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1sfu-my.sharepoint.com/personal/mhafezi_sfu_ca/Documents/EcoSystem_Raw/#MetaData Generator (Stable)/"/>
    </mc:Choice>
  </mc:AlternateContent>
  <xr:revisionPtr revIDLastSave="59" documentId="8_{AB1DCAF5-DD74-48FA-A5DA-F7E756002BCD}" xr6:coauthVersionLast="47" xr6:coauthVersionMax="47" xr10:uidLastSave="{7340DBA5-B337-46E5-87ED-F314E213F259}"/>
  <bookViews>
    <workbookView xWindow="-108" yWindow="-108" windowWidth="23256" windowHeight="13896" tabRatio="819" firstSheet="2" activeTab="5" xr2:uid="{0A669958-0919-49C3-8FE7-693F430210F6}"/>
  </bookViews>
  <sheets>
    <sheet name="Sheet1" sheetId="1" r:id="rId1"/>
    <sheet name="Sheet2" sheetId="30" r:id="rId2"/>
    <sheet name="Sheet3" sheetId="31" r:id="rId3"/>
    <sheet name="Sheet4" sheetId="32" r:id="rId4"/>
    <sheet name="Sheet5" sheetId="33" r:id="rId5"/>
    <sheet name="Sheet6" sheetId="34" r:id="rId6"/>
    <sheet name="Sheet7" sheetId="35" r:id="rId7"/>
    <sheet name="Sheet8" sheetId="36" r:id="rId8"/>
    <sheet name="Sheet9" sheetId="37" r:id="rId9"/>
    <sheet name="Sheet10" sheetId="38" r:id="rId10"/>
    <sheet name="Sheet11" sheetId="39" r:id="rId11"/>
    <sheet name="Sheet12" sheetId="40" r:id="rId12"/>
    <sheet name="Sheet13" sheetId="41" r:id="rId13"/>
    <sheet name="Sheet14" sheetId="42" r:id="rId14"/>
    <sheet name="Sheet15" sheetId="43" r:id="rId15"/>
    <sheet name="Sheet16" sheetId="44" r:id="rId16"/>
    <sheet name="Sheet17" sheetId="45"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7" i="45" l="1"/>
  <c r="S36" i="45"/>
  <c r="S35" i="45"/>
  <c r="S34" i="45"/>
  <c r="S33" i="45"/>
  <c r="S32" i="45"/>
  <c r="S31" i="45"/>
  <c r="S30" i="45"/>
  <c r="S29" i="45"/>
  <c r="S28" i="45"/>
  <c r="S27" i="45"/>
  <c r="S26" i="45"/>
  <c r="S25" i="45"/>
  <c r="S24" i="45"/>
  <c r="S23" i="45"/>
  <c r="S22" i="45"/>
  <c r="S21" i="45"/>
  <c r="S20" i="45"/>
  <c r="S19" i="45"/>
  <c r="S18" i="45"/>
  <c r="S17" i="45"/>
  <c r="S16" i="45"/>
  <c r="S15" i="45"/>
  <c r="S14" i="45"/>
  <c r="S13" i="45"/>
  <c r="S12" i="45"/>
  <c r="S11" i="45"/>
  <c r="S10" i="45"/>
  <c r="S9" i="45"/>
  <c r="S8" i="45"/>
  <c r="S7" i="45"/>
  <c r="S6" i="45"/>
  <c r="S5" i="45"/>
  <c r="S4" i="45"/>
  <c r="S3" i="45"/>
  <c r="S2" i="45"/>
  <c r="S1" i="45"/>
  <c r="V6" i="45" a="1"/>
  <c r="V2" i="45" a="1"/>
  <c r="V6" i="45" l="1"/>
  <c r="V2" i="45"/>
  <c r="O49" i="45"/>
  <c r="N49" i="45"/>
  <c r="M49" i="45"/>
  <c r="O48" i="45"/>
  <c r="N48" i="45"/>
  <c r="M48" i="45"/>
  <c r="O47" i="45"/>
  <c r="N47" i="45"/>
  <c r="M47" i="45"/>
  <c r="O46" i="45"/>
  <c r="N46" i="45"/>
  <c r="M46" i="45"/>
  <c r="O45" i="45"/>
  <c r="N45" i="45"/>
  <c r="M45" i="45"/>
  <c r="O44" i="45"/>
  <c r="N44" i="45"/>
  <c r="M44" i="45"/>
  <c r="O43" i="45"/>
  <c r="N43" i="45"/>
  <c r="M43" i="45"/>
  <c r="O42" i="45"/>
  <c r="N42" i="45"/>
  <c r="M42" i="45"/>
  <c r="O41" i="45"/>
  <c r="N41" i="45"/>
  <c r="M41" i="45"/>
  <c r="O40" i="45"/>
  <c r="N40" i="45"/>
  <c r="M40" i="45"/>
  <c r="O39" i="45"/>
  <c r="N39" i="45"/>
  <c r="M39" i="45"/>
  <c r="O38" i="45"/>
  <c r="N38" i="45"/>
  <c r="M38" i="45"/>
  <c r="O37" i="45"/>
  <c r="N37" i="45"/>
  <c r="M37" i="45"/>
  <c r="O36" i="45"/>
  <c r="N36" i="45"/>
  <c r="M36" i="45"/>
  <c r="O35" i="45"/>
  <c r="N35" i="45"/>
  <c r="C1" i="45" s="1"/>
  <c r="M35" i="45"/>
  <c r="O34" i="45"/>
  <c r="N34" i="45"/>
  <c r="C3" i="45" s="1"/>
  <c r="M34" i="45"/>
  <c r="B3" i="45" s="1"/>
  <c r="O33" i="45"/>
  <c r="N33" i="45"/>
  <c r="M33" i="45"/>
  <c r="O32" i="45"/>
  <c r="N32" i="45"/>
  <c r="C5" i="45" s="1"/>
  <c r="M32" i="45"/>
  <c r="O31" i="45"/>
  <c r="D12" i="45" s="1"/>
  <c r="N31" i="45"/>
  <c r="C12" i="45" s="1"/>
  <c r="M31" i="45"/>
  <c r="O30" i="45"/>
  <c r="N30" i="45"/>
  <c r="M30" i="45"/>
  <c r="O29" i="45"/>
  <c r="N29" i="45"/>
  <c r="M29" i="45"/>
  <c r="B15" i="45" s="1"/>
  <c r="O28" i="45"/>
  <c r="N28" i="45"/>
  <c r="M28" i="45"/>
  <c r="O27" i="45"/>
  <c r="N27" i="45"/>
  <c r="M27" i="45"/>
  <c r="O26" i="45"/>
  <c r="N26" i="45"/>
  <c r="C16" i="45" s="1"/>
  <c r="M26" i="45"/>
  <c r="B16" i="45" s="1"/>
  <c r="O25" i="45"/>
  <c r="N25" i="45"/>
  <c r="M25" i="45"/>
  <c r="O24" i="45"/>
  <c r="D13" i="45" s="1"/>
  <c r="N24" i="45"/>
  <c r="C13" i="45" s="1"/>
  <c r="M24" i="45"/>
  <c r="O23" i="45"/>
  <c r="N23" i="45"/>
  <c r="C14" i="45" s="1"/>
  <c r="M23" i="45"/>
  <c r="O22" i="45"/>
  <c r="N22" i="45"/>
  <c r="M22" i="45"/>
  <c r="O21" i="45"/>
  <c r="N21" i="45"/>
  <c r="M21" i="45"/>
  <c r="O20" i="45"/>
  <c r="D11" i="45" s="1"/>
  <c r="N20" i="45"/>
  <c r="M20" i="45"/>
  <c r="O19" i="45"/>
  <c r="N19" i="45"/>
  <c r="M19" i="45"/>
  <c r="O18" i="45"/>
  <c r="N18" i="45"/>
  <c r="M18" i="45"/>
  <c r="O17" i="45"/>
  <c r="N17" i="45"/>
  <c r="M17" i="45"/>
  <c r="O16" i="45"/>
  <c r="N16" i="45"/>
  <c r="M16" i="45"/>
  <c r="O15" i="45"/>
  <c r="N15" i="45"/>
  <c r="M15" i="45"/>
  <c r="O14" i="45"/>
  <c r="N14" i="45"/>
  <c r="M14" i="45"/>
  <c r="O13" i="45"/>
  <c r="D2" i="45" s="1"/>
  <c r="N13" i="45"/>
  <c r="M13" i="45"/>
  <c r="O12" i="45"/>
  <c r="N12" i="45"/>
  <c r="M12" i="45"/>
  <c r="O11" i="45"/>
  <c r="N11" i="45"/>
  <c r="M11" i="45"/>
  <c r="O10" i="45"/>
  <c r="N10" i="45"/>
  <c r="M10" i="45"/>
  <c r="O9" i="45"/>
  <c r="N9" i="45"/>
  <c r="M9" i="45"/>
  <c r="O8" i="45"/>
  <c r="N8" i="45"/>
  <c r="M8" i="45"/>
  <c r="O7" i="45"/>
  <c r="N7" i="45"/>
  <c r="M7" i="45"/>
  <c r="O6" i="45"/>
  <c r="N6" i="45"/>
  <c r="M6" i="45"/>
  <c r="O5" i="45"/>
  <c r="N5" i="45"/>
  <c r="M5" i="45"/>
  <c r="O4" i="45"/>
  <c r="N4" i="45"/>
  <c r="M4" i="45"/>
  <c r="O3" i="45"/>
  <c r="N3" i="45"/>
  <c r="M3" i="45"/>
  <c r="O2" i="45"/>
  <c r="N2" i="45"/>
  <c r="C8" i="45" s="1"/>
  <c r="M2" i="45"/>
  <c r="B8" i="45" s="1"/>
  <c r="O1" i="45"/>
  <c r="N1" i="45"/>
  <c r="M1" i="45"/>
  <c r="D8" i="45"/>
  <c r="C2" i="45"/>
  <c r="B4" i="45"/>
  <c r="D14" i="45"/>
  <c r="B13" i="45"/>
  <c r="D15" i="45"/>
  <c r="B5" i="45"/>
  <c r="D5" i="45"/>
  <c r="D3" i="45"/>
  <c r="C6" i="45"/>
  <c r="H16" i="45"/>
  <c r="E16" i="45"/>
  <c r="D16" i="45"/>
  <c r="H15" i="45"/>
  <c r="E15" i="45"/>
  <c r="C15" i="45"/>
  <c r="H14" i="45"/>
  <c r="E14" i="45"/>
  <c r="B14" i="45"/>
  <c r="H13" i="45"/>
  <c r="E13" i="45"/>
  <c r="H12" i="45"/>
  <c r="E12" i="45"/>
  <c r="B12" i="45"/>
  <c r="H11" i="45"/>
  <c r="E11" i="45"/>
  <c r="C11" i="45"/>
  <c r="B11" i="45"/>
  <c r="H10" i="45"/>
  <c r="E10" i="45"/>
  <c r="D10" i="45"/>
  <c r="C10" i="45"/>
  <c r="B10" i="45"/>
  <c r="D9" i="45"/>
  <c r="C9" i="45"/>
  <c r="B9" i="45"/>
  <c r="H9" i="45"/>
  <c r="E9" i="45"/>
  <c r="H8" i="45"/>
  <c r="E8" i="45"/>
  <c r="H7" i="45"/>
  <c r="E7" i="45"/>
  <c r="H6" i="45"/>
  <c r="E6" i="45"/>
  <c r="D6" i="45"/>
  <c r="B6" i="45"/>
  <c r="H5" i="45"/>
  <c r="E5" i="45"/>
  <c r="H4" i="45"/>
  <c r="E4" i="45"/>
  <c r="D4" i="45"/>
  <c r="C4" i="45"/>
  <c r="H3" i="45"/>
  <c r="E3" i="45"/>
  <c r="H2" i="45"/>
  <c r="E2" i="45"/>
  <c r="B2" i="45"/>
  <c r="D7" i="45"/>
  <c r="C7" i="45"/>
  <c r="B7" i="45"/>
  <c r="H1" i="45"/>
  <c r="E1" i="45"/>
  <c r="D1" i="45"/>
  <c r="B1" i="45"/>
  <c r="F42" i="31"/>
  <c r="F43" i="31"/>
  <c r="F44" i="31"/>
  <c r="F45" i="31"/>
  <c r="F47" i="31"/>
  <c r="F48" i="31"/>
  <c r="F49" i="31"/>
  <c r="F50" i="31"/>
  <c r="F37" i="30"/>
  <c r="F34" i="30"/>
  <c r="F33" i="30"/>
  <c r="F32" i="30"/>
  <c r="G62" i="44"/>
  <c r="F62" i="44"/>
  <c r="C62" i="44"/>
  <c r="G61" i="44"/>
  <c r="F61" i="44"/>
  <c r="C61" i="44"/>
  <c r="G60" i="44"/>
  <c r="F60" i="44"/>
  <c r="C60" i="44"/>
  <c r="G59" i="44"/>
  <c r="H59" i="44" s="1" a="1"/>
  <c r="H59" i="44" s="1"/>
  <c r="F59" i="44"/>
  <c r="C59" i="44"/>
  <c r="G58" i="44"/>
  <c r="F58" i="44"/>
  <c r="H58" i="44" s="1" a="1"/>
  <c r="H58" i="44" s="1"/>
  <c r="C58" i="44"/>
  <c r="G57" i="44"/>
  <c r="F57" i="44"/>
  <c r="H57" i="44" s="1" a="1"/>
  <c r="H57" i="44" s="1"/>
  <c r="C57" i="44"/>
  <c r="G56" i="44"/>
  <c r="H56" i="44" s="1" a="1"/>
  <c r="H56" i="44" s="1"/>
  <c r="F56" i="44"/>
  <c r="C56" i="44"/>
  <c r="G55" i="44"/>
  <c r="F55" i="44"/>
  <c r="C55" i="44"/>
  <c r="G54" i="44"/>
  <c r="F54" i="44"/>
  <c r="C54" i="44"/>
  <c r="G53" i="44"/>
  <c r="F53" i="44"/>
  <c r="C53" i="44"/>
  <c r="G52" i="44"/>
  <c r="F52" i="44"/>
  <c r="C52" i="44"/>
  <c r="G51" i="44"/>
  <c r="F51" i="44"/>
  <c r="C51" i="44"/>
  <c r="G50" i="44"/>
  <c r="F50" i="44"/>
  <c r="H50" i="44" s="1" a="1"/>
  <c r="H50" i="44" s="1"/>
  <c r="C50" i="44"/>
  <c r="G49" i="44"/>
  <c r="F49" i="44"/>
  <c r="C49" i="44"/>
  <c r="G48" i="44"/>
  <c r="F48" i="44"/>
  <c r="C48" i="44"/>
  <c r="G47" i="44"/>
  <c r="F47" i="44"/>
  <c r="C47" i="44"/>
  <c r="G46" i="44"/>
  <c r="F46" i="44"/>
  <c r="C46" i="44"/>
  <c r="G45" i="44"/>
  <c r="F45" i="44"/>
  <c r="C45" i="44"/>
  <c r="G44" i="44"/>
  <c r="F44" i="44"/>
  <c r="C44" i="44"/>
  <c r="G43" i="44"/>
  <c r="F43" i="44"/>
  <c r="C43" i="44"/>
  <c r="G42" i="44"/>
  <c r="F42" i="44"/>
  <c r="H42" i="44" s="1" a="1"/>
  <c r="H42" i="44" s="1"/>
  <c r="C42" i="44"/>
  <c r="G41" i="44"/>
  <c r="F41" i="44"/>
  <c r="C41" i="44"/>
  <c r="G40" i="44"/>
  <c r="H40" i="44" s="1" a="1"/>
  <c r="H40" i="44" s="1"/>
  <c r="F40" i="44"/>
  <c r="C40" i="44"/>
  <c r="G39" i="44"/>
  <c r="F39" i="44"/>
  <c r="C39" i="44"/>
  <c r="G38" i="44"/>
  <c r="F38" i="44"/>
  <c r="C38" i="44"/>
  <c r="G37" i="44"/>
  <c r="F37" i="44"/>
  <c r="C37" i="44"/>
  <c r="G36" i="44"/>
  <c r="F36" i="44"/>
  <c r="C36" i="44"/>
  <c r="G35" i="44"/>
  <c r="F35" i="44"/>
  <c r="C35" i="44"/>
  <c r="G34" i="44"/>
  <c r="H34" i="44" s="1" a="1"/>
  <c r="H34" i="44" s="1"/>
  <c r="C34" i="44"/>
  <c r="G33" i="44"/>
  <c r="F33" i="44"/>
  <c r="C33" i="44"/>
  <c r="G32" i="44"/>
  <c r="F32" i="44"/>
  <c r="C32" i="44"/>
  <c r="G31" i="44"/>
  <c r="F31" i="44"/>
  <c r="H31" i="44" s="1" a="1"/>
  <c r="H31" i="44" s="1"/>
  <c r="C31" i="44"/>
  <c r="G30" i="44"/>
  <c r="F30" i="44"/>
  <c r="C30" i="44"/>
  <c r="G29" i="44"/>
  <c r="H29" i="44" s="1" a="1"/>
  <c r="H29" i="44" s="1"/>
  <c r="F29" i="44"/>
  <c r="C29" i="44"/>
  <c r="G28" i="44"/>
  <c r="F28" i="44"/>
  <c r="C28" i="44"/>
  <c r="G27" i="44"/>
  <c r="F27" i="44"/>
  <c r="C27" i="44"/>
  <c r="G26" i="44"/>
  <c r="F26" i="44"/>
  <c r="H26" i="44" s="1" a="1"/>
  <c r="H26" i="44" s="1"/>
  <c r="C26" i="44"/>
  <c r="G25" i="44"/>
  <c r="F25" i="44"/>
  <c r="C25" i="44"/>
  <c r="G24" i="44"/>
  <c r="F24" i="44"/>
  <c r="C24" i="44"/>
  <c r="G23" i="44"/>
  <c r="F23" i="44"/>
  <c r="C23" i="44"/>
  <c r="G22" i="44"/>
  <c r="F22" i="44"/>
  <c r="H22" i="44" s="1" a="1"/>
  <c r="H22" i="44" s="1"/>
  <c r="C22" i="44"/>
  <c r="G21" i="44"/>
  <c r="F21" i="44"/>
  <c r="C21" i="44"/>
  <c r="G20" i="44"/>
  <c r="F20" i="44"/>
  <c r="C20" i="44"/>
  <c r="G19" i="44"/>
  <c r="F19" i="44"/>
  <c r="C19" i="44"/>
  <c r="G18" i="44"/>
  <c r="F18" i="44"/>
  <c r="H18" i="44" s="1" a="1"/>
  <c r="H18" i="44" s="1"/>
  <c r="C18" i="44"/>
  <c r="G17" i="44"/>
  <c r="F17" i="44"/>
  <c r="C17" i="44"/>
  <c r="G16" i="44"/>
  <c r="F16" i="44"/>
  <c r="C16" i="44"/>
  <c r="G15" i="44"/>
  <c r="F15" i="44"/>
  <c r="C15" i="44"/>
  <c r="G14" i="44"/>
  <c r="F14" i="44"/>
  <c r="C14" i="44"/>
  <c r="G13" i="44"/>
  <c r="H13" i="44" s="1" a="1"/>
  <c r="H13" i="44" s="1"/>
  <c r="F13" i="44"/>
  <c r="C13" i="44"/>
  <c r="G12" i="44"/>
  <c r="F12" i="44"/>
  <c r="C12" i="44"/>
  <c r="G11" i="44"/>
  <c r="F11" i="44"/>
  <c r="C11" i="44"/>
  <c r="G10" i="44"/>
  <c r="H10" i="44" s="1" a="1"/>
  <c r="H10" i="44" s="1"/>
  <c r="C10" i="44"/>
  <c r="G9" i="44"/>
  <c r="F9" i="44"/>
  <c r="C9" i="44"/>
  <c r="G8" i="44"/>
  <c r="F8" i="44"/>
  <c r="C8" i="44"/>
  <c r="G7" i="44"/>
  <c r="F7" i="44"/>
  <c r="H7" i="44" s="1" a="1"/>
  <c r="H7" i="44" s="1"/>
  <c r="C7" i="44"/>
  <c r="G6" i="44"/>
  <c r="F6" i="44"/>
  <c r="C6" i="44"/>
  <c r="G5" i="44"/>
  <c r="F5" i="44"/>
  <c r="C5" i="44"/>
  <c r="G4" i="44"/>
  <c r="F4" i="44"/>
  <c r="C4" i="44"/>
  <c r="G3" i="44"/>
  <c r="F3" i="44"/>
  <c r="C3" i="44"/>
  <c r="G2" i="44"/>
  <c r="F2" i="44"/>
  <c r="C2" i="44"/>
  <c r="G1" i="44"/>
  <c r="F1" i="44"/>
  <c r="C1" i="44"/>
  <c r="G62" i="43"/>
  <c r="F62" i="43"/>
  <c r="C62" i="43"/>
  <c r="G61" i="43"/>
  <c r="F61" i="43"/>
  <c r="C61" i="43"/>
  <c r="G60" i="43"/>
  <c r="F60" i="43"/>
  <c r="C60" i="43"/>
  <c r="G59" i="43"/>
  <c r="F59" i="43"/>
  <c r="C59" i="43"/>
  <c r="G58" i="43"/>
  <c r="F58" i="43"/>
  <c r="C58" i="43"/>
  <c r="G57" i="43"/>
  <c r="F57" i="43"/>
  <c r="H57" i="43" s="1" a="1"/>
  <c r="H57" i="43" s="1"/>
  <c r="C57" i="43"/>
  <c r="G56" i="43"/>
  <c r="H56" i="43" s="1" a="1"/>
  <c r="H56" i="43" s="1"/>
  <c r="F56" i="43"/>
  <c r="C56" i="43"/>
  <c r="G55" i="43"/>
  <c r="F55" i="43"/>
  <c r="C55" i="43"/>
  <c r="G54" i="43"/>
  <c r="F54" i="43"/>
  <c r="C54" i="43"/>
  <c r="G53" i="43"/>
  <c r="F53" i="43"/>
  <c r="C53" i="43"/>
  <c r="G52" i="43"/>
  <c r="F52" i="43"/>
  <c r="C52" i="43"/>
  <c r="G51" i="43"/>
  <c r="F51" i="43"/>
  <c r="C51" i="43"/>
  <c r="G50" i="43"/>
  <c r="F50" i="43"/>
  <c r="H50" i="43" s="1" a="1"/>
  <c r="H50" i="43" s="1"/>
  <c r="C50" i="43"/>
  <c r="G49" i="43"/>
  <c r="F49" i="43"/>
  <c r="C49" i="43"/>
  <c r="G48" i="43"/>
  <c r="F48" i="43"/>
  <c r="C48" i="43"/>
  <c r="G47" i="43"/>
  <c r="F47" i="43"/>
  <c r="C47" i="43"/>
  <c r="G46" i="43"/>
  <c r="F46" i="43"/>
  <c r="C46" i="43"/>
  <c r="G45" i="43"/>
  <c r="F45" i="43"/>
  <c r="C45" i="43"/>
  <c r="G44" i="43"/>
  <c r="F44" i="43"/>
  <c r="H44" i="43" s="1" a="1"/>
  <c r="H44" i="43" s="1"/>
  <c r="C44" i="43"/>
  <c r="G43" i="43"/>
  <c r="F43" i="43"/>
  <c r="C43" i="43"/>
  <c r="G42" i="43"/>
  <c r="F42" i="43"/>
  <c r="C42" i="43"/>
  <c r="G41" i="43"/>
  <c r="F41" i="43"/>
  <c r="C41" i="43"/>
  <c r="G40" i="43"/>
  <c r="F40" i="43"/>
  <c r="C40" i="43"/>
  <c r="G39" i="43"/>
  <c r="F39" i="43"/>
  <c r="C39" i="43"/>
  <c r="G38" i="43"/>
  <c r="F38" i="43"/>
  <c r="C38" i="43"/>
  <c r="G37" i="43"/>
  <c r="F37" i="43"/>
  <c r="C37" i="43"/>
  <c r="G36" i="43"/>
  <c r="F36" i="43"/>
  <c r="H36" i="43" s="1" a="1"/>
  <c r="H36" i="43" s="1"/>
  <c r="C36" i="43"/>
  <c r="G35" i="43"/>
  <c r="F35" i="43"/>
  <c r="C35" i="43"/>
  <c r="G34" i="43"/>
  <c r="F34" i="43"/>
  <c r="C34" i="43"/>
  <c r="G33" i="43"/>
  <c r="F33" i="43"/>
  <c r="C33" i="43"/>
  <c r="G32" i="43"/>
  <c r="F32" i="43"/>
  <c r="C32" i="43"/>
  <c r="G31" i="43"/>
  <c r="F31" i="43"/>
  <c r="C31" i="43"/>
  <c r="G30" i="43"/>
  <c r="F30" i="43"/>
  <c r="C30" i="43"/>
  <c r="G29" i="43"/>
  <c r="F29" i="43"/>
  <c r="C29" i="43"/>
  <c r="G28" i="43"/>
  <c r="H28" i="43" a="1"/>
  <c r="H28" i="43" s="1"/>
  <c r="C28" i="43"/>
  <c r="G27" i="43"/>
  <c r="F27" i="43"/>
  <c r="C27" i="43"/>
  <c r="G26" i="43"/>
  <c r="F26" i="43"/>
  <c r="C26" i="43"/>
  <c r="G25" i="43"/>
  <c r="F25" i="43"/>
  <c r="C25" i="43"/>
  <c r="G24" i="43"/>
  <c r="F24" i="43"/>
  <c r="C24" i="43"/>
  <c r="G23" i="43"/>
  <c r="F23" i="43"/>
  <c r="C23" i="43"/>
  <c r="G22" i="43"/>
  <c r="F22" i="43"/>
  <c r="C22" i="43"/>
  <c r="G21" i="43"/>
  <c r="F21" i="43"/>
  <c r="C21" i="43"/>
  <c r="G20" i="43"/>
  <c r="F20" i="43"/>
  <c r="C20" i="43"/>
  <c r="G19" i="43"/>
  <c r="F19" i="43"/>
  <c r="C19" i="43"/>
  <c r="G18" i="43"/>
  <c r="F18" i="43"/>
  <c r="H18" i="43" s="1" a="1"/>
  <c r="H18" i="43" s="1"/>
  <c r="C18" i="43"/>
  <c r="G17" i="43"/>
  <c r="F17" i="43"/>
  <c r="H17" i="43" s="1" a="1"/>
  <c r="H17" i="43" s="1"/>
  <c r="C17" i="43"/>
  <c r="G16" i="43"/>
  <c r="F16" i="43"/>
  <c r="C16" i="43"/>
  <c r="G15" i="43"/>
  <c r="F15" i="43"/>
  <c r="H15" i="43" s="1" a="1"/>
  <c r="H15" i="43" s="1"/>
  <c r="C15" i="43"/>
  <c r="G14" i="43"/>
  <c r="F14" i="43"/>
  <c r="C14" i="43"/>
  <c r="G13" i="43"/>
  <c r="F13" i="43"/>
  <c r="C13" i="43"/>
  <c r="G12" i="43"/>
  <c r="F12" i="43"/>
  <c r="C12" i="43"/>
  <c r="G11" i="43"/>
  <c r="F11" i="43"/>
  <c r="C11" i="43"/>
  <c r="G10" i="43"/>
  <c r="F10" i="43"/>
  <c r="C10" i="43"/>
  <c r="G9" i="43"/>
  <c r="H9" i="43" s="1" a="1"/>
  <c r="H9" i="43" s="1"/>
  <c r="C9" i="43"/>
  <c r="G8" i="43"/>
  <c r="F8" i="43"/>
  <c r="C8" i="43"/>
  <c r="G7" i="43"/>
  <c r="F7" i="43"/>
  <c r="C7" i="43"/>
  <c r="G6" i="43"/>
  <c r="F6" i="43"/>
  <c r="C6" i="43"/>
  <c r="G5" i="43"/>
  <c r="H5" i="43" s="1" a="1"/>
  <c r="H5" i="43" s="1"/>
  <c r="F5" i="43"/>
  <c r="C5" i="43"/>
  <c r="G4" i="43"/>
  <c r="F4" i="43"/>
  <c r="C4" i="43"/>
  <c r="G3" i="43"/>
  <c r="F3" i="43"/>
  <c r="C3" i="43"/>
  <c r="G2" i="43"/>
  <c r="F2" i="43"/>
  <c r="C2" i="43"/>
  <c r="G1" i="43"/>
  <c r="F1" i="43"/>
  <c r="C1" i="43"/>
  <c r="G62" i="42"/>
  <c r="F62" i="42"/>
  <c r="C62" i="42"/>
  <c r="G61" i="42"/>
  <c r="F61" i="42"/>
  <c r="C61" i="42"/>
  <c r="G60" i="42"/>
  <c r="F60" i="42"/>
  <c r="H60" i="42" s="1" a="1"/>
  <c r="H60" i="42" s="1"/>
  <c r="C60" i="42"/>
  <c r="G59" i="42"/>
  <c r="F59" i="42"/>
  <c r="C59" i="42"/>
  <c r="G58" i="42"/>
  <c r="F58" i="42"/>
  <c r="C58" i="42"/>
  <c r="G57" i="42"/>
  <c r="F57" i="42"/>
  <c r="C57" i="42"/>
  <c r="G56" i="42"/>
  <c r="F56" i="42"/>
  <c r="C56" i="42"/>
  <c r="G55" i="42"/>
  <c r="F55" i="42"/>
  <c r="C55" i="42"/>
  <c r="G54" i="42"/>
  <c r="F54" i="42"/>
  <c r="C54" i="42"/>
  <c r="G53" i="42"/>
  <c r="F53" i="42"/>
  <c r="C53" i="42"/>
  <c r="G52" i="42"/>
  <c r="F52" i="42"/>
  <c r="C52" i="42"/>
  <c r="G51" i="42"/>
  <c r="F51" i="42"/>
  <c r="C51" i="42"/>
  <c r="G50" i="42"/>
  <c r="F50" i="42"/>
  <c r="C50" i="42"/>
  <c r="G49" i="42"/>
  <c r="H49" i="42" s="1" a="1"/>
  <c r="H49" i="42" s="1"/>
  <c r="F49" i="42"/>
  <c r="C49" i="42"/>
  <c r="G48" i="42"/>
  <c r="F48" i="42"/>
  <c r="C48" i="42"/>
  <c r="G47" i="42"/>
  <c r="F47" i="42"/>
  <c r="C47" i="42"/>
  <c r="G46" i="42"/>
  <c r="F46" i="42"/>
  <c r="C46" i="42"/>
  <c r="G45" i="42"/>
  <c r="F45" i="42"/>
  <c r="C45" i="42"/>
  <c r="G44" i="42"/>
  <c r="F44" i="42"/>
  <c r="C44" i="42"/>
  <c r="G43" i="42"/>
  <c r="F43" i="42"/>
  <c r="C43" i="42"/>
  <c r="G42" i="42"/>
  <c r="F42" i="42"/>
  <c r="C42" i="42"/>
  <c r="G41" i="42"/>
  <c r="F41" i="42"/>
  <c r="C41" i="42"/>
  <c r="G40" i="42"/>
  <c r="F40" i="42"/>
  <c r="C40" i="42"/>
  <c r="G39" i="42"/>
  <c r="F39" i="42"/>
  <c r="C39" i="42"/>
  <c r="G38" i="42"/>
  <c r="F38" i="42"/>
  <c r="C38" i="42"/>
  <c r="G37" i="42"/>
  <c r="F37" i="42"/>
  <c r="C37" i="42"/>
  <c r="G36" i="42"/>
  <c r="F36" i="42"/>
  <c r="C36" i="42"/>
  <c r="G35" i="42"/>
  <c r="F35" i="42"/>
  <c r="C35" i="42"/>
  <c r="G34" i="42"/>
  <c r="F34" i="42"/>
  <c r="C34" i="42"/>
  <c r="G33" i="42"/>
  <c r="F33" i="42"/>
  <c r="C33" i="42"/>
  <c r="G32" i="42"/>
  <c r="F32" i="42"/>
  <c r="C32" i="42"/>
  <c r="G31" i="42"/>
  <c r="F31" i="42"/>
  <c r="C31" i="42"/>
  <c r="G30" i="42"/>
  <c r="F30" i="42"/>
  <c r="C30" i="42"/>
  <c r="G29" i="42"/>
  <c r="F29" i="42"/>
  <c r="C29" i="42"/>
  <c r="G28" i="42"/>
  <c r="F28" i="42"/>
  <c r="C28" i="42"/>
  <c r="G27" i="42"/>
  <c r="F27" i="42"/>
  <c r="C27" i="42"/>
  <c r="G26" i="42"/>
  <c r="F26" i="42"/>
  <c r="C26" i="42"/>
  <c r="G25" i="42"/>
  <c r="F25" i="42"/>
  <c r="C25" i="42"/>
  <c r="G24" i="42"/>
  <c r="F24" i="42"/>
  <c r="C24" i="42"/>
  <c r="G23" i="42"/>
  <c r="F23" i="42"/>
  <c r="C23" i="42"/>
  <c r="G22" i="42"/>
  <c r="F22" i="42"/>
  <c r="C22" i="42"/>
  <c r="G21" i="42"/>
  <c r="F21" i="42"/>
  <c r="C21" i="42"/>
  <c r="G20" i="42"/>
  <c r="F20" i="42"/>
  <c r="C20" i="42"/>
  <c r="G19" i="42"/>
  <c r="F19" i="42"/>
  <c r="C19" i="42"/>
  <c r="G18" i="42"/>
  <c r="F18" i="42"/>
  <c r="H18" i="42" s="1" a="1"/>
  <c r="H18" i="42" s="1"/>
  <c r="C18" i="42"/>
  <c r="G17" i="42"/>
  <c r="F17" i="42"/>
  <c r="C17" i="42"/>
  <c r="G16" i="42"/>
  <c r="F16" i="42"/>
  <c r="C16" i="42"/>
  <c r="G15" i="42"/>
  <c r="F15" i="42"/>
  <c r="C15" i="42"/>
  <c r="G14" i="42"/>
  <c r="F14" i="42"/>
  <c r="C14" i="42"/>
  <c r="G13" i="42"/>
  <c r="F13" i="42"/>
  <c r="C13" i="42"/>
  <c r="G12" i="42"/>
  <c r="F12" i="42"/>
  <c r="C12" i="42"/>
  <c r="G11" i="42"/>
  <c r="F11" i="42"/>
  <c r="C11" i="42"/>
  <c r="G10" i="42"/>
  <c r="F10" i="42"/>
  <c r="C10" i="42"/>
  <c r="G9" i="42"/>
  <c r="F9" i="42"/>
  <c r="C9" i="42"/>
  <c r="G8" i="42"/>
  <c r="F8" i="42"/>
  <c r="C8" i="42"/>
  <c r="G7" i="42"/>
  <c r="F7" i="42"/>
  <c r="C7" i="42"/>
  <c r="G6" i="42"/>
  <c r="F6" i="42"/>
  <c r="C6" i="42"/>
  <c r="G5" i="42"/>
  <c r="F5" i="42"/>
  <c r="C5" i="42"/>
  <c r="G4" i="42"/>
  <c r="F4" i="42"/>
  <c r="C4" i="42"/>
  <c r="G3" i="42"/>
  <c r="F3" i="42"/>
  <c r="C3" i="42"/>
  <c r="G2" i="42"/>
  <c r="F2" i="42"/>
  <c r="H2" i="42" s="1" a="1"/>
  <c r="H2" i="42" s="1"/>
  <c r="C2" i="42"/>
  <c r="G1" i="42"/>
  <c r="F1" i="42"/>
  <c r="H1" i="42" s="1" a="1"/>
  <c r="H1" i="42" s="1"/>
  <c r="C1" i="42"/>
  <c r="G62" i="41"/>
  <c r="F62" i="41"/>
  <c r="H62" i="41" s="1" a="1"/>
  <c r="H62" i="41" s="1"/>
  <c r="C62" i="41"/>
  <c r="G61" i="41"/>
  <c r="F61" i="41"/>
  <c r="C61" i="41"/>
  <c r="G60" i="41"/>
  <c r="F60" i="41"/>
  <c r="C60" i="41"/>
  <c r="G59" i="41"/>
  <c r="F59" i="41"/>
  <c r="C59" i="41"/>
  <c r="G58" i="41"/>
  <c r="F58" i="41"/>
  <c r="H58" i="41" s="1" a="1"/>
  <c r="H58" i="41" s="1"/>
  <c r="C58" i="41"/>
  <c r="G57" i="41"/>
  <c r="F57" i="41"/>
  <c r="H57" i="41" s="1" a="1"/>
  <c r="H57" i="41" s="1"/>
  <c r="C57" i="41"/>
  <c r="G56" i="41"/>
  <c r="F56" i="41"/>
  <c r="C56" i="41"/>
  <c r="G55" i="41"/>
  <c r="F55" i="41"/>
  <c r="C55" i="41"/>
  <c r="G54" i="41"/>
  <c r="F54" i="41"/>
  <c r="H54" i="41" s="1" a="1"/>
  <c r="H54" i="41" s="1"/>
  <c r="C54" i="41"/>
  <c r="G53" i="41"/>
  <c r="H53" i="41" s="1" a="1"/>
  <c r="H53" i="41" s="1"/>
  <c r="F53" i="41"/>
  <c r="C53" i="41"/>
  <c r="G52" i="41"/>
  <c r="F52" i="41"/>
  <c r="C52" i="41"/>
  <c r="G51" i="41"/>
  <c r="F51" i="41"/>
  <c r="C51" i="41"/>
  <c r="G50" i="41"/>
  <c r="F50" i="41"/>
  <c r="C50" i="41"/>
  <c r="G49" i="41"/>
  <c r="F49" i="41"/>
  <c r="H49" i="41" s="1" a="1"/>
  <c r="H49" i="41" s="1"/>
  <c r="C49" i="41"/>
  <c r="G48" i="41"/>
  <c r="F48" i="41"/>
  <c r="C48" i="41"/>
  <c r="G47" i="41"/>
  <c r="F47" i="41"/>
  <c r="C47" i="41"/>
  <c r="G46" i="41"/>
  <c r="F46" i="41"/>
  <c r="H46" i="41" s="1" a="1"/>
  <c r="H46" i="41" s="1"/>
  <c r="C46" i="41"/>
  <c r="G45" i="41"/>
  <c r="F45" i="41"/>
  <c r="C45" i="41"/>
  <c r="G44" i="41"/>
  <c r="F44" i="41"/>
  <c r="C44" i="41"/>
  <c r="G43" i="41"/>
  <c r="F43" i="41"/>
  <c r="C43" i="41"/>
  <c r="G42" i="41"/>
  <c r="F42" i="41"/>
  <c r="H42" i="41" s="1" a="1"/>
  <c r="H42" i="41" s="1"/>
  <c r="C42" i="41"/>
  <c r="G41" i="41"/>
  <c r="F41" i="41"/>
  <c r="H41" i="41" s="1" a="1"/>
  <c r="H41" i="41" s="1"/>
  <c r="C41" i="41"/>
  <c r="G40" i="41"/>
  <c r="F40" i="41"/>
  <c r="C40" i="41"/>
  <c r="G39" i="41"/>
  <c r="H39" i="41" s="1" a="1"/>
  <c r="H39" i="41" s="1"/>
  <c r="C39" i="41"/>
  <c r="G38" i="41"/>
  <c r="F38" i="41"/>
  <c r="H38" i="41" s="1" a="1"/>
  <c r="H38" i="41" s="1"/>
  <c r="C38" i="41"/>
  <c r="G37" i="41"/>
  <c r="F37" i="41"/>
  <c r="C37" i="41"/>
  <c r="G36" i="41"/>
  <c r="F36" i="41"/>
  <c r="C36" i="41"/>
  <c r="G35" i="41"/>
  <c r="F35" i="41"/>
  <c r="H35" i="41" s="1" a="1"/>
  <c r="H35" i="41" s="1"/>
  <c r="C35" i="41"/>
  <c r="G34" i="41"/>
  <c r="F34" i="41"/>
  <c r="C34" i="41"/>
  <c r="G33" i="41"/>
  <c r="F33" i="41"/>
  <c r="H33" i="41" s="1" a="1"/>
  <c r="H33" i="41" s="1"/>
  <c r="C33" i="41"/>
  <c r="H32" i="41" a="1"/>
  <c r="H32" i="41" s="1"/>
  <c r="C32" i="41"/>
  <c r="G31" i="41"/>
  <c r="F31" i="41"/>
  <c r="C31" i="41"/>
  <c r="G30" i="41"/>
  <c r="F30" i="41"/>
  <c r="C30" i="41"/>
  <c r="G29" i="41"/>
  <c r="F29" i="41"/>
  <c r="C29" i="41"/>
  <c r="G28" i="41"/>
  <c r="F28" i="41"/>
  <c r="H28" i="41" s="1" a="1"/>
  <c r="H28" i="41" s="1"/>
  <c r="C28" i="41"/>
  <c r="G27" i="41"/>
  <c r="F27" i="41"/>
  <c r="C27" i="41"/>
  <c r="H26" i="41" a="1"/>
  <c r="H26" i="41" s="1"/>
  <c r="C26" i="41"/>
  <c r="G25" i="41"/>
  <c r="F25" i="41"/>
  <c r="H25" i="41" s="1" a="1"/>
  <c r="H25" i="41" s="1"/>
  <c r="C25" i="41"/>
  <c r="G24" i="41"/>
  <c r="F24" i="41"/>
  <c r="C24" i="41"/>
  <c r="G23" i="41"/>
  <c r="F23" i="41"/>
  <c r="C23" i="41"/>
  <c r="G22" i="41"/>
  <c r="F22" i="41"/>
  <c r="C22" i="41"/>
  <c r="G21" i="41"/>
  <c r="F21" i="41"/>
  <c r="C21" i="41"/>
  <c r="G20" i="41"/>
  <c r="F20" i="41"/>
  <c r="C20" i="41"/>
  <c r="G19" i="41"/>
  <c r="F19" i="41"/>
  <c r="C19" i="41"/>
  <c r="G18" i="41"/>
  <c r="F18" i="41"/>
  <c r="C18" i="41"/>
  <c r="G17" i="41"/>
  <c r="F17" i="41"/>
  <c r="H17" i="41" s="1" a="1"/>
  <c r="H17" i="41" s="1"/>
  <c r="C17" i="41"/>
  <c r="G16" i="41"/>
  <c r="F16" i="41"/>
  <c r="C16" i="41"/>
  <c r="G15" i="41"/>
  <c r="F15" i="41"/>
  <c r="C15" i="41"/>
  <c r="G14" i="41"/>
  <c r="F14" i="41"/>
  <c r="C14" i="41"/>
  <c r="G13" i="41"/>
  <c r="F13" i="41"/>
  <c r="C13" i="41"/>
  <c r="G12" i="41"/>
  <c r="F12" i="41"/>
  <c r="C12" i="41"/>
  <c r="G11" i="41"/>
  <c r="F11" i="41"/>
  <c r="C11" i="41"/>
  <c r="G10" i="41"/>
  <c r="F10" i="41"/>
  <c r="C10" i="41"/>
  <c r="G9" i="41"/>
  <c r="F9" i="41"/>
  <c r="H9" i="41" s="1" a="1"/>
  <c r="H9" i="41" s="1"/>
  <c r="C9" i="41"/>
  <c r="G8" i="41"/>
  <c r="F8" i="41"/>
  <c r="C8" i="41"/>
  <c r="G7" i="41"/>
  <c r="F7" i="41"/>
  <c r="C7" i="41"/>
  <c r="G6" i="41"/>
  <c r="F6" i="41"/>
  <c r="C6" i="41"/>
  <c r="G5" i="41"/>
  <c r="F5" i="41"/>
  <c r="C5" i="41"/>
  <c r="G4" i="41"/>
  <c r="F4" i="41"/>
  <c r="C4" i="41"/>
  <c r="G3" i="41"/>
  <c r="F3" i="41"/>
  <c r="C3" i="41"/>
  <c r="G2" i="41"/>
  <c r="F2" i="41"/>
  <c r="C2" i="41"/>
  <c r="G1" i="41"/>
  <c r="F1" i="41"/>
  <c r="H1" i="41" s="1" a="1"/>
  <c r="H1" i="41" s="1"/>
  <c r="C1" i="41"/>
  <c r="G62" i="40"/>
  <c r="H62" i="40" s="1" a="1"/>
  <c r="H62" i="40" s="1"/>
  <c r="C62" i="40"/>
  <c r="G61" i="40"/>
  <c r="H61" i="40" s="1" a="1"/>
  <c r="H61" i="40" s="1"/>
  <c r="F61" i="40"/>
  <c r="C61" i="40"/>
  <c r="G60" i="40"/>
  <c r="F60" i="40"/>
  <c r="H60" i="40" s="1" a="1"/>
  <c r="H60" i="40" s="1"/>
  <c r="C60" i="40"/>
  <c r="G59" i="40"/>
  <c r="F59" i="40"/>
  <c r="C59" i="40"/>
  <c r="G58" i="40"/>
  <c r="F58" i="40"/>
  <c r="C58" i="40"/>
  <c r="G57" i="40"/>
  <c r="F57" i="40"/>
  <c r="C57" i="40"/>
  <c r="G56" i="40"/>
  <c r="F56" i="40"/>
  <c r="H56" i="40" s="1" a="1"/>
  <c r="H56" i="40" s="1"/>
  <c r="C56" i="40"/>
  <c r="G55" i="40"/>
  <c r="H55" i="40" s="1" a="1"/>
  <c r="H55" i="40" s="1"/>
  <c r="C55" i="40"/>
  <c r="G54" i="40"/>
  <c r="F54" i="40"/>
  <c r="C54" i="40"/>
  <c r="G53" i="40"/>
  <c r="H53" i="40" s="1" a="1"/>
  <c r="H53" i="40" s="1"/>
  <c r="C53" i="40"/>
  <c r="G52" i="40"/>
  <c r="F52" i="40"/>
  <c r="C52" i="40"/>
  <c r="G51" i="40"/>
  <c r="F51" i="40"/>
  <c r="C51" i="40"/>
  <c r="G50" i="40"/>
  <c r="F50" i="40"/>
  <c r="C50" i="40"/>
  <c r="G49" i="40"/>
  <c r="F49" i="40"/>
  <c r="C49" i="40"/>
  <c r="G48" i="40"/>
  <c r="F48" i="40"/>
  <c r="C48" i="40"/>
  <c r="G47" i="40"/>
  <c r="F47" i="40"/>
  <c r="C47" i="40"/>
  <c r="G46" i="40"/>
  <c r="F46" i="40"/>
  <c r="C46" i="40"/>
  <c r="G45" i="40"/>
  <c r="F45" i="40"/>
  <c r="C45" i="40"/>
  <c r="G44" i="40"/>
  <c r="F44" i="40"/>
  <c r="C44" i="40"/>
  <c r="G43" i="40"/>
  <c r="F43" i="40"/>
  <c r="C43" i="40"/>
  <c r="G42" i="40"/>
  <c r="F42" i="40"/>
  <c r="C42" i="40"/>
  <c r="G41" i="40"/>
  <c r="F41" i="40"/>
  <c r="C41" i="40"/>
  <c r="G40" i="40"/>
  <c r="F40" i="40"/>
  <c r="C40" i="40"/>
  <c r="G39" i="40"/>
  <c r="F39" i="40"/>
  <c r="C39" i="40"/>
  <c r="G38" i="40"/>
  <c r="F38" i="40"/>
  <c r="C38" i="40"/>
  <c r="G37" i="40"/>
  <c r="F37" i="40"/>
  <c r="C37" i="40"/>
  <c r="G36" i="40"/>
  <c r="F36" i="40"/>
  <c r="C36" i="40"/>
  <c r="G35" i="40"/>
  <c r="H35" i="40" s="1" a="1"/>
  <c r="H35" i="40" s="1"/>
  <c r="C35" i="40"/>
  <c r="G34" i="40"/>
  <c r="F34" i="40"/>
  <c r="C34" i="40"/>
  <c r="G33" i="40"/>
  <c r="F33" i="40"/>
  <c r="C33" i="40"/>
  <c r="G32" i="40"/>
  <c r="F32" i="40"/>
  <c r="C32" i="40"/>
  <c r="G31" i="40"/>
  <c r="F31" i="40"/>
  <c r="C31" i="40"/>
  <c r="G30" i="40"/>
  <c r="F30" i="40"/>
  <c r="C30" i="40"/>
  <c r="G29" i="40"/>
  <c r="H29" i="40" s="1" a="1"/>
  <c r="H29" i="40" s="1"/>
  <c r="C29" i="40"/>
  <c r="G28" i="40"/>
  <c r="F28" i="40"/>
  <c r="C28" i="40"/>
  <c r="G27" i="40"/>
  <c r="H27" i="40" s="1" a="1"/>
  <c r="H27" i="40" s="1"/>
  <c r="C27" i="40"/>
  <c r="G26" i="40"/>
  <c r="F26" i="40"/>
  <c r="C26" i="40"/>
  <c r="G25" i="40"/>
  <c r="F25" i="40"/>
  <c r="C25" i="40"/>
  <c r="G24" i="40"/>
  <c r="F24" i="40"/>
  <c r="C24" i="40"/>
  <c r="G23" i="40"/>
  <c r="F23" i="40"/>
  <c r="C23" i="40"/>
  <c r="G22" i="40"/>
  <c r="F22" i="40"/>
  <c r="C22" i="40"/>
  <c r="G21" i="40"/>
  <c r="F21" i="40"/>
  <c r="C21" i="40"/>
  <c r="G20" i="40"/>
  <c r="F20" i="40"/>
  <c r="C20" i="40"/>
  <c r="G19" i="40"/>
  <c r="F19" i="40"/>
  <c r="C19" i="40"/>
  <c r="G18" i="40"/>
  <c r="F18" i="40"/>
  <c r="C18" i="40"/>
  <c r="G17" i="40"/>
  <c r="F17" i="40"/>
  <c r="C17" i="40"/>
  <c r="G16" i="40"/>
  <c r="F16" i="40"/>
  <c r="C16" i="40"/>
  <c r="G15" i="40"/>
  <c r="F15" i="40"/>
  <c r="H15" i="40" s="1" a="1"/>
  <c r="H15" i="40" s="1"/>
  <c r="C15" i="40"/>
  <c r="G14" i="40"/>
  <c r="F14" i="40"/>
  <c r="C14" i="40"/>
  <c r="G13" i="40"/>
  <c r="F13" i="40"/>
  <c r="C13" i="40"/>
  <c r="G12" i="40"/>
  <c r="F12" i="40"/>
  <c r="C12" i="40"/>
  <c r="G11" i="40"/>
  <c r="F11" i="40"/>
  <c r="C11" i="40"/>
  <c r="G10" i="40"/>
  <c r="F10" i="40"/>
  <c r="C10" i="40"/>
  <c r="G9" i="40"/>
  <c r="H9" i="40" s="1" a="1"/>
  <c r="H9" i="40" s="1"/>
  <c r="F9" i="40"/>
  <c r="C9" i="40"/>
  <c r="G8" i="40"/>
  <c r="F8" i="40"/>
  <c r="C8" i="40"/>
  <c r="G7" i="40"/>
  <c r="F7" i="40"/>
  <c r="C7" i="40"/>
  <c r="G6" i="40"/>
  <c r="F6" i="40"/>
  <c r="C6" i="40"/>
  <c r="G5" i="40"/>
  <c r="F5" i="40"/>
  <c r="C5" i="40"/>
  <c r="G4" i="40"/>
  <c r="F4" i="40"/>
  <c r="C4" i="40"/>
  <c r="G3" i="40"/>
  <c r="F3" i="40"/>
  <c r="C3" i="40"/>
  <c r="G2" i="40"/>
  <c r="F2" i="40"/>
  <c r="H2" i="40" s="1" a="1"/>
  <c r="H2" i="40" s="1"/>
  <c r="C2" i="40"/>
  <c r="G1" i="40"/>
  <c r="H1" i="40" s="1" a="1"/>
  <c r="H1" i="40" s="1"/>
  <c r="F1" i="40"/>
  <c r="C1" i="40"/>
  <c r="G62" i="39"/>
  <c r="F62" i="39"/>
  <c r="H62" i="39" s="1" a="1"/>
  <c r="H62" i="39" s="1"/>
  <c r="C62" i="39"/>
  <c r="G61" i="39"/>
  <c r="F61" i="39"/>
  <c r="C61" i="39"/>
  <c r="G60" i="39"/>
  <c r="F60" i="39"/>
  <c r="H60" i="39" s="1" a="1"/>
  <c r="H60" i="39" s="1"/>
  <c r="C60" i="39"/>
  <c r="G59" i="39"/>
  <c r="F59" i="39"/>
  <c r="C59" i="39"/>
  <c r="G58" i="39"/>
  <c r="F58" i="39"/>
  <c r="C58" i="39"/>
  <c r="G57" i="39"/>
  <c r="F57" i="39"/>
  <c r="C57" i="39"/>
  <c r="G56" i="39"/>
  <c r="F56" i="39"/>
  <c r="C56" i="39"/>
  <c r="G55" i="39"/>
  <c r="F55" i="39"/>
  <c r="C55" i="39"/>
  <c r="G54" i="39"/>
  <c r="F54" i="39"/>
  <c r="C54" i="39"/>
  <c r="G53" i="39"/>
  <c r="F53" i="39"/>
  <c r="C53" i="39"/>
  <c r="G52" i="39"/>
  <c r="F52" i="39"/>
  <c r="H52" i="39" s="1" a="1"/>
  <c r="H52" i="39" s="1"/>
  <c r="C52" i="39"/>
  <c r="G51" i="39"/>
  <c r="F51" i="39"/>
  <c r="C51" i="39"/>
  <c r="G50" i="39"/>
  <c r="F50" i="39"/>
  <c r="C50" i="39"/>
  <c r="G49" i="39"/>
  <c r="F49" i="39"/>
  <c r="C49" i="39"/>
  <c r="G48" i="39"/>
  <c r="F48" i="39"/>
  <c r="C48" i="39"/>
  <c r="G47" i="39"/>
  <c r="F47" i="39"/>
  <c r="C47" i="39"/>
  <c r="G46" i="39"/>
  <c r="F46" i="39"/>
  <c r="C46" i="39"/>
  <c r="G45" i="39"/>
  <c r="F45" i="39"/>
  <c r="C45" i="39"/>
  <c r="G44" i="39"/>
  <c r="F44" i="39"/>
  <c r="H44" i="39" s="1" a="1"/>
  <c r="H44" i="39" s="1"/>
  <c r="C44" i="39"/>
  <c r="G43" i="39"/>
  <c r="F43" i="39"/>
  <c r="C43" i="39"/>
  <c r="G42" i="39"/>
  <c r="F42" i="39"/>
  <c r="C42" i="39"/>
  <c r="G41" i="39"/>
  <c r="F41" i="39"/>
  <c r="C41" i="39"/>
  <c r="G40" i="39"/>
  <c r="F40" i="39"/>
  <c r="C40" i="39"/>
  <c r="G39" i="39"/>
  <c r="F39" i="39"/>
  <c r="C39" i="39"/>
  <c r="G38" i="39"/>
  <c r="F38" i="39"/>
  <c r="C38" i="39"/>
  <c r="G37" i="39"/>
  <c r="H37" i="39" s="1" a="1"/>
  <c r="H37" i="39" s="1"/>
  <c r="C37" i="39"/>
  <c r="G36" i="39"/>
  <c r="F36" i="39"/>
  <c r="C36" i="39"/>
  <c r="G35" i="39"/>
  <c r="F35" i="39"/>
  <c r="C35" i="39"/>
  <c r="G34" i="39"/>
  <c r="H34" i="39" s="1" a="1"/>
  <c r="H34" i="39" s="1"/>
  <c r="C34" i="39"/>
  <c r="G33" i="39"/>
  <c r="F33" i="39"/>
  <c r="C33" i="39"/>
  <c r="G32" i="39"/>
  <c r="F32" i="39"/>
  <c r="C32" i="39"/>
  <c r="G31" i="39"/>
  <c r="F31" i="39"/>
  <c r="C31" i="39"/>
  <c r="G30" i="39"/>
  <c r="F30" i="39"/>
  <c r="C30" i="39"/>
  <c r="G29" i="39"/>
  <c r="F29" i="39"/>
  <c r="C29" i="39"/>
  <c r="G28" i="39"/>
  <c r="F28" i="39"/>
  <c r="C28" i="39"/>
  <c r="G27" i="39"/>
  <c r="F27" i="39"/>
  <c r="C27" i="39"/>
  <c r="G26" i="39"/>
  <c r="F26" i="39"/>
  <c r="H26" i="39" s="1" a="1"/>
  <c r="H26" i="39" s="1"/>
  <c r="C26" i="39"/>
  <c r="G25" i="39"/>
  <c r="F25" i="39"/>
  <c r="C25" i="39"/>
  <c r="G24" i="39"/>
  <c r="F24" i="39"/>
  <c r="C24" i="39"/>
  <c r="G23" i="39"/>
  <c r="F23" i="39"/>
  <c r="C23" i="39"/>
  <c r="G22" i="39"/>
  <c r="F22" i="39"/>
  <c r="C22" i="39"/>
  <c r="G21" i="39"/>
  <c r="F21" i="39"/>
  <c r="C21" i="39"/>
  <c r="G20" i="39"/>
  <c r="F20" i="39"/>
  <c r="C20" i="39"/>
  <c r="G19" i="39"/>
  <c r="F19" i="39"/>
  <c r="C19" i="39"/>
  <c r="G18" i="39"/>
  <c r="F18" i="39"/>
  <c r="H18" i="39" s="1" a="1"/>
  <c r="H18" i="39" s="1"/>
  <c r="C18" i="39"/>
  <c r="G17" i="39"/>
  <c r="H17" i="39" s="1" a="1"/>
  <c r="H17" i="39" s="1"/>
  <c r="F17" i="39"/>
  <c r="C17" i="39"/>
  <c r="G16" i="39"/>
  <c r="F16" i="39"/>
  <c r="C16" i="39"/>
  <c r="G15" i="39"/>
  <c r="F15" i="39"/>
  <c r="C15" i="39"/>
  <c r="G14" i="39"/>
  <c r="F14" i="39"/>
  <c r="C14" i="39"/>
  <c r="G13" i="39"/>
  <c r="H13" i="39" s="1" a="1"/>
  <c r="H13" i="39" s="1"/>
  <c r="C13" i="39"/>
  <c r="G12" i="39"/>
  <c r="F12" i="39"/>
  <c r="C12" i="39"/>
  <c r="G11" i="39"/>
  <c r="F11" i="39"/>
  <c r="C11" i="39"/>
  <c r="G10" i="39"/>
  <c r="F10" i="39"/>
  <c r="H10" i="39" s="1" a="1"/>
  <c r="H10" i="39" s="1"/>
  <c r="C10" i="39"/>
  <c r="G9" i="39"/>
  <c r="H9" i="39" s="1" a="1"/>
  <c r="H9" i="39" s="1"/>
  <c r="F9" i="39"/>
  <c r="C9" i="39"/>
  <c r="G8" i="39"/>
  <c r="F8" i="39"/>
  <c r="H8" i="39" s="1" a="1"/>
  <c r="H8" i="39" s="1"/>
  <c r="C8" i="39"/>
  <c r="G7" i="39"/>
  <c r="F7" i="39"/>
  <c r="C7" i="39"/>
  <c r="G6" i="39"/>
  <c r="H6" i="39" s="1" a="1"/>
  <c r="H6" i="39" s="1"/>
  <c r="C6" i="39"/>
  <c r="G5" i="39"/>
  <c r="F5" i="39"/>
  <c r="H5" i="39" s="1" a="1"/>
  <c r="H5" i="39" s="1"/>
  <c r="C5" i="39"/>
  <c r="G4" i="39"/>
  <c r="F4" i="39"/>
  <c r="C4" i="39"/>
  <c r="G3" i="39"/>
  <c r="F3" i="39"/>
  <c r="C3" i="39"/>
  <c r="G2" i="39"/>
  <c r="F2" i="39"/>
  <c r="C2" i="39"/>
  <c r="G1" i="39"/>
  <c r="F1" i="39"/>
  <c r="C1" i="39"/>
  <c r="G62" i="38"/>
  <c r="F62" i="38"/>
  <c r="C62" i="38"/>
  <c r="G61" i="38"/>
  <c r="F61" i="38"/>
  <c r="C61" i="38"/>
  <c r="G60" i="38"/>
  <c r="F60" i="38"/>
  <c r="C60" i="38"/>
  <c r="G59" i="38"/>
  <c r="F59" i="38"/>
  <c r="C59" i="38"/>
  <c r="G58" i="38"/>
  <c r="F58" i="38"/>
  <c r="C58" i="38"/>
  <c r="G57" i="38"/>
  <c r="F57" i="38"/>
  <c r="C57" i="38"/>
  <c r="G56" i="38"/>
  <c r="F56" i="38"/>
  <c r="C56" i="38"/>
  <c r="G55" i="38"/>
  <c r="F55" i="38"/>
  <c r="C55" i="38"/>
  <c r="G54" i="38"/>
  <c r="F54" i="38"/>
  <c r="C54" i="38"/>
  <c r="G53" i="38"/>
  <c r="F53" i="38"/>
  <c r="C53" i="38"/>
  <c r="G52" i="38"/>
  <c r="F52" i="38"/>
  <c r="C52" i="38"/>
  <c r="G51" i="38"/>
  <c r="F51" i="38"/>
  <c r="C51" i="38"/>
  <c r="G50" i="38"/>
  <c r="F50" i="38"/>
  <c r="C50" i="38"/>
  <c r="G49" i="38"/>
  <c r="F49" i="38"/>
  <c r="H49" i="38" s="1" a="1"/>
  <c r="H49" i="38" s="1"/>
  <c r="C49" i="38"/>
  <c r="G48" i="38"/>
  <c r="F48" i="38"/>
  <c r="C48" i="38"/>
  <c r="G47" i="38"/>
  <c r="F47" i="38"/>
  <c r="C47" i="38"/>
  <c r="G46" i="38"/>
  <c r="F46" i="38"/>
  <c r="C46" i="38"/>
  <c r="G45" i="38"/>
  <c r="F45" i="38"/>
  <c r="C45" i="38"/>
  <c r="G44" i="38"/>
  <c r="F44" i="38"/>
  <c r="C44" i="38"/>
  <c r="G43" i="38"/>
  <c r="F43" i="38"/>
  <c r="C43" i="38"/>
  <c r="G42" i="38"/>
  <c r="F42" i="38"/>
  <c r="C42" i="38"/>
  <c r="G41" i="38"/>
  <c r="F41" i="38"/>
  <c r="H41" i="38" s="1" a="1"/>
  <c r="H41" i="38" s="1"/>
  <c r="C41" i="38"/>
  <c r="G40" i="38"/>
  <c r="F40" i="38"/>
  <c r="C40" i="38"/>
  <c r="G39" i="38"/>
  <c r="H39" i="38" s="1" a="1"/>
  <c r="H39" i="38" s="1"/>
  <c r="C39" i="38"/>
  <c r="G38" i="38"/>
  <c r="F38" i="38"/>
  <c r="C38" i="38"/>
  <c r="G37" i="38"/>
  <c r="F37" i="38"/>
  <c r="C37" i="38"/>
  <c r="G36" i="38"/>
  <c r="F36" i="38"/>
  <c r="C36" i="38"/>
  <c r="G35" i="38"/>
  <c r="F35" i="38"/>
  <c r="C35" i="38"/>
  <c r="G34" i="38"/>
  <c r="F34" i="38"/>
  <c r="C34" i="38"/>
  <c r="G33" i="38"/>
  <c r="F33" i="38"/>
  <c r="C33" i="38"/>
  <c r="G32" i="38"/>
  <c r="H32" i="38" s="1" a="1"/>
  <c r="H32" i="38" s="1"/>
  <c r="C32" i="38"/>
  <c r="G31" i="38"/>
  <c r="H31" i="38" s="1" a="1"/>
  <c r="H31" i="38" s="1"/>
  <c r="C31" i="38"/>
  <c r="G30" i="38"/>
  <c r="F30" i="38"/>
  <c r="C30" i="38"/>
  <c r="G29" i="38"/>
  <c r="F29" i="38"/>
  <c r="C29" i="38"/>
  <c r="G28" i="38"/>
  <c r="F28" i="38"/>
  <c r="C28" i="38"/>
  <c r="G27" i="38"/>
  <c r="F27" i="38"/>
  <c r="C27" i="38"/>
  <c r="G26" i="38"/>
  <c r="F26" i="38"/>
  <c r="C26" i="38"/>
  <c r="G25" i="38"/>
  <c r="F25" i="38"/>
  <c r="C25" i="38"/>
  <c r="G24" i="38"/>
  <c r="F24" i="38"/>
  <c r="C24" i="38"/>
  <c r="G23" i="38"/>
  <c r="F23" i="38"/>
  <c r="C23" i="38"/>
  <c r="G22" i="38"/>
  <c r="F22" i="38"/>
  <c r="C22" i="38"/>
  <c r="G21" i="38"/>
  <c r="F21" i="38"/>
  <c r="C21" i="38"/>
  <c r="G20" i="38"/>
  <c r="F20" i="38"/>
  <c r="C20" i="38"/>
  <c r="G19" i="38"/>
  <c r="F19" i="38"/>
  <c r="C19" i="38"/>
  <c r="G18" i="38"/>
  <c r="F18" i="38"/>
  <c r="C18" i="38"/>
  <c r="G17" i="38"/>
  <c r="F17" i="38"/>
  <c r="C17" i="38"/>
  <c r="G16" i="38"/>
  <c r="F16" i="38"/>
  <c r="C16" i="38"/>
  <c r="G15" i="38"/>
  <c r="F15" i="38"/>
  <c r="C15" i="38"/>
  <c r="G14" i="38"/>
  <c r="F14" i="38"/>
  <c r="C14" i="38"/>
  <c r="G13" i="38"/>
  <c r="F13" i="38"/>
  <c r="C13" i="38"/>
  <c r="G12" i="38"/>
  <c r="F12" i="38"/>
  <c r="C12" i="38"/>
  <c r="G11" i="38"/>
  <c r="F11" i="38"/>
  <c r="C11" i="38"/>
  <c r="G10" i="38"/>
  <c r="F10" i="38"/>
  <c r="C10" i="38"/>
  <c r="G9" i="38"/>
  <c r="F9" i="38"/>
  <c r="C9" i="38"/>
  <c r="G8" i="38"/>
  <c r="F8" i="38"/>
  <c r="C8" i="38"/>
  <c r="G7" i="38"/>
  <c r="F7" i="38"/>
  <c r="C7" i="38"/>
  <c r="G6" i="38"/>
  <c r="H6" i="38" s="1" a="1"/>
  <c r="H6" i="38" s="1"/>
  <c r="C6" i="38"/>
  <c r="G5" i="38"/>
  <c r="F5" i="38"/>
  <c r="C5" i="38"/>
  <c r="G4" i="38"/>
  <c r="F4" i="38"/>
  <c r="C4" i="38"/>
  <c r="G3" i="38"/>
  <c r="F3" i="38"/>
  <c r="C3" i="38"/>
  <c r="G2" i="38"/>
  <c r="F2" i="38"/>
  <c r="C2" i="38"/>
  <c r="G1" i="38"/>
  <c r="F1" i="38"/>
  <c r="C1" i="38"/>
  <c r="G62" i="37"/>
  <c r="F62" i="37"/>
  <c r="C62" i="37"/>
  <c r="G61" i="37"/>
  <c r="F61" i="37"/>
  <c r="H61" i="37" s="1" a="1"/>
  <c r="H61" i="37" s="1"/>
  <c r="C61" i="37"/>
  <c r="G60" i="37"/>
  <c r="F60" i="37"/>
  <c r="C60" i="37"/>
  <c r="G59" i="37"/>
  <c r="F59" i="37"/>
  <c r="C59" i="37"/>
  <c r="G58" i="37"/>
  <c r="F58" i="37"/>
  <c r="C58" i="37"/>
  <c r="G57" i="37"/>
  <c r="F57" i="37"/>
  <c r="H57" i="37" s="1" a="1"/>
  <c r="H57" i="37" s="1"/>
  <c r="C57" i="37"/>
  <c r="G56" i="37"/>
  <c r="F56" i="37"/>
  <c r="C56" i="37"/>
  <c r="G55" i="37"/>
  <c r="F55" i="37"/>
  <c r="C55" i="37"/>
  <c r="G54" i="37"/>
  <c r="F54" i="37"/>
  <c r="C54" i="37"/>
  <c r="G53" i="37"/>
  <c r="H53" i="37" s="1" a="1"/>
  <c r="H53" i="37" s="1"/>
  <c r="C53" i="37"/>
  <c r="G52" i="37"/>
  <c r="F52" i="37"/>
  <c r="C52" i="37"/>
  <c r="G51" i="37"/>
  <c r="F51" i="37"/>
  <c r="C51" i="37"/>
  <c r="G50" i="37"/>
  <c r="F50" i="37"/>
  <c r="H50" i="37" s="1" a="1"/>
  <c r="H50" i="37" s="1"/>
  <c r="C50" i="37"/>
  <c r="G49" i="37"/>
  <c r="F49" i="37"/>
  <c r="C49" i="37"/>
  <c r="G48" i="37"/>
  <c r="F48" i="37"/>
  <c r="C48" i="37"/>
  <c r="G47" i="37"/>
  <c r="F47" i="37"/>
  <c r="C47" i="37"/>
  <c r="G46" i="37"/>
  <c r="F46" i="37"/>
  <c r="C46" i="37"/>
  <c r="G45" i="37"/>
  <c r="F45" i="37"/>
  <c r="C45" i="37"/>
  <c r="G44" i="37"/>
  <c r="F44" i="37"/>
  <c r="C44" i="37"/>
  <c r="G43" i="37"/>
  <c r="F43" i="37"/>
  <c r="C43" i="37"/>
  <c r="G42" i="37"/>
  <c r="H42" i="37" s="1" a="1"/>
  <c r="H42" i="37" s="1"/>
  <c r="C42" i="37"/>
  <c r="G41" i="37"/>
  <c r="F41" i="37"/>
  <c r="C41" i="37"/>
  <c r="G40" i="37"/>
  <c r="F40" i="37"/>
  <c r="C40" i="37"/>
  <c r="G39" i="37"/>
  <c r="H39" i="37" s="1" a="1"/>
  <c r="H39" i="37" s="1"/>
  <c r="C39" i="37"/>
  <c r="G38" i="37"/>
  <c r="F38" i="37"/>
  <c r="C38" i="37"/>
  <c r="G37" i="37"/>
  <c r="F37" i="37"/>
  <c r="C37" i="37"/>
  <c r="G36" i="37"/>
  <c r="F36" i="37"/>
  <c r="C36" i="37"/>
  <c r="G35" i="37"/>
  <c r="F35" i="37"/>
  <c r="C35" i="37"/>
  <c r="G34" i="37"/>
  <c r="F34" i="37"/>
  <c r="H34" i="37" s="1" a="1"/>
  <c r="H34" i="37" s="1"/>
  <c r="C34" i="37"/>
  <c r="G33" i="37"/>
  <c r="F33" i="37"/>
  <c r="H33" i="37" s="1" a="1"/>
  <c r="H33" i="37" s="1"/>
  <c r="C33" i="37"/>
  <c r="G32" i="37"/>
  <c r="F32" i="37"/>
  <c r="C32" i="37"/>
  <c r="G31" i="37"/>
  <c r="H31" i="37" s="1" a="1"/>
  <c r="H31" i="37" s="1"/>
  <c r="C31" i="37"/>
  <c r="G30" i="37"/>
  <c r="F30" i="37"/>
  <c r="C30" i="37"/>
  <c r="G29" i="37"/>
  <c r="F29" i="37"/>
  <c r="C29" i="37"/>
  <c r="G28" i="37"/>
  <c r="H28" i="37" s="1" a="1"/>
  <c r="H28" i="37" s="1"/>
  <c r="C28" i="37"/>
  <c r="G27" i="37"/>
  <c r="F27" i="37"/>
  <c r="C27" i="37"/>
  <c r="G26" i="37"/>
  <c r="F26" i="37"/>
  <c r="C26" i="37"/>
  <c r="G25" i="37"/>
  <c r="F25" i="37"/>
  <c r="C25" i="37"/>
  <c r="G24" i="37"/>
  <c r="F24" i="37"/>
  <c r="C24" i="37"/>
  <c r="G23" i="37"/>
  <c r="F23" i="37"/>
  <c r="C23" i="37"/>
  <c r="G22" i="37"/>
  <c r="F22" i="37"/>
  <c r="H22" i="37" s="1" a="1"/>
  <c r="H22" i="37" s="1"/>
  <c r="C22" i="37"/>
  <c r="G21" i="37"/>
  <c r="F21" i="37"/>
  <c r="C21" i="37"/>
  <c r="G20" i="37"/>
  <c r="H20" i="37" s="1" a="1"/>
  <c r="H20" i="37" s="1"/>
  <c r="C20" i="37"/>
  <c r="G19" i="37"/>
  <c r="H19" i="37" s="1" a="1"/>
  <c r="H19" i="37" s="1"/>
  <c r="C19" i="37"/>
  <c r="G18" i="37"/>
  <c r="F18" i="37"/>
  <c r="C18" i="37"/>
  <c r="G17" i="37"/>
  <c r="H17" i="37" s="1" a="1"/>
  <c r="H17" i="37" s="1"/>
  <c r="C17" i="37"/>
  <c r="G16" i="37"/>
  <c r="H16" i="37" s="1" a="1"/>
  <c r="H16" i="37" s="1"/>
  <c r="F16" i="37"/>
  <c r="C16" i="37"/>
  <c r="G15" i="37"/>
  <c r="F15" i="37"/>
  <c r="C15" i="37"/>
  <c r="G14" i="37"/>
  <c r="F14" i="37"/>
  <c r="C14" i="37"/>
  <c r="G13" i="37"/>
  <c r="F13" i="37"/>
  <c r="C13" i="37"/>
  <c r="G12" i="37"/>
  <c r="F12" i="37"/>
  <c r="C12" i="37"/>
  <c r="G11" i="37"/>
  <c r="F11" i="37"/>
  <c r="C11" i="37"/>
  <c r="G10" i="37"/>
  <c r="F10" i="37"/>
  <c r="C10" i="37"/>
  <c r="G9" i="37"/>
  <c r="H9" i="37" s="1" a="1"/>
  <c r="H9" i="37" s="1"/>
  <c r="C9" i="37"/>
  <c r="G8" i="37"/>
  <c r="F8" i="37"/>
  <c r="C8" i="37"/>
  <c r="G7" i="37"/>
  <c r="H7" i="37" s="1" a="1"/>
  <c r="H7" i="37" s="1"/>
  <c r="C7" i="37"/>
  <c r="G6" i="37"/>
  <c r="F6" i="37"/>
  <c r="C6" i="37"/>
  <c r="G5" i="37"/>
  <c r="F5" i="37"/>
  <c r="C5" i="37"/>
  <c r="G4" i="37"/>
  <c r="F4" i="37"/>
  <c r="C4" i="37"/>
  <c r="G3" i="37"/>
  <c r="F3" i="37"/>
  <c r="C3" i="37"/>
  <c r="G2" i="37"/>
  <c r="F2" i="37"/>
  <c r="C2" i="37"/>
  <c r="G1" i="37"/>
  <c r="F1" i="37"/>
  <c r="C1" i="37"/>
  <c r="H62" i="36"/>
  <c r="C62" i="36"/>
  <c r="H61" i="36"/>
  <c r="G61" i="36"/>
  <c r="C61" i="36"/>
  <c r="H60" i="36"/>
  <c r="G60" i="36"/>
  <c r="C60" i="36"/>
  <c r="H59" i="36"/>
  <c r="G59" i="36"/>
  <c r="C59" i="36"/>
  <c r="H58" i="36"/>
  <c r="G58" i="36"/>
  <c r="C58" i="36"/>
  <c r="H57" i="36"/>
  <c r="G57" i="36"/>
  <c r="C57" i="36"/>
  <c r="H56" i="36"/>
  <c r="G56" i="36"/>
  <c r="C56" i="36"/>
  <c r="H55" i="36"/>
  <c r="G55" i="36"/>
  <c r="C55" i="36"/>
  <c r="H54" i="36"/>
  <c r="G54" i="36"/>
  <c r="C54" i="36"/>
  <c r="H53" i="36"/>
  <c r="G53" i="36"/>
  <c r="C53" i="36"/>
  <c r="H52" i="36"/>
  <c r="G52" i="36"/>
  <c r="C52" i="36"/>
  <c r="H51" i="36"/>
  <c r="G51" i="36"/>
  <c r="C51" i="36"/>
  <c r="H50" i="36"/>
  <c r="G50" i="36"/>
  <c r="C50" i="36"/>
  <c r="H49" i="36"/>
  <c r="G49" i="36"/>
  <c r="C49" i="36"/>
  <c r="H48" i="36"/>
  <c r="G48" i="36"/>
  <c r="C48" i="36"/>
  <c r="H47" i="36"/>
  <c r="G47" i="36"/>
  <c r="I47" i="36" s="1" a="1"/>
  <c r="I47" i="36" s="1"/>
  <c r="C47" i="36"/>
  <c r="H46" i="36"/>
  <c r="G46" i="36"/>
  <c r="C46" i="36"/>
  <c r="H45" i="36"/>
  <c r="G45" i="36"/>
  <c r="C45" i="36"/>
  <c r="H44" i="36"/>
  <c r="G44" i="36"/>
  <c r="C44" i="36"/>
  <c r="H43" i="36"/>
  <c r="G43" i="36"/>
  <c r="C43" i="36"/>
  <c r="H42" i="36"/>
  <c r="I42" i="36" s="1" a="1"/>
  <c r="I42" i="36" s="1"/>
  <c r="C42" i="36"/>
  <c r="H41" i="36"/>
  <c r="G41" i="36"/>
  <c r="C41" i="36"/>
  <c r="H40" i="36"/>
  <c r="G40" i="36"/>
  <c r="C40" i="36"/>
  <c r="H39" i="36"/>
  <c r="G39" i="36"/>
  <c r="C39" i="36"/>
  <c r="H38" i="36"/>
  <c r="G38" i="36"/>
  <c r="C38" i="36"/>
  <c r="G37" i="36"/>
  <c r="I37" i="36" s="1" a="1"/>
  <c r="I37" i="36" s="1"/>
  <c r="C37" i="36"/>
  <c r="I36" i="36" a="1"/>
  <c r="I36" i="36" s="1"/>
  <c r="C36" i="36"/>
  <c r="H35" i="36"/>
  <c r="G35" i="36"/>
  <c r="C35" i="36"/>
  <c r="H34" i="36"/>
  <c r="G34" i="36"/>
  <c r="C34" i="36"/>
  <c r="H33" i="36"/>
  <c r="C33" i="36"/>
  <c r="H32" i="36"/>
  <c r="G32" i="36"/>
  <c r="C32" i="36"/>
  <c r="H31" i="36"/>
  <c r="G31" i="36"/>
  <c r="C31" i="36"/>
  <c r="H30" i="36"/>
  <c r="G30" i="36"/>
  <c r="C30" i="36"/>
  <c r="H29" i="36"/>
  <c r="G29" i="36"/>
  <c r="C29" i="36"/>
  <c r="H28" i="36"/>
  <c r="G28" i="36"/>
  <c r="C28" i="36"/>
  <c r="H27" i="36"/>
  <c r="G27" i="36"/>
  <c r="C27" i="36"/>
  <c r="H26" i="36"/>
  <c r="G26" i="36"/>
  <c r="C26" i="36"/>
  <c r="H25" i="36"/>
  <c r="G25" i="36"/>
  <c r="C25" i="36"/>
  <c r="H24" i="36"/>
  <c r="G24" i="36"/>
  <c r="C24" i="36"/>
  <c r="H23" i="36"/>
  <c r="G23" i="36"/>
  <c r="C23" i="36"/>
  <c r="H22" i="36"/>
  <c r="G22" i="36"/>
  <c r="C22" i="36"/>
  <c r="H21" i="36"/>
  <c r="G21" i="36"/>
  <c r="C21" i="36"/>
  <c r="H20" i="36"/>
  <c r="I20" i="36" s="1" a="1"/>
  <c r="I20" i="36" s="1"/>
  <c r="C20" i="36"/>
  <c r="H19" i="36"/>
  <c r="G19" i="36"/>
  <c r="C19" i="36"/>
  <c r="H18" i="36"/>
  <c r="G18" i="36"/>
  <c r="C18" i="36"/>
  <c r="H17" i="36"/>
  <c r="G17" i="36"/>
  <c r="C17" i="36"/>
  <c r="I16" i="36" a="1"/>
  <c r="I16" i="36" s="1"/>
  <c r="C16" i="36"/>
  <c r="H15" i="36"/>
  <c r="G15" i="36"/>
  <c r="C15" i="36"/>
  <c r="H14" i="36"/>
  <c r="G14" i="36"/>
  <c r="C14" i="36"/>
  <c r="C13" i="36"/>
  <c r="H12" i="36"/>
  <c r="G12" i="36"/>
  <c r="C12" i="36"/>
  <c r="H11" i="36"/>
  <c r="I11" i="36" s="1" a="1"/>
  <c r="I11" i="36" s="1"/>
  <c r="C11" i="36"/>
  <c r="H10" i="36"/>
  <c r="G10" i="36"/>
  <c r="C10" i="36"/>
  <c r="H9" i="36"/>
  <c r="G9" i="36"/>
  <c r="C9" i="36"/>
  <c r="H8" i="36"/>
  <c r="G8" i="36"/>
  <c r="C8" i="36"/>
  <c r="H7" i="36"/>
  <c r="G7" i="36"/>
  <c r="C7" i="36"/>
  <c r="H6" i="36"/>
  <c r="G6" i="36"/>
  <c r="C6" i="36"/>
  <c r="H5" i="36"/>
  <c r="G5" i="36"/>
  <c r="C5" i="36"/>
  <c r="H4" i="36"/>
  <c r="G4" i="36"/>
  <c r="C4" i="36"/>
  <c r="H3" i="36"/>
  <c r="G3" i="36"/>
  <c r="C3" i="36"/>
  <c r="H2" i="36"/>
  <c r="G2" i="36"/>
  <c r="C2" i="36"/>
  <c r="H1" i="36"/>
  <c r="G1" i="36"/>
  <c r="C1" i="36"/>
  <c r="G62" i="35"/>
  <c r="F62" i="35"/>
  <c r="C62" i="35"/>
  <c r="G61" i="35"/>
  <c r="F61" i="35"/>
  <c r="C61" i="35"/>
  <c r="G60" i="35"/>
  <c r="F60" i="35"/>
  <c r="C60" i="35"/>
  <c r="G59" i="35"/>
  <c r="F59" i="35"/>
  <c r="C59" i="35"/>
  <c r="G58" i="35"/>
  <c r="F58" i="35"/>
  <c r="H58" i="35" s="1" a="1"/>
  <c r="H58" i="35" s="1"/>
  <c r="C58" i="35"/>
  <c r="G57" i="35"/>
  <c r="F57" i="35"/>
  <c r="C57" i="35"/>
  <c r="G56" i="35"/>
  <c r="F56" i="35"/>
  <c r="C56" i="35"/>
  <c r="G55" i="35"/>
  <c r="F55" i="35"/>
  <c r="H55" i="35" s="1" a="1"/>
  <c r="H55" i="35" s="1"/>
  <c r="C55" i="35"/>
  <c r="G54" i="35"/>
  <c r="F54" i="35"/>
  <c r="C54" i="35"/>
  <c r="G53" i="35"/>
  <c r="F53" i="35"/>
  <c r="C53" i="35"/>
  <c r="G52" i="35"/>
  <c r="F52" i="35"/>
  <c r="C52" i="35"/>
  <c r="G51" i="35"/>
  <c r="F51" i="35"/>
  <c r="C51" i="35"/>
  <c r="G50" i="35"/>
  <c r="F50" i="35"/>
  <c r="H50" i="35" s="1" a="1"/>
  <c r="H50" i="35" s="1"/>
  <c r="C50" i="35"/>
  <c r="G49" i="35"/>
  <c r="F49" i="35"/>
  <c r="C49" i="35"/>
  <c r="G48" i="35"/>
  <c r="H48" i="35" s="1" a="1"/>
  <c r="H48" i="35" s="1"/>
  <c r="F48" i="35"/>
  <c r="C48" i="35"/>
  <c r="G47" i="35"/>
  <c r="F47" i="35"/>
  <c r="H47" i="35" s="1" a="1"/>
  <c r="H47" i="35" s="1"/>
  <c r="C47" i="35"/>
  <c r="G46" i="35"/>
  <c r="F46" i="35"/>
  <c r="C46" i="35"/>
  <c r="G45" i="35"/>
  <c r="F45" i="35"/>
  <c r="C45" i="35"/>
  <c r="G44" i="35"/>
  <c r="F44" i="35"/>
  <c r="C44" i="35"/>
  <c r="G43" i="35"/>
  <c r="F43" i="35"/>
  <c r="C43" i="35"/>
  <c r="G42" i="35"/>
  <c r="F42" i="35"/>
  <c r="H42" i="35" s="1" a="1"/>
  <c r="H42" i="35" s="1"/>
  <c r="C42" i="35"/>
  <c r="G41" i="35"/>
  <c r="F41" i="35"/>
  <c r="C41" i="35"/>
  <c r="G40" i="35"/>
  <c r="F40" i="35"/>
  <c r="C40" i="35"/>
  <c r="G39" i="35"/>
  <c r="F39" i="35"/>
  <c r="C39" i="35"/>
  <c r="G38" i="35"/>
  <c r="F38" i="35"/>
  <c r="C38" i="35"/>
  <c r="G37" i="35"/>
  <c r="F37" i="35"/>
  <c r="C37" i="35"/>
  <c r="G36" i="35"/>
  <c r="F36" i="35"/>
  <c r="C36" i="35"/>
  <c r="G35" i="35"/>
  <c r="F35" i="35"/>
  <c r="C35" i="35"/>
  <c r="G34" i="35"/>
  <c r="F34" i="35"/>
  <c r="C34" i="35"/>
  <c r="G33" i="35"/>
  <c r="F33" i="35"/>
  <c r="C33" i="35"/>
  <c r="G32" i="35"/>
  <c r="F32" i="35"/>
  <c r="C32" i="35"/>
  <c r="G31" i="35"/>
  <c r="H31" i="35" s="1" a="1"/>
  <c r="H31" i="35" s="1"/>
  <c r="C31" i="35"/>
  <c r="G30" i="35"/>
  <c r="F30" i="35"/>
  <c r="C30" i="35"/>
  <c r="G29" i="35"/>
  <c r="F29" i="35"/>
  <c r="C29" i="35"/>
  <c r="G28" i="35"/>
  <c r="F28" i="35"/>
  <c r="C28" i="35"/>
  <c r="G27" i="35"/>
  <c r="F27" i="35"/>
  <c r="C27" i="35"/>
  <c r="G26" i="35"/>
  <c r="F26" i="35"/>
  <c r="C26" i="35"/>
  <c r="G25" i="35"/>
  <c r="F25" i="35"/>
  <c r="C25" i="35"/>
  <c r="G24" i="35"/>
  <c r="F24" i="35"/>
  <c r="C24" i="35"/>
  <c r="G23" i="35"/>
  <c r="F23" i="35"/>
  <c r="C23" i="35"/>
  <c r="G22" i="35"/>
  <c r="F22" i="35"/>
  <c r="C22" i="35"/>
  <c r="G21" i="35"/>
  <c r="F21" i="35"/>
  <c r="C21" i="35"/>
  <c r="G20" i="35"/>
  <c r="H20" i="35" s="1" a="1"/>
  <c r="H20" i="35" s="1"/>
  <c r="C20" i="35"/>
  <c r="G19" i="35"/>
  <c r="F19" i="35"/>
  <c r="C19" i="35"/>
  <c r="G18" i="35"/>
  <c r="F18" i="35"/>
  <c r="C18" i="35"/>
  <c r="G17" i="35"/>
  <c r="H17" i="35" s="1" a="1"/>
  <c r="H17" i="35" s="1"/>
  <c r="C17" i="35"/>
  <c r="G16" i="35"/>
  <c r="F16" i="35"/>
  <c r="C16" i="35"/>
  <c r="G15" i="35"/>
  <c r="F15" i="35"/>
  <c r="C15" i="35"/>
  <c r="G14" i="35"/>
  <c r="F14" i="35"/>
  <c r="H14" i="35" s="1" a="1"/>
  <c r="H14" i="35" s="1"/>
  <c r="C14" i="35"/>
  <c r="G13" i="35"/>
  <c r="F13" i="35"/>
  <c r="C13" i="35"/>
  <c r="G12" i="35"/>
  <c r="F12" i="35"/>
  <c r="C12" i="35"/>
  <c r="G11" i="35"/>
  <c r="F11" i="35"/>
  <c r="C11" i="35"/>
  <c r="G10" i="35"/>
  <c r="F10" i="35"/>
  <c r="C10" i="35"/>
  <c r="G9" i="35"/>
  <c r="F9" i="35"/>
  <c r="C9" i="35"/>
  <c r="G8" i="35"/>
  <c r="F8" i="35"/>
  <c r="C8" i="35"/>
  <c r="G7" i="35"/>
  <c r="F7" i="35"/>
  <c r="C7" i="35"/>
  <c r="G6" i="35"/>
  <c r="F6" i="35"/>
  <c r="H6" i="35" s="1" a="1"/>
  <c r="H6" i="35" s="1"/>
  <c r="C6" i="35"/>
  <c r="G5" i="35"/>
  <c r="F5" i="35"/>
  <c r="C5" i="35"/>
  <c r="G4" i="35"/>
  <c r="F4" i="35"/>
  <c r="C4" i="35"/>
  <c r="G3" i="35"/>
  <c r="F3" i="35"/>
  <c r="C3" i="35"/>
  <c r="G2" i="35"/>
  <c r="F2" i="35"/>
  <c r="C2" i="35"/>
  <c r="G1" i="35"/>
  <c r="F1" i="35"/>
  <c r="C1" i="35"/>
  <c r="G62" i="34"/>
  <c r="F62" i="34"/>
  <c r="H62" i="34" s="1" a="1"/>
  <c r="H62" i="34" s="1"/>
  <c r="C62" i="34"/>
  <c r="G61" i="34"/>
  <c r="F61" i="34"/>
  <c r="C61" i="34"/>
  <c r="G60" i="34"/>
  <c r="F60" i="34"/>
  <c r="H60" i="34" s="1" a="1"/>
  <c r="H60" i="34" s="1"/>
  <c r="C60" i="34"/>
  <c r="G59" i="34"/>
  <c r="F59" i="34"/>
  <c r="H59" i="34" s="1" a="1"/>
  <c r="H59" i="34" s="1"/>
  <c r="C59" i="34"/>
  <c r="G58" i="34"/>
  <c r="F58" i="34"/>
  <c r="H58" i="34" s="1" a="1"/>
  <c r="H58" i="34" s="1"/>
  <c r="C58" i="34"/>
  <c r="G57" i="34"/>
  <c r="F57" i="34"/>
  <c r="H57" i="34" s="1" a="1"/>
  <c r="H57" i="34" s="1"/>
  <c r="C57" i="34"/>
  <c r="G56" i="34"/>
  <c r="F56" i="34"/>
  <c r="C56" i="34"/>
  <c r="G55" i="34"/>
  <c r="F55" i="34"/>
  <c r="H55" i="34" s="1" a="1"/>
  <c r="H55" i="34" s="1"/>
  <c r="C55" i="34"/>
  <c r="G54" i="34"/>
  <c r="F54" i="34"/>
  <c r="C54" i="34"/>
  <c r="G53" i="34"/>
  <c r="F53" i="34"/>
  <c r="C53" i="34"/>
  <c r="G52" i="34"/>
  <c r="F52" i="34"/>
  <c r="C52" i="34"/>
  <c r="G51" i="34"/>
  <c r="F51" i="34"/>
  <c r="C51" i="34"/>
  <c r="G50" i="34"/>
  <c r="F50" i="34"/>
  <c r="C50" i="34"/>
  <c r="G49" i="34"/>
  <c r="H49" i="34" s="1" a="1"/>
  <c r="H49" i="34" s="1"/>
  <c r="C49" i="34"/>
  <c r="G48" i="34"/>
  <c r="H48" i="34" s="1" a="1"/>
  <c r="H48" i="34" s="1"/>
  <c r="C48" i="34"/>
  <c r="G47" i="34"/>
  <c r="F47" i="34"/>
  <c r="C47" i="34"/>
  <c r="G46" i="34"/>
  <c r="F46" i="34"/>
  <c r="C46" i="34"/>
  <c r="G45" i="34"/>
  <c r="F45" i="34"/>
  <c r="C45" i="34"/>
  <c r="G44" i="34"/>
  <c r="F44" i="34"/>
  <c r="C44" i="34"/>
  <c r="G43" i="34"/>
  <c r="F43" i="34"/>
  <c r="H43" i="34" s="1" a="1"/>
  <c r="H43" i="34" s="1"/>
  <c r="C43" i="34"/>
  <c r="G42" i="34"/>
  <c r="F42" i="34"/>
  <c r="C42" i="34"/>
  <c r="G41" i="34"/>
  <c r="F41" i="34"/>
  <c r="C41" i="34"/>
  <c r="G40" i="34"/>
  <c r="F40" i="34"/>
  <c r="H40" i="34" s="1" a="1"/>
  <c r="H40" i="34" s="1"/>
  <c r="C40" i="34"/>
  <c r="G39" i="34"/>
  <c r="F39" i="34"/>
  <c r="C39" i="34"/>
  <c r="G38" i="34"/>
  <c r="F38" i="34"/>
  <c r="C38" i="34"/>
  <c r="G37" i="34"/>
  <c r="F37" i="34"/>
  <c r="C37" i="34"/>
  <c r="G36" i="34"/>
  <c r="F36" i="34"/>
  <c r="C36" i="34"/>
  <c r="G35" i="34"/>
  <c r="F35" i="34"/>
  <c r="C35" i="34"/>
  <c r="G34" i="34"/>
  <c r="H34" i="34" s="1" a="1"/>
  <c r="H34" i="34" s="1"/>
  <c r="F34" i="34"/>
  <c r="C34" i="34"/>
  <c r="G33" i="34"/>
  <c r="F33" i="34"/>
  <c r="H33" i="34" s="1" a="1"/>
  <c r="H33" i="34" s="1"/>
  <c r="C33" i="34"/>
  <c r="G32" i="34"/>
  <c r="F32" i="34"/>
  <c r="C32" i="34"/>
  <c r="G31" i="34"/>
  <c r="F31" i="34"/>
  <c r="C31" i="34"/>
  <c r="G30" i="34"/>
  <c r="F30" i="34"/>
  <c r="C30" i="34"/>
  <c r="G29" i="34"/>
  <c r="F29" i="34"/>
  <c r="C29" i="34"/>
  <c r="G28" i="34"/>
  <c r="H28" i="34" s="1" a="1"/>
  <c r="H28" i="34" s="1"/>
  <c r="C28" i="34"/>
  <c r="G27" i="34"/>
  <c r="H27" i="34" s="1" a="1"/>
  <c r="H27" i="34" s="1"/>
  <c r="C27" i="34"/>
  <c r="G26" i="34"/>
  <c r="H26" i="34" s="1" a="1"/>
  <c r="H26" i="34" s="1"/>
  <c r="F26" i="34"/>
  <c r="C26" i="34"/>
  <c r="G25" i="34"/>
  <c r="F25" i="34"/>
  <c r="H25" i="34" s="1" a="1"/>
  <c r="H25" i="34" s="1"/>
  <c r="C25" i="34"/>
  <c r="G24" i="34"/>
  <c r="F24" i="34"/>
  <c r="C24" i="34"/>
  <c r="G23" i="34"/>
  <c r="F23" i="34"/>
  <c r="C23" i="34"/>
  <c r="G22" i="34"/>
  <c r="F22" i="34"/>
  <c r="C22" i="34"/>
  <c r="G21" i="34"/>
  <c r="F21" i="34"/>
  <c r="C21" i="34"/>
  <c r="G20" i="34"/>
  <c r="F20" i="34"/>
  <c r="H20" i="34" s="1" a="1"/>
  <c r="H20" i="34" s="1"/>
  <c r="C20" i="34"/>
  <c r="G19" i="34"/>
  <c r="F19" i="34"/>
  <c r="C19" i="34"/>
  <c r="G18" i="34"/>
  <c r="F18" i="34"/>
  <c r="C18" i="34"/>
  <c r="G17" i="34"/>
  <c r="F17" i="34"/>
  <c r="H17" i="34" s="1" a="1"/>
  <c r="H17" i="34" s="1"/>
  <c r="C17" i="34"/>
  <c r="G16" i="34"/>
  <c r="F16" i="34"/>
  <c r="C16" i="34"/>
  <c r="G15" i="34"/>
  <c r="F15" i="34"/>
  <c r="C15" i="34"/>
  <c r="G14" i="34"/>
  <c r="F14" i="34"/>
  <c r="C14" i="34"/>
  <c r="G13" i="34"/>
  <c r="F13" i="34"/>
  <c r="C13" i="34"/>
  <c r="G12" i="34"/>
  <c r="F12" i="34"/>
  <c r="C12" i="34"/>
  <c r="G11" i="34"/>
  <c r="F11" i="34"/>
  <c r="H11" i="34" s="1" a="1"/>
  <c r="H11" i="34" s="1"/>
  <c r="C11" i="34"/>
  <c r="G10" i="34"/>
  <c r="F10" i="34"/>
  <c r="C10" i="34"/>
  <c r="G9" i="34"/>
  <c r="F9" i="34"/>
  <c r="C9" i="34"/>
  <c r="G8" i="34"/>
  <c r="F8" i="34"/>
  <c r="C8" i="34"/>
  <c r="G7" i="34"/>
  <c r="F7" i="34"/>
  <c r="C7" i="34"/>
  <c r="G6" i="34"/>
  <c r="H6" i="34" s="1" a="1"/>
  <c r="H6" i="34" s="1"/>
  <c r="C6" i="34"/>
  <c r="G5" i="34"/>
  <c r="F5" i="34"/>
  <c r="C5" i="34"/>
  <c r="G4" i="34"/>
  <c r="F4" i="34"/>
  <c r="H4" i="34" s="1" a="1"/>
  <c r="H4" i="34" s="1"/>
  <c r="C4" i="34"/>
  <c r="G3" i="34"/>
  <c r="F3" i="34"/>
  <c r="C3" i="34"/>
  <c r="G2" i="34"/>
  <c r="H2" i="34" s="1" a="1"/>
  <c r="H2" i="34" s="1"/>
  <c r="F2" i="34"/>
  <c r="C2" i="34"/>
  <c r="G1" i="34"/>
  <c r="H1" i="34" s="1" a="1"/>
  <c r="H1" i="34" s="1"/>
  <c r="C1" i="34"/>
  <c r="G62" i="33"/>
  <c r="F62" i="33"/>
  <c r="C62" i="33"/>
  <c r="G61" i="33"/>
  <c r="F61" i="33"/>
  <c r="C61" i="33"/>
  <c r="G60" i="33"/>
  <c r="F60" i="33"/>
  <c r="H60" i="33" s="1" a="1"/>
  <c r="H60" i="33" s="1"/>
  <c r="C60" i="33"/>
  <c r="G59" i="33"/>
  <c r="F59" i="33"/>
  <c r="C59" i="33"/>
  <c r="G58" i="33"/>
  <c r="F58" i="33"/>
  <c r="C58" i="33"/>
  <c r="G57" i="33"/>
  <c r="F57" i="33"/>
  <c r="C57" i="33"/>
  <c r="G56" i="33"/>
  <c r="F56" i="33"/>
  <c r="C56" i="33"/>
  <c r="G55" i="33"/>
  <c r="F55" i="33"/>
  <c r="C55" i="33"/>
  <c r="G54" i="33"/>
  <c r="F54" i="33"/>
  <c r="C54" i="33"/>
  <c r="G53" i="33"/>
  <c r="F53" i="33"/>
  <c r="C53" i="33"/>
  <c r="G52" i="33"/>
  <c r="C52" i="33"/>
  <c r="G51" i="33"/>
  <c r="F51" i="33"/>
  <c r="C51" i="33"/>
  <c r="G50" i="33"/>
  <c r="H50" i="33" s="1" a="1"/>
  <c r="H50" i="33" s="1"/>
  <c r="F50" i="33"/>
  <c r="C50" i="33"/>
  <c r="G49" i="33"/>
  <c r="F49" i="33"/>
  <c r="H49" i="33" s="1" a="1"/>
  <c r="H49" i="33" s="1"/>
  <c r="C49" i="33"/>
  <c r="G48" i="33"/>
  <c r="H48" i="33" s="1" a="1"/>
  <c r="H48" i="33" s="1"/>
  <c r="F48" i="33"/>
  <c r="C48" i="33"/>
  <c r="G47" i="33"/>
  <c r="F47" i="33"/>
  <c r="C47" i="33"/>
  <c r="G46" i="33"/>
  <c r="F46" i="33"/>
  <c r="C46" i="33"/>
  <c r="G45" i="33"/>
  <c r="F45" i="33"/>
  <c r="C45" i="33"/>
  <c r="G44" i="33"/>
  <c r="F44" i="33"/>
  <c r="C44" i="33"/>
  <c r="G43" i="33"/>
  <c r="F43" i="33"/>
  <c r="C43" i="33"/>
  <c r="G42" i="33"/>
  <c r="F42" i="33"/>
  <c r="C42" i="33"/>
  <c r="G41" i="33"/>
  <c r="F41" i="33"/>
  <c r="H41" i="33" s="1" a="1"/>
  <c r="H41" i="33" s="1"/>
  <c r="C41" i="33"/>
  <c r="G40" i="33"/>
  <c r="F40" i="33"/>
  <c r="C40" i="33"/>
  <c r="G39" i="33"/>
  <c r="F39" i="33"/>
  <c r="C39" i="33"/>
  <c r="G38" i="33"/>
  <c r="F38" i="33"/>
  <c r="C38" i="33"/>
  <c r="G37" i="33"/>
  <c r="F37" i="33"/>
  <c r="C37" i="33"/>
  <c r="G36" i="33"/>
  <c r="F36" i="33"/>
  <c r="C36" i="33"/>
  <c r="G35" i="33"/>
  <c r="F35" i="33"/>
  <c r="C35" i="33"/>
  <c r="G34" i="33"/>
  <c r="F34" i="33"/>
  <c r="C34" i="33"/>
  <c r="G33" i="33"/>
  <c r="F33" i="33"/>
  <c r="C33" i="33"/>
  <c r="G32" i="33"/>
  <c r="H32" i="33" s="1" a="1"/>
  <c r="H32" i="33" s="1"/>
  <c r="C32" i="33"/>
  <c r="G31" i="33"/>
  <c r="F31" i="33"/>
  <c r="C31" i="33"/>
  <c r="G30" i="33"/>
  <c r="F30" i="33"/>
  <c r="C30" i="33"/>
  <c r="G29" i="33"/>
  <c r="F29" i="33"/>
  <c r="C29" i="33"/>
  <c r="G28" i="33"/>
  <c r="F28" i="33"/>
  <c r="C28" i="33"/>
  <c r="G27" i="33"/>
  <c r="F27" i="33"/>
  <c r="C27" i="33"/>
  <c r="G26" i="33"/>
  <c r="F26" i="33"/>
  <c r="C26" i="33"/>
  <c r="G25" i="33"/>
  <c r="F25" i="33"/>
  <c r="C25" i="33"/>
  <c r="G24" i="33"/>
  <c r="F24" i="33"/>
  <c r="C24" i="33"/>
  <c r="G23" i="33"/>
  <c r="F23" i="33"/>
  <c r="C23" i="33"/>
  <c r="G22" i="33"/>
  <c r="F22" i="33"/>
  <c r="C22" i="33"/>
  <c r="G21" i="33"/>
  <c r="H21" i="33" s="1" a="1"/>
  <c r="H21" i="33" s="1"/>
  <c r="F21" i="33"/>
  <c r="C21" i="33"/>
  <c r="G20" i="33"/>
  <c r="F20" i="33"/>
  <c r="C20" i="33"/>
  <c r="G19" i="33"/>
  <c r="F19" i="33"/>
  <c r="C19" i="33"/>
  <c r="G18" i="33"/>
  <c r="F18" i="33"/>
  <c r="C18" i="33"/>
  <c r="G17" i="33"/>
  <c r="F17" i="33"/>
  <c r="C17" i="33"/>
  <c r="G16" i="33"/>
  <c r="F16" i="33"/>
  <c r="C16" i="33"/>
  <c r="G15" i="33"/>
  <c r="F15" i="33"/>
  <c r="C15" i="33"/>
  <c r="G14" i="33"/>
  <c r="H14" i="33" s="1" a="1"/>
  <c r="H14" i="33" s="1"/>
  <c r="C14" i="33"/>
  <c r="G13" i="33"/>
  <c r="F13" i="33"/>
  <c r="C13" i="33"/>
  <c r="G12" i="33"/>
  <c r="F12" i="33"/>
  <c r="C12" i="33"/>
  <c r="G11" i="33"/>
  <c r="F11" i="33"/>
  <c r="C11" i="33"/>
  <c r="G10" i="33"/>
  <c r="F10" i="33"/>
  <c r="C10" i="33"/>
  <c r="G9" i="33"/>
  <c r="F9" i="33"/>
  <c r="C9" i="33"/>
  <c r="G8" i="33"/>
  <c r="F8" i="33"/>
  <c r="C8" i="33"/>
  <c r="G7" i="33"/>
  <c r="H7" i="33" s="1" a="1"/>
  <c r="H7" i="33" s="1"/>
  <c r="C7" i="33"/>
  <c r="G6" i="33"/>
  <c r="F6" i="33"/>
  <c r="C6" i="33"/>
  <c r="G5" i="33"/>
  <c r="F5" i="33"/>
  <c r="C5" i="33"/>
  <c r="G4" i="33"/>
  <c r="F4" i="33"/>
  <c r="C4" i="33"/>
  <c r="G3" i="33"/>
  <c r="F3" i="33"/>
  <c r="H3" i="33" s="1" a="1"/>
  <c r="H3" i="33" s="1"/>
  <c r="C3" i="33"/>
  <c r="G2" i="33"/>
  <c r="F2" i="33"/>
  <c r="C2" i="33"/>
  <c r="G1" i="33"/>
  <c r="F1" i="33"/>
  <c r="C1" i="33"/>
  <c r="G62" i="32"/>
  <c r="F62" i="32"/>
  <c r="C62" i="32"/>
  <c r="G61" i="32"/>
  <c r="F61" i="32"/>
  <c r="C61" i="32"/>
  <c r="G60" i="32"/>
  <c r="F60" i="32"/>
  <c r="H60" i="32" s="1" a="1"/>
  <c r="H60" i="32" s="1"/>
  <c r="C60" i="32"/>
  <c r="G59" i="32"/>
  <c r="F59" i="32"/>
  <c r="C59" i="32"/>
  <c r="G58" i="32"/>
  <c r="F58" i="32"/>
  <c r="C58" i="32"/>
  <c r="G57" i="32"/>
  <c r="F57" i="32"/>
  <c r="H57" i="32" s="1" a="1"/>
  <c r="H57" i="32" s="1"/>
  <c r="C57" i="32"/>
  <c r="G56" i="32"/>
  <c r="F56" i="32"/>
  <c r="C56" i="32"/>
  <c r="G55" i="32"/>
  <c r="F55" i="32"/>
  <c r="C55" i="32"/>
  <c r="G54" i="32"/>
  <c r="F54" i="32"/>
  <c r="C54" i="32"/>
  <c r="G53" i="32"/>
  <c r="F53" i="32"/>
  <c r="C53" i="32"/>
  <c r="G52" i="32"/>
  <c r="F52" i="32"/>
  <c r="C52" i="32"/>
  <c r="G51" i="32"/>
  <c r="F51" i="32"/>
  <c r="C51" i="32"/>
  <c r="G50" i="32"/>
  <c r="F50" i="32"/>
  <c r="C50" i="32"/>
  <c r="G49" i="32"/>
  <c r="F49" i="32"/>
  <c r="H49" i="32" s="1" a="1"/>
  <c r="H49" i="32" s="1"/>
  <c r="C49" i="32"/>
  <c r="G48" i="32"/>
  <c r="F48" i="32"/>
  <c r="C48" i="32"/>
  <c r="G47" i="32"/>
  <c r="F47" i="32"/>
  <c r="C47" i="32"/>
  <c r="G46" i="32"/>
  <c r="F46" i="32"/>
  <c r="C46" i="32"/>
  <c r="G45" i="32"/>
  <c r="F45" i="32"/>
  <c r="C45" i="32"/>
  <c r="G44" i="32"/>
  <c r="F44" i="32"/>
  <c r="H44" i="32" s="1" a="1"/>
  <c r="H44" i="32" s="1"/>
  <c r="C44" i="32"/>
  <c r="G43" i="32"/>
  <c r="F43" i="32"/>
  <c r="C43" i="32"/>
  <c r="G42" i="32"/>
  <c r="F42" i="32"/>
  <c r="C42" i="32"/>
  <c r="G41" i="32"/>
  <c r="F41" i="32"/>
  <c r="H41" i="32" s="1" a="1"/>
  <c r="H41" i="32" s="1"/>
  <c r="C41" i="32"/>
  <c r="G40" i="32"/>
  <c r="F40" i="32"/>
  <c r="C40" i="32"/>
  <c r="G39" i="32"/>
  <c r="F39" i="32"/>
  <c r="C39" i="32"/>
  <c r="G38" i="32"/>
  <c r="F38" i="32"/>
  <c r="C38" i="32"/>
  <c r="G37" i="32"/>
  <c r="F37" i="32"/>
  <c r="C37" i="32"/>
  <c r="G36" i="32"/>
  <c r="F36" i="32"/>
  <c r="C36" i="32"/>
  <c r="G35" i="32"/>
  <c r="F35" i="32"/>
  <c r="C35" i="32"/>
  <c r="G34" i="32"/>
  <c r="H34" i="32" s="1" a="1"/>
  <c r="H34" i="32" s="1"/>
  <c r="C34" i="32"/>
  <c r="H33" i="32" a="1"/>
  <c r="H33" i="32" s="1"/>
  <c r="C33" i="32"/>
  <c r="G32" i="32"/>
  <c r="F32" i="32"/>
  <c r="C32" i="32"/>
  <c r="G31" i="32"/>
  <c r="F31" i="32"/>
  <c r="C31" i="32"/>
  <c r="G30" i="32"/>
  <c r="F30" i="32"/>
  <c r="H30" i="32" s="1" a="1"/>
  <c r="H30" i="32" s="1"/>
  <c r="C30" i="32"/>
  <c r="G29" i="32"/>
  <c r="F29" i="32"/>
  <c r="C29" i="32"/>
  <c r="G28" i="32"/>
  <c r="F28" i="32"/>
  <c r="C28" i="32"/>
  <c r="G27" i="32"/>
  <c r="F27" i="32"/>
  <c r="C27" i="32"/>
  <c r="G26" i="32"/>
  <c r="F26" i="32"/>
  <c r="H26" i="32" s="1" a="1"/>
  <c r="H26" i="32" s="1"/>
  <c r="C26" i="32"/>
  <c r="G25" i="32"/>
  <c r="F25" i="32"/>
  <c r="C25" i="32"/>
  <c r="G24" i="32"/>
  <c r="F24" i="32"/>
  <c r="C24" i="32"/>
  <c r="G23" i="32"/>
  <c r="F23" i="32"/>
  <c r="C23" i="32"/>
  <c r="G22" i="32"/>
  <c r="F22" i="32"/>
  <c r="H22" i="32" s="1" a="1"/>
  <c r="H22" i="32" s="1"/>
  <c r="C22" i="32"/>
  <c r="H21" i="32" a="1"/>
  <c r="H21" i="32" s="1"/>
  <c r="C21" i="32"/>
  <c r="G20" i="32"/>
  <c r="F20" i="32"/>
  <c r="C20" i="32"/>
  <c r="G19" i="32"/>
  <c r="F19" i="32"/>
  <c r="C19" i="32"/>
  <c r="G18" i="32"/>
  <c r="F18" i="32"/>
  <c r="C18" i="32"/>
  <c r="G17" i="32"/>
  <c r="F17" i="32"/>
  <c r="C17" i="32"/>
  <c r="G16" i="32"/>
  <c r="F16" i="32"/>
  <c r="C16" i="32"/>
  <c r="G15" i="32"/>
  <c r="F15" i="32"/>
  <c r="C15" i="32"/>
  <c r="G14" i="32"/>
  <c r="F14" i="32"/>
  <c r="C14" i="32"/>
  <c r="G13" i="32"/>
  <c r="F13" i="32"/>
  <c r="C13" i="32"/>
  <c r="G12" i="32"/>
  <c r="F12" i="32"/>
  <c r="C12" i="32"/>
  <c r="G11" i="32"/>
  <c r="F11" i="32"/>
  <c r="C11" i="32"/>
  <c r="G10" i="32"/>
  <c r="F10" i="32"/>
  <c r="C10" i="32"/>
  <c r="G9" i="32"/>
  <c r="F9" i="32"/>
  <c r="C9" i="32"/>
  <c r="G8" i="32"/>
  <c r="F8" i="32"/>
  <c r="C8" i="32"/>
  <c r="G7" i="32"/>
  <c r="F7" i="32"/>
  <c r="H7" i="32" s="1" a="1"/>
  <c r="H7" i="32" s="1"/>
  <c r="C7" i="32"/>
  <c r="G6" i="32"/>
  <c r="F6" i="32"/>
  <c r="C6" i="32"/>
  <c r="G5" i="32"/>
  <c r="F5" i="32"/>
  <c r="C5" i="32"/>
  <c r="G4" i="32"/>
  <c r="F4" i="32"/>
  <c r="C4" i="32"/>
  <c r="G3" i="32"/>
  <c r="F3" i="32"/>
  <c r="C3" i="32"/>
  <c r="G2" i="32"/>
  <c r="F2" i="32"/>
  <c r="C2" i="32"/>
  <c r="G1" i="32"/>
  <c r="F1" i="32"/>
  <c r="C1" i="32"/>
  <c r="G62" i="31"/>
  <c r="F62" i="31"/>
  <c r="H62" i="31" s="1" a="1"/>
  <c r="H62" i="31" s="1"/>
  <c r="C62" i="31"/>
  <c r="G61" i="31"/>
  <c r="F61" i="31"/>
  <c r="C61" i="31"/>
  <c r="G60" i="31"/>
  <c r="F60" i="31"/>
  <c r="C60" i="31"/>
  <c r="G59" i="31"/>
  <c r="F59" i="31"/>
  <c r="C59" i="31"/>
  <c r="G58" i="31"/>
  <c r="F58" i="31"/>
  <c r="C58" i="31"/>
  <c r="G57" i="31"/>
  <c r="F57" i="31"/>
  <c r="H57" i="31" s="1" a="1"/>
  <c r="H57" i="31" s="1"/>
  <c r="C57" i="31"/>
  <c r="G56" i="31"/>
  <c r="F56" i="31"/>
  <c r="C56" i="31"/>
  <c r="G55" i="31"/>
  <c r="F55" i="31"/>
  <c r="C55" i="31"/>
  <c r="G54" i="31"/>
  <c r="F54" i="31"/>
  <c r="C54" i="31"/>
  <c r="G53" i="31"/>
  <c r="F53" i="31"/>
  <c r="C53" i="31"/>
  <c r="G52" i="31"/>
  <c r="F52" i="31"/>
  <c r="C52" i="31"/>
  <c r="G51" i="31"/>
  <c r="F51" i="31"/>
  <c r="H51" i="31" s="1" a="1"/>
  <c r="H51" i="31" s="1"/>
  <c r="C51" i="31"/>
  <c r="G50" i="31"/>
  <c r="H50" i="31" s="1" a="1"/>
  <c r="H50" i="31" s="1"/>
  <c r="C50" i="31"/>
  <c r="G49" i="31"/>
  <c r="C49" i="31"/>
  <c r="G48" i="31"/>
  <c r="H48" i="31" s="1" a="1"/>
  <c r="H48" i="31" s="1"/>
  <c r="C48" i="31"/>
  <c r="G47" i="31"/>
  <c r="H47" i="31" s="1" a="1"/>
  <c r="H47" i="31" s="1"/>
  <c r="C47" i="31"/>
  <c r="G46" i="31"/>
  <c r="H46" i="31" s="1" a="1"/>
  <c r="H46" i="31" s="1"/>
  <c r="C46" i="31"/>
  <c r="G45" i="31"/>
  <c r="H45" i="31" s="1" a="1"/>
  <c r="H45" i="31" s="1"/>
  <c r="C45" i="31"/>
  <c r="G44" i="31"/>
  <c r="H44" i="31" a="1"/>
  <c r="H44" i="31" s="1"/>
  <c r="C44" i="31"/>
  <c r="G43" i="31"/>
  <c r="C43" i="31"/>
  <c r="G42" i="31"/>
  <c r="H42" i="31" s="1" a="1"/>
  <c r="H42" i="31" s="1"/>
  <c r="C42" i="31"/>
  <c r="G41" i="31"/>
  <c r="F41" i="31"/>
  <c r="H41" i="31" s="1" a="1"/>
  <c r="H41" i="31" s="1"/>
  <c r="C41" i="31"/>
  <c r="G40" i="31"/>
  <c r="F40" i="31"/>
  <c r="C40" i="31"/>
  <c r="G39" i="31"/>
  <c r="F39" i="31"/>
  <c r="C39" i="31"/>
  <c r="G38" i="31"/>
  <c r="F38" i="31"/>
  <c r="H38" i="31" s="1" a="1"/>
  <c r="H38" i="31" s="1"/>
  <c r="C38" i="31"/>
  <c r="G37" i="31"/>
  <c r="F37" i="31"/>
  <c r="C37" i="31"/>
  <c r="G36" i="31"/>
  <c r="F36" i="31"/>
  <c r="C36" i="31"/>
  <c r="G35" i="31"/>
  <c r="F35" i="31"/>
  <c r="C35" i="31"/>
  <c r="G34" i="31"/>
  <c r="H34" i="31" s="1" a="1"/>
  <c r="H34" i="31" s="1"/>
  <c r="C34" i="31"/>
  <c r="G33" i="31"/>
  <c r="F33" i="31"/>
  <c r="C33" i="31"/>
  <c r="G32" i="31"/>
  <c r="F32" i="31"/>
  <c r="C32" i="31"/>
  <c r="G31" i="31"/>
  <c r="F31" i="31"/>
  <c r="C31" i="31"/>
  <c r="G30" i="31"/>
  <c r="F30" i="31"/>
  <c r="H30" i="31" s="1" a="1"/>
  <c r="H30" i="31" s="1"/>
  <c r="C30" i="31"/>
  <c r="G29" i="31"/>
  <c r="F29" i="31"/>
  <c r="C29" i="31"/>
  <c r="G28" i="31"/>
  <c r="F28" i="31"/>
  <c r="C28" i="31"/>
  <c r="G27" i="31"/>
  <c r="F27" i="31"/>
  <c r="H27" i="31" s="1" a="1"/>
  <c r="H27" i="31" s="1"/>
  <c r="C27" i="31"/>
  <c r="G26" i="31"/>
  <c r="F26" i="31"/>
  <c r="C26" i="31"/>
  <c r="G25" i="31"/>
  <c r="F25" i="31"/>
  <c r="C25" i="31"/>
  <c r="G24" i="31"/>
  <c r="F24" i="31"/>
  <c r="C24" i="31"/>
  <c r="G23" i="31"/>
  <c r="F23" i="31"/>
  <c r="C23" i="31"/>
  <c r="G22" i="31"/>
  <c r="F22" i="31"/>
  <c r="H22" i="31" s="1" a="1"/>
  <c r="H22" i="31" s="1"/>
  <c r="C22" i="31"/>
  <c r="G21" i="31"/>
  <c r="F21" i="31"/>
  <c r="C21" i="31"/>
  <c r="G20" i="31"/>
  <c r="F20" i="31"/>
  <c r="C20" i="31"/>
  <c r="G19" i="31"/>
  <c r="F19" i="31"/>
  <c r="H19" i="31" s="1" a="1"/>
  <c r="H19" i="31" s="1"/>
  <c r="C19" i="31"/>
  <c r="G18" i="31"/>
  <c r="F18" i="31"/>
  <c r="C18" i="31"/>
  <c r="G17" i="31"/>
  <c r="F17" i="31"/>
  <c r="C17" i="31"/>
  <c r="G16" i="31"/>
  <c r="F16" i="31"/>
  <c r="C16" i="31"/>
  <c r="G15" i="31"/>
  <c r="F15" i="31"/>
  <c r="C15" i="31"/>
  <c r="G14" i="31"/>
  <c r="F14" i="31"/>
  <c r="H14" i="31" s="1" a="1"/>
  <c r="H14" i="31" s="1"/>
  <c r="C14" i="31"/>
  <c r="G13" i="31"/>
  <c r="H13" i="31" s="1" a="1"/>
  <c r="H13" i="31" s="1"/>
  <c r="C13" i="31"/>
  <c r="G12" i="31"/>
  <c r="F12" i="31"/>
  <c r="C12" i="31"/>
  <c r="G11" i="31"/>
  <c r="H11" i="31" a="1"/>
  <c r="H11" i="31" s="1"/>
  <c r="C11" i="31"/>
  <c r="G10" i="31"/>
  <c r="H10" i="31" s="1" a="1"/>
  <c r="H10" i="31" s="1"/>
  <c r="C10" i="31"/>
  <c r="G9" i="31"/>
  <c r="F9" i="31"/>
  <c r="C9" i="31"/>
  <c r="G8" i="31"/>
  <c r="F8" i="31"/>
  <c r="C8" i="31"/>
  <c r="G7" i="31"/>
  <c r="F7" i="31"/>
  <c r="C7" i="31"/>
  <c r="G6" i="31"/>
  <c r="F6" i="31"/>
  <c r="C6" i="31"/>
  <c r="G5" i="31"/>
  <c r="F5" i="31"/>
  <c r="C5" i="31"/>
  <c r="G4" i="31"/>
  <c r="F4" i="31"/>
  <c r="C4" i="31"/>
  <c r="G3" i="31"/>
  <c r="F3" i="31"/>
  <c r="C3" i="31"/>
  <c r="G2" i="31"/>
  <c r="F2" i="31"/>
  <c r="H2" i="31" s="1" a="1"/>
  <c r="H2" i="31" s="1"/>
  <c r="C2" i="31"/>
  <c r="G1" i="31"/>
  <c r="F1" i="31"/>
  <c r="C1" i="31"/>
  <c r="G62" i="30"/>
  <c r="H62" i="30" s="1" a="1"/>
  <c r="H62" i="30" s="1"/>
  <c r="C62" i="30"/>
  <c r="G61" i="30"/>
  <c r="F61" i="30"/>
  <c r="H61" i="30" s="1" a="1"/>
  <c r="H61" i="30" s="1"/>
  <c r="C61" i="30"/>
  <c r="G60" i="30"/>
  <c r="F60" i="30"/>
  <c r="C60" i="30"/>
  <c r="G59" i="30"/>
  <c r="F59" i="30"/>
  <c r="C59" i="30"/>
  <c r="G58" i="30"/>
  <c r="H58" i="30" s="1" a="1"/>
  <c r="H58" i="30" s="1"/>
  <c r="F58" i="30"/>
  <c r="C58" i="30"/>
  <c r="G57" i="30"/>
  <c r="H57" i="30" s="1" a="1"/>
  <c r="H57" i="30" s="1"/>
  <c r="C57" i="30"/>
  <c r="G56" i="30"/>
  <c r="F56" i="30"/>
  <c r="H56" i="30" s="1" a="1"/>
  <c r="H56" i="30" s="1"/>
  <c r="C56" i="30"/>
  <c r="G55" i="30"/>
  <c r="F55" i="30"/>
  <c r="C55" i="30"/>
  <c r="G54" i="30"/>
  <c r="F54" i="30"/>
  <c r="H54" i="30" s="1" a="1"/>
  <c r="H54" i="30" s="1"/>
  <c r="C54" i="30"/>
  <c r="G53" i="30"/>
  <c r="F53" i="30"/>
  <c r="C53" i="30"/>
  <c r="G52" i="30"/>
  <c r="F52" i="30"/>
  <c r="C52" i="30"/>
  <c r="G51" i="30"/>
  <c r="H51" i="30" s="1" a="1"/>
  <c r="H51" i="30" s="1"/>
  <c r="C51" i="30"/>
  <c r="G50" i="30"/>
  <c r="H50" i="30" s="1" a="1"/>
  <c r="H50" i="30" s="1"/>
  <c r="C50" i="30"/>
  <c r="G49" i="30"/>
  <c r="F49" i="30"/>
  <c r="C49" i="30"/>
  <c r="G48" i="30"/>
  <c r="F48" i="30"/>
  <c r="C48" i="30"/>
  <c r="G47" i="30"/>
  <c r="F47" i="30"/>
  <c r="C47" i="30"/>
  <c r="G46" i="30"/>
  <c r="F46" i="30"/>
  <c r="C46" i="30"/>
  <c r="G45" i="30"/>
  <c r="F45" i="30"/>
  <c r="C45" i="30"/>
  <c r="G44" i="30"/>
  <c r="F44" i="30"/>
  <c r="C44" i="30"/>
  <c r="G43" i="30"/>
  <c r="F43" i="30"/>
  <c r="C43" i="30"/>
  <c r="G42" i="30"/>
  <c r="F42" i="30"/>
  <c r="C42" i="30"/>
  <c r="G41" i="30"/>
  <c r="F41" i="30"/>
  <c r="C41" i="30"/>
  <c r="G40" i="30"/>
  <c r="F40" i="30"/>
  <c r="C40" i="30"/>
  <c r="G39" i="30"/>
  <c r="F39" i="30"/>
  <c r="C39" i="30"/>
  <c r="G38" i="30"/>
  <c r="F38" i="30"/>
  <c r="C38" i="30"/>
  <c r="G37" i="30"/>
  <c r="H37" i="30" s="1" a="1"/>
  <c r="H37" i="30" s="1"/>
  <c r="C37" i="30"/>
  <c r="G36" i="30"/>
  <c r="H36" i="30" s="1" a="1"/>
  <c r="H36" i="30" s="1"/>
  <c r="C36" i="30"/>
  <c r="G35" i="30"/>
  <c r="H35" i="30" s="1" a="1"/>
  <c r="H35" i="30" s="1"/>
  <c r="C35" i="30"/>
  <c r="G34" i="30"/>
  <c r="H34" i="30" s="1" a="1"/>
  <c r="H34" i="30" s="1"/>
  <c r="C34" i="30"/>
  <c r="G33" i="30"/>
  <c r="C33" i="30"/>
  <c r="G32" i="30"/>
  <c r="C32" i="30"/>
  <c r="G31" i="30"/>
  <c r="F31" i="30"/>
  <c r="C31" i="30"/>
  <c r="G30" i="30"/>
  <c r="F30" i="30"/>
  <c r="C30" i="30"/>
  <c r="G29" i="30"/>
  <c r="F29" i="30"/>
  <c r="H29" i="30" s="1" a="1"/>
  <c r="H29" i="30" s="1"/>
  <c r="C29" i="30"/>
  <c r="G28" i="30"/>
  <c r="H28" i="30" s="1" a="1"/>
  <c r="H28" i="30" s="1"/>
  <c r="C28" i="30"/>
  <c r="G27" i="30"/>
  <c r="H27" i="30" s="1" a="1"/>
  <c r="H27" i="30" s="1"/>
  <c r="C27" i="30"/>
  <c r="G26" i="30"/>
  <c r="H26" i="30" s="1" a="1"/>
  <c r="H26" i="30" s="1"/>
  <c r="C26" i="30"/>
  <c r="G25" i="30"/>
  <c r="F25" i="30"/>
  <c r="C25" i="30"/>
  <c r="G24" i="30"/>
  <c r="F24" i="30"/>
  <c r="H24" i="30" s="1" a="1"/>
  <c r="H24" i="30" s="1"/>
  <c r="C24" i="30"/>
  <c r="G23" i="30"/>
  <c r="F23" i="30"/>
  <c r="H23" i="30" s="1" a="1"/>
  <c r="H23" i="30" s="1"/>
  <c r="C23" i="30"/>
  <c r="G22" i="30"/>
  <c r="F22" i="30"/>
  <c r="C22" i="30"/>
  <c r="G21" i="30"/>
  <c r="H21" i="30" s="1" a="1"/>
  <c r="H21" i="30" s="1"/>
  <c r="C21" i="30"/>
  <c r="G20" i="30"/>
  <c r="F20" i="30"/>
  <c r="H20" i="30" s="1" a="1"/>
  <c r="H20" i="30" s="1"/>
  <c r="C20" i="30"/>
  <c r="G19" i="30"/>
  <c r="F19" i="30"/>
  <c r="C19" i="30"/>
  <c r="G18" i="30"/>
  <c r="F18" i="30"/>
  <c r="C18" i="30"/>
  <c r="G17" i="30"/>
  <c r="F17" i="30"/>
  <c r="C17" i="30"/>
  <c r="G16" i="30"/>
  <c r="F16" i="30"/>
  <c r="H16" i="30" s="1" a="1"/>
  <c r="H16" i="30" s="1"/>
  <c r="C16" i="30"/>
  <c r="G15" i="30"/>
  <c r="F15" i="30"/>
  <c r="H15" i="30" s="1" a="1"/>
  <c r="H15" i="30" s="1"/>
  <c r="C15" i="30"/>
  <c r="G14" i="30"/>
  <c r="H14" i="30" s="1" a="1"/>
  <c r="H14" i="30" s="1"/>
  <c r="C14" i="30"/>
  <c r="G13" i="30"/>
  <c r="F13" i="30"/>
  <c r="H13" i="30" s="1" a="1"/>
  <c r="H13" i="30" s="1"/>
  <c r="C13" i="30"/>
  <c r="G12" i="30"/>
  <c r="F12" i="30"/>
  <c r="C12" i="30"/>
  <c r="G11" i="30"/>
  <c r="H11" i="30" s="1" a="1"/>
  <c r="H11" i="30" s="1"/>
  <c r="C11" i="30"/>
  <c r="G10" i="30"/>
  <c r="F10" i="30"/>
  <c r="C10" i="30"/>
  <c r="G9" i="30"/>
  <c r="F9" i="30"/>
  <c r="H9" i="30" s="1" a="1"/>
  <c r="H9" i="30" s="1"/>
  <c r="C9" i="30"/>
  <c r="G8" i="30"/>
  <c r="F8" i="30"/>
  <c r="C8" i="30"/>
  <c r="G7" i="30"/>
  <c r="F7" i="30"/>
  <c r="C7" i="30"/>
  <c r="G6" i="30"/>
  <c r="F6" i="30"/>
  <c r="H6" i="30" s="1" a="1"/>
  <c r="H6" i="30" s="1"/>
  <c r="C6" i="30"/>
  <c r="G5" i="30"/>
  <c r="F5" i="30"/>
  <c r="C5" i="30"/>
  <c r="G4" i="30"/>
  <c r="F4" i="30"/>
  <c r="C4" i="30"/>
  <c r="G3" i="30"/>
  <c r="F3" i="30"/>
  <c r="C3" i="30"/>
  <c r="G2" i="30"/>
  <c r="F2" i="30"/>
  <c r="H2" i="30" s="1" a="1"/>
  <c r="H2" i="30" s="1"/>
  <c r="C2" i="30"/>
  <c r="G1" i="30"/>
  <c r="F1" i="30"/>
  <c r="H1" i="30" s="1" a="1"/>
  <c r="H1" i="30" s="1"/>
  <c r="C1" i="30"/>
  <c r="V11" i="45" a="1"/>
  <c r="V13" i="45" a="1"/>
  <c r="E36" i="30" a="1"/>
  <c r="E34" i="30" a="1"/>
  <c r="V9" i="45" a="1"/>
  <c r="V16" i="45" a="1"/>
  <c r="V5" i="45" a="1"/>
  <c r="V10" i="45" a="1"/>
  <c r="V4" i="45" a="1"/>
  <c r="E44" i="31" a="1"/>
  <c r="E35" i="30" a="1"/>
  <c r="E46" i="31" a="1"/>
  <c r="V12" i="45" a="1"/>
  <c r="E47" i="31" a="1"/>
  <c r="V17" i="45" a="1"/>
  <c r="V3" i="45" a="1"/>
  <c r="V7" i="45" a="1"/>
  <c r="E48" i="31" a="1"/>
  <c r="V14" i="45" a="1"/>
  <c r="V15" i="45" a="1"/>
  <c r="V8" i="45" a="1"/>
  <c r="E37" i="30" a="1"/>
  <c r="E45" i="31" a="1"/>
  <c r="V14" i="45" l="1"/>
  <c r="V10" i="45"/>
  <c r="V5" i="45"/>
  <c r="V17" i="45"/>
  <c r="V13" i="45"/>
  <c r="V9" i="45"/>
  <c r="V4" i="45"/>
  <c r="V16" i="45"/>
  <c r="V12" i="45"/>
  <c r="V8" i="45"/>
  <c r="V3" i="45"/>
  <c r="V15" i="45"/>
  <c r="V11" i="45"/>
  <c r="V7" i="45"/>
  <c r="H7" i="31" a="1"/>
  <c r="H7" i="31" s="1"/>
  <c r="H46" i="33" a="1"/>
  <c r="H46" i="33" s="1"/>
  <c r="H14" i="34" a="1"/>
  <c r="H14" i="34" s="1"/>
  <c r="H22" i="34" a="1"/>
  <c r="H22" i="34" s="1"/>
  <c r="H38" i="34" a="1"/>
  <c r="H38" i="34" s="1"/>
  <c r="H59" i="37" a="1"/>
  <c r="H59" i="37" s="1"/>
  <c r="H24" i="38" a="1"/>
  <c r="H24" i="38" s="1"/>
  <c r="H33" i="40" a="1"/>
  <c r="H33" i="40" s="1"/>
  <c r="H37" i="41" a="1"/>
  <c r="H37" i="41" s="1"/>
  <c r="H43" i="41" a="1"/>
  <c r="H43" i="41" s="1"/>
  <c r="H51" i="41" a="1"/>
  <c r="H51" i="41" s="1"/>
  <c r="H7" i="42" a="1"/>
  <c r="H7" i="42" s="1"/>
  <c r="H23" i="42" a="1"/>
  <c r="H23" i="42" s="1"/>
  <c r="H33" i="43" a="1"/>
  <c r="H33" i="43" s="1"/>
  <c r="H41" i="43" a="1"/>
  <c r="H41" i="43" s="1"/>
  <c r="H34" i="43" a="1"/>
  <c r="H34" i="43" s="1"/>
  <c r="H42" i="43" a="1"/>
  <c r="H42" i="43" s="1"/>
  <c r="H35" i="37" a="1"/>
  <c r="H35" i="37" s="1"/>
  <c r="H58" i="38" a="1"/>
  <c r="H58" i="38" s="1"/>
  <c r="H4" i="30" a="1"/>
  <c r="H4" i="30" s="1"/>
  <c r="H53" i="34" a="1"/>
  <c r="H53" i="34" s="1"/>
  <c r="H27" i="37" a="1"/>
  <c r="H27" i="37" s="1"/>
  <c r="H37" i="38" a="1"/>
  <c r="H37" i="38" s="1"/>
  <c r="H56" i="38" a="1"/>
  <c r="H56" i="38" s="1"/>
  <c r="H2" i="39" a="1"/>
  <c r="H2" i="39" s="1"/>
  <c r="H29" i="39" a="1"/>
  <c r="H29" i="39" s="1"/>
  <c r="H10" i="40" a="1"/>
  <c r="H10" i="40" s="1"/>
  <c r="H18" i="40" a="1"/>
  <c r="H18" i="40" s="1"/>
  <c r="H26" i="40" a="1"/>
  <c r="H26" i="40" s="1"/>
  <c r="H32" i="40" a="1"/>
  <c r="H32" i="40" s="1"/>
  <c r="H60" i="41" a="1"/>
  <c r="H60" i="41" s="1"/>
  <c r="H13" i="43" a="1"/>
  <c r="H13" i="43" s="1"/>
  <c r="H16" i="43" a="1"/>
  <c r="H16" i="43" s="1"/>
  <c r="H24" i="43" a="1"/>
  <c r="H24" i="43" s="1"/>
  <c r="H32" i="43" a="1"/>
  <c r="H32" i="43" s="1"/>
  <c r="H17" i="40" a="1"/>
  <c r="H17" i="40" s="1"/>
  <c r="H58" i="42" a="1"/>
  <c r="H58" i="42" s="1"/>
  <c r="H39" i="31" a="1"/>
  <c r="H39" i="31" s="1"/>
  <c r="H21" i="34" a="1"/>
  <c r="H21" i="34" s="1"/>
  <c r="H37" i="34" a="1"/>
  <c r="H37" i="34" s="1"/>
  <c r="H54" i="34" a="1"/>
  <c r="H54" i="34" s="1"/>
  <c r="H8" i="37" a="1"/>
  <c r="H8" i="37" s="1"/>
  <c r="H45" i="37" a="1"/>
  <c r="H45" i="37" s="1"/>
  <c r="H16" i="40" a="1"/>
  <c r="H16" i="40" s="1"/>
  <c r="H25" i="40" a="1"/>
  <c r="H25" i="40" s="1"/>
  <c r="H8" i="34" a="1"/>
  <c r="H8" i="34" s="1"/>
  <c r="H8" i="44" a="1"/>
  <c r="H8" i="44" s="1"/>
  <c r="H11" i="37" a="1"/>
  <c r="H11" i="37" s="1"/>
  <c r="H7" i="38" a="1"/>
  <c r="H7" i="38" s="1"/>
  <c r="H23" i="38" a="1"/>
  <c r="H23" i="38" s="1"/>
  <c r="H43" i="32" a="1"/>
  <c r="H43" i="32" s="1"/>
  <c r="H51" i="39" a="1"/>
  <c r="H51" i="39" s="1"/>
  <c r="H24" i="41" a="1"/>
  <c r="H24" i="41" s="1"/>
  <c r="H5" i="30" a="1"/>
  <c r="H5" i="30" s="1"/>
  <c r="H22" i="30" a="1"/>
  <c r="H22" i="30" s="1"/>
  <c r="H25" i="31" a="1"/>
  <c r="H25" i="31" s="1"/>
  <c r="H52" i="31" a="1"/>
  <c r="H52" i="31" s="1"/>
  <c r="H60" i="31" a="1"/>
  <c r="H60" i="31" s="1"/>
  <c r="H14" i="32" a="1"/>
  <c r="H14" i="32" s="1"/>
  <c r="H1" i="33" a="1"/>
  <c r="H1" i="33" s="1"/>
  <c r="H34" i="33" a="1"/>
  <c r="H34" i="33" s="1"/>
  <c r="H26" i="35" a="1"/>
  <c r="H26" i="35" s="1"/>
  <c r="H37" i="35" a="1"/>
  <c r="H37" i="35" s="1"/>
  <c r="H45" i="35" a="1"/>
  <c r="H45" i="35" s="1"/>
  <c r="H61" i="35" a="1"/>
  <c r="H61" i="35" s="1"/>
  <c r="I58" i="36" a="1"/>
  <c r="I58" i="36" s="1"/>
  <c r="H10" i="37" a="1"/>
  <c r="H10" i="37" s="1"/>
  <c r="H24" i="37" a="1"/>
  <c r="H24" i="37" s="1"/>
  <c r="H14" i="38" a="1"/>
  <c r="H14" i="38" s="1"/>
  <c r="H22" i="38" a="1"/>
  <c r="H22" i="38" s="1"/>
  <c r="H30" i="38" a="1"/>
  <c r="H30" i="38" s="1"/>
  <c r="H33" i="38" a="1"/>
  <c r="H33" i="38" s="1"/>
  <c r="H38" i="38" a="1"/>
  <c r="H38" i="38" s="1"/>
  <c r="H44" i="38" a="1"/>
  <c r="H44" i="38" s="1"/>
  <c r="H60" i="38" a="1"/>
  <c r="H60" i="38" s="1"/>
  <c r="H36" i="39" a="1"/>
  <c r="H36" i="39" s="1"/>
  <c r="H39" i="39" a="1"/>
  <c r="H39" i="39" s="1"/>
  <c r="H55" i="39" a="1"/>
  <c r="H55" i="39" s="1"/>
  <c r="H41" i="40" a="1"/>
  <c r="H41" i="40" s="1"/>
  <c r="H44" i="40" a="1"/>
  <c r="H44" i="40" s="1"/>
  <c r="H52" i="40" a="1"/>
  <c r="H52" i="40" s="1"/>
  <c r="H12" i="41" a="1"/>
  <c r="H12" i="41" s="1"/>
  <c r="H11" i="42" a="1"/>
  <c r="H11" i="42" s="1"/>
  <c r="H30" i="42" a="1"/>
  <c r="H30" i="42" s="1"/>
  <c r="H8" i="43" a="1"/>
  <c r="H8" i="43" s="1"/>
  <c r="H43" i="43" a="1"/>
  <c r="H43" i="43" s="1"/>
  <c r="H48" i="43" a="1"/>
  <c r="H48" i="43" s="1"/>
  <c r="H2" i="44" a="1"/>
  <c r="H2" i="44" s="1"/>
  <c r="H16" i="34" a="1"/>
  <c r="H16" i="34" s="1"/>
  <c r="H18" i="32" a="1"/>
  <c r="H18" i="32" s="1"/>
  <c r="H51" i="32" a="1"/>
  <c r="H51" i="32" s="1"/>
  <c r="H25" i="30" a="1"/>
  <c r="H25" i="30" s="1"/>
  <c r="H38" i="30" a="1"/>
  <c r="H38" i="30" s="1"/>
  <c r="H60" i="30" a="1"/>
  <c r="H60" i="30" s="1"/>
  <c r="H12" i="31" a="1"/>
  <c r="H12" i="31" s="1"/>
  <c r="H15" i="31" a="1"/>
  <c r="H15" i="31" s="1"/>
  <c r="H23" i="31" a="1"/>
  <c r="H23" i="31" s="1"/>
  <c r="H31" i="31" a="1"/>
  <c r="H31" i="31" s="1"/>
  <c r="H1" i="32" a="1"/>
  <c r="H1" i="32" s="1"/>
  <c r="H9" i="32" a="1"/>
  <c r="H9" i="32" s="1"/>
  <c r="H42" i="32" a="1"/>
  <c r="H42" i="32" s="1"/>
  <c r="H50" i="32" a="1"/>
  <c r="H50" i="32" s="1"/>
  <c r="H58" i="32" a="1"/>
  <c r="H58" i="32" s="1"/>
  <c r="H18" i="33" a="1"/>
  <c r="H18" i="33" s="1"/>
  <c r="H26" i="33" a="1"/>
  <c r="H26" i="33" s="1"/>
  <c r="H56" i="33" a="1"/>
  <c r="H56" i="33" s="1"/>
  <c r="H10" i="34" a="1"/>
  <c r="H10" i="34" s="1"/>
  <c r="H18" i="34" a="1"/>
  <c r="H18" i="34" s="1"/>
  <c r="H18" i="35" a="1"/>
  <c r="H18" i="35" s="1"/>
  <c r="H13" i="37" a="1"/>
  <c r="H13" i="37" s="1"/>
  <c r="H52" i="37" a="1"/>
  <c r="H52" i="37" s="1"/>
  <c r="H55" i="37" a="1"/>
  <c r="H55" i="37" s="1"/>
  <c r="H60" i="37" a="1"/>
  <c r="H60" i="37" s="1"/>
  <c r="H9" i="38" a="1"/>
  <c r="H9" i="38" s="1"/>
  <c r="H17" i="38" a="1"/>
  <c r="H17" i="38" s="1"/>
  <c r="H25" i="38" a="1"/>
  <c r="H25" i="38" s="1"/>
  <c r="H36" i="38" a="1"/>
  <c r="H36" i="38" s="1"/>
  <c r="H55" i="38" a="1"/>
  <c r="H55" i="38" s="1"/>
  <c r="H20" i="39" a="1"/>
  <c r="H20" i="39" s="1"/>
  <c r="H58" i="39" a="1"/>
  <c r="H58" i="39" s="1"/>
  <c r="H47" i="40" a="1"/>
  <c r="H47" i="40" s="1"/>
  <c r="H58" i="40" a="1"/>
  <c r="H58" i="40" s="1"/>
  <c r="H7" i="41" a="1"/>
  <c r="H7" i="41" s="1"/>
  <c r="H23" i="41" a="1"/>
  <c r="H23" i="41" s="1"/>
  <c r="H9" i="42" a="1"/>
  <c r="H9" i="42" s="1"/>
  <c r="H25" i="42" a="1"/>
  <c r="H25" i="42" s="1"/>
  <c r="H57" i="42" a="1"/>
  <c r="H57" i="42" s="1"/>
  <c r="H3" i="43" a="1"/>
  <c r="H3" i="43" s="1"/>
  <c r="H58" i="37" a="1"/>
  <c r="H58" i="37" s="1"/>
  <c r="H15" i="38" a="1"/>
  <c r="H15" i="38" s="1"/>
  <c r="H17" i="30" a="1"/>
  <c r="H17" i="30" s="1"/>
  <c r="H41" i="30" a="1"/>
  <c r="H41" i="30" s="1"/>
  <c r="H49" i="30" a="1"/>
  <c r="H49" i="30" s="1"/>
  <c r="H18" i="31" a="1"/>
  <c r="H18" i="31" s="1"/>
  <c r="H26" i="31" a="1"/>
  <c r="H26" i="31" s="1"/>
  <c r="H58" i="31" a="1"/>
  <c r="H58" i="31" s="1"/>
  <c r="H20" i="32" a="1"/>
  <c r="H20" i="32" s="1"/>
  <c r="H2" i="35" a="1"/>
  <c r="H2" i="35" s="1"/>
  <c r="H10" i="35" a="1"/>
  <c r="H10" i="35" s="1"/>
  <c r="I48" i="36" a="1"/>
  <c r="I48" i="36" s="1"/>
  <c r="H47" i="37" a="1"/>
  <c r="H47" i="37" s="1"/>
  <c r="H12" i="38" a="1"/>
  <c r="H12" i="38" s="1"/>
  <c r="H20" i="38" a="1"/>
  <c r="H20" i="38" s="1"/>
  <c r="H28" i="38" a="1"/>
  <c r="H28" i="38" s="1"/>
  <c r="H15" i="39" a="1"/>
  <c r="H15" i="39" s="1"/>
  <c r="H23" i="39" a="1"/>
  <c r="H23" i="39" s="1"/>
  <c r="H31" i="39" a="1"/>
  <c r="H31" i="39" s="1"/>
  <c r="H28" i="40" a="1"/>
  <c r="H28" i="40" s="1"/>
  <c r="H31" i="40" a="1"/>
  <c r="H31" i="40" s="1"/>
  <c r="H42" i="40" a="1"/>
  <c r="H42" i="40" s="1"/>
  <c r="H50" i="40" a="1"/>
  <c r="H50" i="40" s="1"/>
  <c r="H44" i="42" a="1"/>
  <c r="H44" i="42" s="1"/>
  <c r="H25" i="43" a="1"/>
  <c r="H25" i="43" s="1"/>
  <c r="H49" i="43" a="1"/>
  <c r="H49" i="43" s="1"/>
  <c r="H54" i="43" a="1"/>
  <c r="H54" i="43" s="1"/>
  <c r="H5" i="44" a="1"/>
  <c r="H5" i="44" s="1"/>
  <c r="H24" i="44" a="1"/>
  <c r="H24" i="44" s="1"/>
  <c r="H35" i="44" a="1"/>
  <c r="H35" i="44" s="1"/>
  <c r="H38" i="44" a="1"/>
  <c r="H38" i="44" s="1"/>
  <c r="H62" i="44" a="1"/>
  <c r="H62" i="44" s="1"/>
  <c r="H52" i="43" a="1"/>
  <c r="H52" i="43" s="1"/>
  <c r="H33" i="44" a="1"/>
  <c r="H33" i="44" s="1"/>
  <c r="H26" i="43" a="1"/>
  <c r="H26" i="43" s="1"/>
  <c r="H1" i="44" a="1"/>
  <c r="H1" i="44" s="1"/>
  <c r="H9" i="44" a="1"/>
  <c r="H9" i="44" s="1"/>
  <c r="H20" i="44" a="1"/>
  <c r="H20" i="44" s="1"/>
  <c r="H47" i="44" a="1"/>
  <c r="H47" i="44" s="1"/>
  <c r="H35" i="32" a="1"/>
  <c r="H35" i="32" s="1"/>
  <c r="H3" i="37" a="1"/>
  <c r="H3" i="37" s="1"/>
  <c r="H3" i="35" a="1"/>
  <c r="H3" i="35" s="1"/>
  <c r="I21" i="36" a="1"/>
  <c r="I21" i="36" s="1"/>
  <c r="I41" i="36" a="1"/>
  <c r="I41" i="36" s="1"/>
  <c r="I52" i="36" a="1"/>
  <c r="I52" i="36" s="1"/>
  <c r="I60" i="36" a="1"/>
  <c r="I60" i="36" s="1"/>
  <c r="H26" i="37" a="1"/>
  <c r="H26" i="37" s="1"/>
  <c r="H40" i="37" a="1"/>
  <c r="H40" i="37" s="1"/>
  <c r="H2" i="38" a="1"/>
  <c r="H2" i="38" s="1"/>
  <c r="H43" i="38" a="1"/>
  <c r="H43" i="38" s="1"/>
  <c r="H46" i="38" a="1"/>
  <c r="H46" i="38" s="1"/>
  <c r="H54" i="38" a="1"/>
  <c r="H54" i="38" s="1"/>
  <c r="H62" i="38" a="1"/>
  <c r="H62" i="38" s="1"/>
  <c r="H35" i="39" a="1"/>
  <c r="H35" i="39" s="1"/>
  <c r="H49" i="39" a="1"/>
  <c r="H49" i="39" s="1"/>
  <c r="H57" i="39" a="1"/>
  <c r="H57" i="39" s="1"/>
  <c r="H8" i="40" a="1"/>
  <c r="H8" i="40" s="1"/>
  <c r="H22" i="41" a="1"/>
  <c r="H22" i="41" s="1"/>
  <c r="H32" i="42" a="1"/>
  <c r="H32" i="42" s="1"/>
  <c r="H56" i="42" a="1"/>
  <c r="H56" i="42" s="1"/>
  <c r="H45" i="40" a="1"/>
  <c r="H45" i="40" s="1"/>
  <c r="H59" i="32" a="1"/>
  <c r="H59" i="32" s="1"/>
  <c r="H41" i="34" a="1"/>
  <c r="H41" i="34" s="1"/>
  <c r="H21" i="43" a="1"/>
  <c r="H21" i="43" s="1"/>
  <c r="H29" i="43" a="1"/>
  <c r="H29" i="43" s="1"/>
  <c r="H42" i="30" a="1"/>
  <c r="H42" i="30" s="1"/>
  <c r="H18" i="30" a="1"/>
  <c r="H18" i="30" s="1"/>
  <c r="H4" i="31" a="1"/>
  <c r="H4" i="31" s="1"/>
  <c r="H9" i="31" a="1"/>
  <c r="H9" i="31" s="1"/>
  <c r="H54" i="31" a="1"/>
  <c r="H54" i="31" s="1"/>
  <c r="H5" i="32" a="1"/>
  <c r="H5" i="32" s="1"/>
  <c r="H32" i="32" a="1"/>
  <c r="H32" i="32" s="1"/>
  <c r="H38" i="32" a="1"/>
  <c r="H38" i="32" s="1"/>
  <c r="H46" i="32" a="1"/>
  <c r="H46" i="32" s="1"/>
  <c r="H54" i="32" a="1"/>
  <c r="H54" i="32" s="1"/>
  <c r="H62" i="32" a="1"/>
  <c r="H62" i="32" s="1"/>
  <c r="H27" i="33" a="1"/>
  <c r="H27" i="33" s="1"/>
  <c r="H62" i="33" a="1"/>
  <c r="H62" i="33" s="1"/>
  <c r="H24" i="34" a="1"/>
  <c r="H24" i="34" s="1"/>
  <c r="H32" i="34" a="1"/>
  <c r="H32" i="34" s="1"/>
  <c r="H42" i="34" a="1"/>
  <c r="H42" i="34" s="1"/>
  <c r="H4" i="35" a="1"/>
  <c r="H4" i="35" s="1"/>
  <c r="H33" i="35" a="1"/>
  <c r="H33" i="35" s="1"/>
  <c r="I26" i="36" a="1"/>
  <c r="I26" i="36" s="1"/>
  <c r="H30" i="37" a="1"/>
  <c r="H30" i="37" s="1"/>
  <c r="H38" i="37" a="1"/>
  <c r="H38" i="37" s="1"/>
  <c r="H49" i="37" a="1"/>
  <c r="H49" i="37" s="1"/>
  <c r="H5" i="38" a="1"/>
  <c r="H5" i="38" s="1"/>
  <c r="H8" i="38" a="1"/>
  <c r="H8" i="38" s="1"/>
  <c r="H16" i="38" a="1"/>
  <c r="H16" i="38" s="1"/>
  <c r="H48" i="38" a="1"/>
  <c r="H48" i="38" s="1"/>
  <c r="H38" i="39" a="1"/>
  <c r="H38" i="39" s="1"/>
  <c r="H46" i="39" a="1"/>
  <c r="H46" i="39" s="1"/>
  <c r="H22" i="40" a="1"/>
  <c r="H22" i="40" s="1"/>
  <c r="H38" i="40" a="1"/>
  <c r="H38" i="40" s="1"/>
  <c r="H46" i="40" a="1"/>
  <c r="H46" i="40" s="1"/>
  <c r="H51" i="40" a="1"/>
  <c r="H51" i="40" s="1"/>
  <c r="H54" i="40" a="1"/>
  <c r="H54" i="40" s="1"/>
  <c r="H3" i="41" a="1"/>
  <c r="H3" i="41" s="1"/>
  <c r="H11" i="41" a="1"/>
  <c r="H11" i="41" s="1"/>
  <c r="H16" i="41" a="1"/>
  <c r="H16" i="41" s="1"/>
  <c r="H40" i="41" a="1"/>
  <c r="H40" i="41" s="1"/>
  <c r="H26" i="42" a="1"/>
  <c r="H26" i="42" s="1"/>
  <c r="H34" i="42" a="1"/>
  <c r="H34" i="42" s="1"/>
  <c r="H42" i="42" a="1"/>
  <c r="H42" i="42" s="1"/>
  <c r="H50" i="42" a="1"/>
  <c r="H50" i="42" s="1"/>
  <c r="H56" i="34" a="1"/>
  <c r="H56" i="34" s="1"/>
  <c r="H15" i="35" a="1"/>
  <c r="H15" i="35" s="1"/>
  <c r="H60" i="35" a="1"/>
  <c r="H60" i="35" s="1"/>
  <c r="I49" i="36" a="1"/>
  <c r="I49" i="36" s="1"/>
  <c r="H6" i="37" a="1"/>
  <c r="H6" i="37" s="1"/>
  <c r="H14" i="37" a="1"/>
  <c r="H14" i="37" s="1"/>
  <c r="H25" i="37" a="1"/>
  <c r="H25" i="37" s="1"/>
  <c r="H41" i="37" a="1"/>
  <c r="H41" i="37" s="1"/>
  <c r="H61" i="38" a="1"/>
  <c r="H61" i="38" s="1"/>
  <c r="H7" i="39" a="1"/>
  <c r="H7" i="39" s="1"/>
  <c r="H25" i="39" a="1"/>
  <c r="H25" i="39" s="1"/>
  <c r="H41" i="39" a="1"/>
  <c r="H41" i="39" s="1"/>
  <c r="H49" i="40" a="1"/>
  <c r="H49" i="40" s="1"/>
  <c r="H57" i="40" a="1"/>
  <c r="H57" i="40" s="1"/>
  <c r="H48" i="41" a="1"/>
  <c r="H48" i="41" s="1"/>
  <c r="H56" i="41" a="1"/>
  <c r="H56" i="41" s="1"/>
  <c r="H24" i="42" a="1"/>
  <c r="H24" i="42" s="1"/>
  <c r="H46" i="43" a="1"/>
  <c r="H46" i="43" s="1"/>
  <c r="H58" i="43" a="1"/>
  <c r="H58" i="43" s="1"/>
  <c r="H4" i="44" a="1"/>
  <c r="H4" i="44" s="1"/>
  <c r="H15" i="44" a="1"/>
  <c r="H15" i="44" s="1"/>
  <c r="H23" i="44" a="1"/>
  <c r="H23" i="44" s="1"/>
  <c r="H39" i="44" a="1"/>
  <c r="H39" i="44" s="1"/>
  <c r="H44" i="44" a="1"/>
  <c r="H44" i="44" s="1"/>
  <c r="H51" i="44" a="1"/>
  <c r="H51" i="44" s="1"/>
  <c r="H49" i="31" a="1"/>
  <c r="H49" i="31" s="1"/>
  <c r="H2" i="43" a="1"/>
  <c r="H2" i="43" s="1"/>
  <c r="H10" i="43" a="1"/>
  <c r="H10" i="43" s="1"/>
  <c r="H52" i="44" a="1"/>
  <c r="H52" i="44" s="1"/>
  <c r="H10" i="30" a="1"/>
  <c r="H10" i="30" s="1"/>
  <c r="H11" i="32" a="1"/>
  <c r="H11" i="32" s="1"/>
  <c r="H19" i="30" a="1"/>
  <c r="H19" i="30" s="1"/>
  <c r="H59" i="38" a="1"/>
  <c r="H59" i="38" s="1"/>
  <c r="H33" i="39" a="1"/>
  <c r="H33" i="39" s="1"/>
  <c r="H47" i="39" a="1"/>
  <c r="H47" i="39" s="1"/>
  <c r="H27" i="42" a="1"/>
  <c r="H27" i="42" s="1"/>
  <c r="H43" i="42" a="1"/>
  <c r="H43" i="42" s="1"/>
  <c r="H46" i="42" a="1"/>
  <c r="H46" i="42" s="1"/>
  <c r="H51" i="42" a="1"/>
  <c r="H51" i="42" s="1"/>
  <c r="H54" i="42" a="1"/>
  <c r="H54" i="42" s="1"/>
  <c r="H62" i="42" a="1"/>
  <c r="H62" i="42" s="1"/>
  <c r="H16" i="44" a="1"/>
  <c r="H16" i="44" s="1"/>
  <c r="H55" i="44" a="1"/>
  <c r="H55" i="44" s="1"/>
  <c r="H60" i="44" a="1"/>
  <c r="H60" i="44" s="1"/>
  <c r="H1" i="37" a="1"/>
  <c r="H1" i="37" s="1"/>
  <c r="H3" i="38" a="1"/>
  <c r="H3" i="38" s="1"/>
  <c r="H29" i="31" a="1"/>
  <c r="H29" i="31" s="1"/>
  <c r="H55" i="31" a="1"/>
  <c r="H55" i="31" s="1"/>
  <c r="H34" i="35" a="1"/>
  <c r="H34" i="35" s="1"/>
  <c r="H17" i="32" a="1"/>
  <c r="H17" i="32" s="1"/>
  <c r="H10" i="33" a="1"/>
  <c r="H10" i="33" s="1"/>
  <c r="H15" i="34" a="1"/>
  <c r="H15" i="34" s="1"/>
  <c r="H23" i="34" a="1"/>
  <c r="H23" i="34" s="1"/>
  <c r="H31" i="34" a="1"/>
  <c r="H31" i="34" s="1"/>
  <c r="H36" i="34" a="1"/>
  <c r="H36" i="34" s="1"/>
  <c r="H52" i="34" a="1"/>
  <c r="H52" i="34" s="1"/>
  <c r="H8" i="35" a="1"/>
  <c r="H8" i="35" s="1"/>
  <c r="H16" i="35" a="1"/>
  <c r="H16" i="35" s="1"/>
  <c r="H29" i="35" a="1"/>
  <c r="H29" i="35" s="1"/>
  <c r="H2" i="37" a="1"/>
  <c r="H2" i="37" s="1"/>
  <c r="H15" i="37" a="1"/>
  <c r="H15" i="37" s="1"/>
  <c r="H18" i="37" a="1"/>
  <c r="H18" i="37" s="1"/>
  <c r="H29" i="37" a="1"/>
  <c r="H29" i="37" s="1"/>
  <c r="H32" i="37" a="1"/>
  <c r="H32" i="37" s="1"/>
  <c r="H48" i="37" a="1"/>
  <c r="H48" i="37" s="1"/>
  <c r="H56" i="37" a="1"/>
  <c r="H56" i="37" s="1"/>
  <c r="H1" i="38" a="1"/>
  <c r="H1" i="38" s="1"/>
  <c r="H4" i="38" a="1"/>
  <c r="H4" i="38" s="1"/>
  <c r="H34" i="38" a="1"/>
  <c r="H34" i="38" s="1"/>
  <c r="H42" i="38" a="1"/>
  <c r="H42" i="38" s="1"/>
  <c r="H47" i="38" a="1"/>
  <c r="H47" i="38" s="1"/>
  <c r="H52" i="38" a="1"/>
  <c r="H52" i="38" s="1"/>
  <c r="H57" i="38" a="1"/>
  <c r="H57" i="38" s="1"/>
  <c r="H21" i="39" a="1"/>
  <c r="H21" i="39" s="1"/>
  <c r="H42" i="39" a="1"/>
  <c r="H42" i="39" s="1"/>
  <c r="H50" i="39" a="1"/>
  <c r="H50" i="39" s="1"/>
  <c r="H6" i="40" a="1"/>
  <c r="H6" i="40" s="1"/>
  <c r="H34" i="40" a="1"/>
  <c r="H34" i="40" s="1"/>
  <c r="H2" i="41" a="1"/>
  <c r="H2" i="41" s="1"/>
  <c r="H10" i="41" a="1"/>
  <c r="H10" i="41" s="1"/>
  <c r="H15" i="41" a="1"/>
  <c r="H15" i="41" s="1"/>
  <c r="H20" i="41" a="1"/>
  <c r="H20" i="41" s="1"/>
  <c r="H36" i="41" a="1"/>
  <c r="H36" i="41" s="1"/>
  <c r="H44" i="41" a="1"/>
  <c r="H44" i="41" s="1"/>
  <c r="H52" i="41" a="1"/>
  <c r="H52" i="41" s="1"/>
  <c r="H5" i="42" a="1"/>
  <c r="H5" i="42" s="1"/>
  <c r="H10" i="42" a="1"/>
  <c r="H10" i="42" s="1"/>
  <c r="H41" i="42" a="1"/>
  <c r="H41" i="42" s="1"/>
  <c r="H62" i="43" a="1"/>
  <c r="H62" i="43" s="1"/>
  <c r="H32" i="44" a="1"/>
  <c r="H32" i="44" s="1"/>
  <c r="H27" i="32" a="1"/>
  <c r="H27" i="32" s="1"/>
  <c r="H8" i="31" a="1"/>
  <c r="H8" i="31" s="1"/>
  <c r="H52" i="42" a="1"/>
  <c r="H52" i="42" s="1"/>
  <c r="H51" i="38" a="1"/>
  <c r="H51" i="38" s="1"/>
  <c r="H21" i="31" a="1"/>
  <c r="H21" i="31" s="1"/>
  <c r="H25" i="32" a="1"/>
  <c r="H25" i="32" s="1"/>
  <c r="H9" i="34" a="1"/>
  <c r="H9" i="34" s="1"/>
  <c r="H7" i="30" a="1"/>
  <c r="H7" i="30" s="1"/>
  <c r="H44" i="30" a="1"/>
  <c r="H44" i="30" s="1"/>
  <c r="H55" i="30" a="1"/>
  <c r="H55" i="30" s="1"/>
  <c r="H1" i="31" a="1"/>
  <c r="H1" i="31" s="1"/>
  <c r="H17" i="31" a="1"/>
  <c r="H17" i="31" s="1"/>
  <c r="H33" i="31" a="1"/>
  <c r="H33" i="31" s="1"/>
  <c r="H61" i="31" a="1"/>
  <c r="H61" i="31" s="1"/>
  <c r="H16" i="33" a="1"/>
  <c r="H16" i="33" s="1"/>
  <c r="H47" i="34" a="1"/>
  <c r="H47" i="34" s="1"/>
  <c r="H50" i="34" a="1"/>
  <c r="H50" i="34" s="1"/>
  <c r="H9" i="35" a="1"/>
  <c r="H9" i="35" s="1"/>
  <c r="H22" i="35" a="1"/>
  <c r="H22" i="35" s="1"/>
  <c r="H35" i="35" a="1"/>
  <c r="H35" i="35" s="1"/>
  <c r="H38" i="35" a="1"/>
  <c r="H38" i="35" s="1"/>
  <c r="H51" i="35" a="1"/>
  <c r="H51" i="35" s="1"/>
  <c r="H59" i="35" a="1"/>
  <c r="H59" i="35" s="1"/>
  <c r="I34" i="36" a="1"/>
  <c r="I34" i="36" s="1"/>
  <c r="I40" i="36" a="1"/>
  <c r="I40" i="36" s="1"/>
  <c r="I56" i="36" a="1"/>
  <c r="I56" i="36" s="1"/>
  <c r="H46" i="37" a="1"/>
  <c r="H46" i="37" s="1"/>
  <c r="H10" i="38" a="1"/>
  <c r="H10" i="38" s="1"/>
  <c r="H18" i="38" a="1"/>
  <c r="H18" i="38" s="1"/>
  <c r="H26" i="38" a="1"/>
  <c r="H26" i="38" s="1"/>
  <c r="H40" i="38" a="1"/>
  <c r="H40" i="38" s="1"/>
  <c r="H50" i="38" a="1"/>
  <c r="H50" i="38" s="1"/>
  <c r="H11" i="39" a="1"/>
  <c r="H11" i="39" s="1"/>
  <c r="H14" i="39" a="1"/>
  <c r="H14" i="39" s="1"/>
  <c r="H40" i="39" a="1"/>
  <c r="H40" i="39" s="1"/>
  <c r="H14" i="40" a="1"/>
  <c r="H14" i="40" s="1"/>
  <c r="H19" i="40" a="1"/>
  <c r="H19" i="40" s="1"/>
  <c r="H24" i="40" a="1"/>
  <c r="H24" i="40" s="1"/>
  <c r="H30" i="40" a="1"/>
  <c r="H30" i="40" s="1"/>
  <c r="H40" i="40" a="1"/>
  <c r="H40" i="40" s="1"/>
  <c r="H43" i="40" a="1"/>
  <c r="H43" i="40" s="1"/>
  <c r="H48" i="40" a="1"/>
  <c r="H48" i="40" s="1"/>
  <c r="H59" i="40" a="1"/>
  <c r="H59" i="40" s="1"/>
  <c r="H8" i="41" a="1"/>
  <c r="H8" i="41" s="1"/>
  <c r="H18" i="41" a="1"/>
  <c r="H18" i="41" s="1"/>
  <c r="H31" i="41" a="1"/>
  <c r="H31" i="41" s="1"/>
  <c r="H34" i="41" a="1"/>
  <c r="H34" i="41" s="1"/>
  <c r="H50" i="41" a="1"/>
  <c r="H50" i="41" s="1"/>
  <c r="H8" i="42" a="1"/>
  <c r="H8" i="42" s="1"/>
  <c r="H16" i="42" a="1"/>
  <c r="H16" i="42" s="1"/>
  <c r="H21" i="42" a="1"/>
  <c r="H21" i="42" s="1"/>
  <c r="H1" i="43" a="1"/>
  <c r="H1" i="43" s="1"/>
  <c r="H19" i="43" a="1"/>
  <c r="H19" i="43" s="1"/>
  <c r="H27" i="43" a="1"/>
  <c r="H27" i="43" s="1"/>
  <c r="H35" i="43" a="1"/>
  <c r="H35" i="43" s="1"/>
  <c r="H40" i="43" a="1"/>
  <c r="H40" i="43" s="1"/>
  <c r="H17" i="44" a="1"/>
  <c r="H17" i="44" s="1"/>
  <c r="H41" i="44" a="1"/>
  <c r="H41" i="44" s="1"/>
  <c r="H43" i="44" a="1"/>
  <c r="H43" i="44" s="1"/>
  <c r="H48" i="44" a="1"/>
  <c r="H48" i="44" s="1"/>
  <c r="H8" i="30" a="1"/>
  <c r="H8" i="30" s="1"/>
  <c r="H30" i="30" a="1"/>
  <c r="H30" i="30" s="1"/>
  <c r="H39" i="30" a="1"/>
  <c r="H39" i="30" s="1"/>
  <c r="H43" i="30" a="1"/>
  <c r="H43" i="30" s="1"/>
  <c r="H46" i="30" a="1"/>
  <c r="H46" i="30" s="1"/>
  <c r="H59" i="30" a="1"/>
  <c r="H59" i="30" s="1"/>
  <c r="H3" i="30" a="1"/>
  <c r="H3" i="30" s="1"/>
  <c r="H31" i="30" a="1"/>
  <c r="H31" i="30" s="1"/>
  <c r="H40" i="30" a="1"/>
  <c r="H40" i="30" s="1"/>
  <c r="H47" i="30" a="1"/>
  <c r="H47" i="30" s="1"/>
  <c r="H52" i="30" a="1"/>
  <c r="H52" i="30" s="1"/>
  <c r="H32" i="30" a="1"/>
  <c r="H32" i="30" s="1"/>
  <c r="H33" i="30" a="1"/>
  <c r="H33" i="30" s="1"/>
  <c r="H45" i="30" a="1"/>
  <c r="H45" i="30" s="1"/>
  <c r="H12" i="30" a="1"/>
  <c r="H12" i="30" s="1"/>
  <c r="H48" i="30" a="1"/>
  <c r="H48" i="30" s="1"/>
  <c r="H53" i="30" a="1"/>
  <c r="H53" i="30" s="1"/>
  <c r="H37" i="31" a="1"/>
  <c r="H37" i="31" s="1"/>
  <c r="H53" i="31" a="1"/>
  <c r="H53" i="31" s="1"/>
  <c r="H32" i="31" a="1"/>
  <c r="H32" i="31" s="1"/>
  <c r="H28" i="31" a="1"/>
  <c r="H28" i="31" s="1"/>
  <c r="H35" i="31" a="1"/>
  <c r="H35" i="31" s="1"/>
  <c r="H40" i="31" a="1"/>
  <c r="H40" i="31" s="1"/>
  <c r="H56" i="31" a="1"/>
  <c r="H56" i="31" s="1"/>
  <c r="H5" i="31" a="1"/>
  <c r="H5" i="31" s="1"/>
  <c r="H24" i="31" a="1"/>
  <c r="H24" i="31" s="1"/>
  <c r="H3" i="31" a="1"/>
  <c r="H3" i="31" s="1"/>
  <c r="H36" i="31" a="1"/>
  <c r="H36" i="31" s="1"/>
  <c r="H43" i="31" a="1"/>
  <c r="H43" i="31" s="1"/>
  <c r="H16" i="31" a="1"/>
  <c r="H16" i="31" s="1"/>
  <c r="H6" i="31" a="1"/>
  <c r="H6" i="31" s="1"/>
  <c r="H20" i="31" a="1"/>
  <c r="H20" i="31" s="1"/>
  <c r="H59" i="31" a="1"/>
  <c r="H59" i="31" s="1"/>
  <c r="H3" i="32" a="1"/>
  <c r="H3" i="32" s="1"/>
  <c r="H6" i="32" a="1"/>
  <c r="H6" i="32" s="1"/>
  <c r="H29" i="32" a="1"/>
  <c r="H29" i="32" s="1"/>
  <c r="H19" i="32" a="1"/>
  <c r="H19" i="32" s="1"/>
  <c r="H53" i="32" a="1"/>
  <c r="H53" i="32" s="1"/>
  <c r="H2" i="32" a="1"/>
  <c r="H2" i="32" s="1"/>
  <c r="H23" i="32" a="1"/>
  <c r="H23" i="32" s="1"/>
  <c r="H10" i="32" a="1"/>
  <c r="H10" i="32" s="1"/>
  <c r="H13" i="32" a="1"/>
  <c r="H13" i="32" s="1"/>
  <c r="H37" i="32" a="1"/>
  <c r="H37" i="32" s="1"/>
  <c r="H47" i="32" a="1"/>
  <c r="H47" i="32" s="1"/>
  <c r="H9" i="33" a="1"/>
  <c r="H9" i="33" s="1"/>
  <c r="H25" i="33" a="1"/>
  <c r="H25" i="33" s="1"/>
  <c r="H57" i="33" a="1"/>
  <c r="H57" i="33" s="1"/>
  <c r="H2" i="33" a="1"/>
  <c r="H2" i="33" s="1"/>
  <c r="H24" i="33" a="1"/>
  <c r="H24" i="33" s="1"/>
  <c r="H40" i="33" a="1"/>
  <c r="H40" i="33" s="1"/>
  <c r="H29" i="34" a="1"/>
  <c r="H29" i="34" s="1"/>
  <c r="H5" i="34" a="1"/>
  <c r="H5" i="34" s="1"/>
  <c r="H61" i="34" a="1"/>
  <c r="H61" i="34" s="1"/>
  <c r="H3" i="34" a="1"/>
  <c r="H3" i="34" s="1"/>
  <c r="H12" i="34" a="1"/>
  <c r="H12" i="34" s="1"/>
  <c r="H30" i="34" a="1"/>
  <c r="H30" i="34" s="1"/>
  <c r="H39" i="34" a="1"/>
  <c r="H39" i="34" s="1"/>
  <c r="H45" i="34" a="1"/>
  <c r="H45" i="34" s="1"/>
  <c r="H19" i="34" a="1"/>
  <c r="H19" i="34" s="1"/>
  <c r="H46" i="34" a="1"/>
  <c r="H46" i="34" s="1"/>
  <c r="H51" i="34" a="1"/>
  <c r="H51" i="34" s="1"/>
  <c r="H7" i="34" a="1"/>
  <c r="H7" i="34" s="1"/>
  <c r="H13" i="34" a="1"/>
  <c r="H13" i="34" s="1"/>
  <c r="H35" i="34" a="1"/>
  <c r="H35" i="34" s="1"/>
  <c r="H44" i="34" a="1"/>
  <c r="H44" i="34" s="1"/>
  <c r="H32" i="35" a="1"/>
  <c r="H32" i="35" s="1"/>
  <c r="H24" i="35" a="1"/>
  <c r="H24" i="35" s="1"/>
  <c r="H19" i="35" a="1"/>
  <c r="H19" i="35" s="1"/>
  <c r="H7" i="35" a="1"/>
  <c r="H7" i="35" s="1"/>
  <c r="H12" i="35" a="1"/>
  <c r="H12" i="35" s="1"/>
  <c r="H25" i="35" a="1"/>
  <c r="H25" i="35" s="1"/>
  <c r="H27" i="35" a="1"/>
  <c r="H27" i="35" s="1"/>
  <c r="H30" i="35" a="1"/>
  <c r="H30" i="35" s="1"/>
  <c r="H40" i="35" a="1"/>
  <c r="H40" i="35" s="1"/>
  <c r="H53" i="35" a="1"/>
  <c r="H53" i="35" s="1"/>
  <c r="H1" i="35" a="1"/>
  <c r="H1" i="35" s="1"/>
  <c r="H11" i="35" a="1"/>
  <c r="H11" i="35" s="1"/>
  <c r="H52" i="35" a="1"/>
  <c r="H52" i="35" s="1"/>
  <c r="H5" i="35" a="1"/>
  <c r="H5" i="35" s="1"/>
  <c r="H23" i="35" a="1"/>
  <c r="H23" i="35" s="1"/>
  <c r="H28" i="35" a="1"/>
  <c r="H28" i="35" s="1"/>
  <c r="H41" i="35" a="1"/>
  <c r="H41" i="35" s="1"/>
  <c r="H43" i="35" a="1"/>
  <c r="H43" i="35" s="1"/>
  <c r="H46" i="35" a="1"/>
  <c r="H46" i="35" s="1"/>
  <c r="H56" i="35" a="1"/>
  <c r="H56" i="35" s="1"/>
  <c r="H13" i="35" a="1"/>
  <c r="H13" i="35" s="1"/>
  <c r="H36" i="35" a="1"/>
  <c r="H36" i="35" s="1"/>
  <c r="H49" i="35" a="1"/>
  <c r="H49" i="35" s="1"/>
  <c r="H54" i="35" a="1"/>
  <c r="H54" i="35" s="1"/>
  <c r="H21" i="35" a="1"/>
  <c r="H21" i="35" s="1"/>
  <c r="H39" i="35" a="1"/>
  <c r="H39" i="35" s="1"/>
  <c r="H44" i="35" a="1"/>
  <c r="H44" i="35" s="1"/>
  <c r="H57" i="35" a="1"/>
  <c r="H57" i="35" s="1"/>
  <c r="H62" i="35" a="1"/>
  <c r="H62" i="35" s="1"/>
  <c r="I2" i="36" a="1"/>
  <c r="I2" i="36" s="1"/>
  <c r="I5" i="36" a="1"/>
  <c r="I5" i="36" s="1"/>
  <c r="I8" i="36" a="1"/>
  <c r="I8" i="36" s="1"/>
  <c r="I25" i="36" a="1"/>
  <c r="I25" i="36" s="1"/>
  <c r="I28" i="36" a="1"/>
  <c r="I28" i="36" s="1"/>
  <c r="I9" i="36" a="1"/>
  <c r="I9" i="36" s="1"/>
  <c r="I4" i="36" a="1"/>
  <c r="I4" i="36" s="1"/>
  <c r="I24" i="36" a="1"/>
  <c r="I24" i="36" s="1"/>
  <c r="I59" i="36" a="1"/>
  <c r="I59" i="36" s="1"/>
  <c r="H44" i="37" a="1"/>
  <c r="H44" i="37" s="1"/>
  <c r="H62" i="37" a="1"/>
  <c r="H62" i="37" s="1"/>
  <c r="H4" i="37" a="1"/>
  <c r="H4" i="37" s="1"/>
  <c r="H21" i="37" a="1"/>
  <c r="H21" i="37" s="1"/>
  <c r="H23" i="37" a="1"/>
  <c r="H23" i="37" s="1"/>
  <c r="H36" i="37" a="1"/>
  <c r="H36" i="37" s="1"/>
  <c r="H51" i="37" a="1"/>
  <c r="H51" i="37" s="1"/>
  <c r="H54" i="37" a="1"/>
  <c r="H54" i="37" s="1"/>
  <c r="H43" i="37" a="1"/>
  <c r="H43" i="37" s="1"/>
  <c r="H5" i="37" a="1"/>
  <c r="H5" i="37" s="1"/>
  <c r="H12" i="37" a="1"/>
  <c r="H12" i="37" s="1"/>
  <c r="H37" i="37" a="1"/>
  <c r="H37" i="37" s="1"/>
  <c r="H27" i="38" a="1"/>
  <c r="H27" i="38" s="1"/>
  <c r="H45" i="38" a="1"/>
  <c r="H45" i="38" s="1"/>
  <c r="H53" i="38" a="1"/>
  <c r="H53" i="38" s="1"/>
  <c r="H19" i="38" a="1"/>
  <c r="H19" i="38" s="1"/>
  <c r="H11" i="38" a="1"/>
  <c r="H11" i="38" s="1"/>
  <c r="H13" i="38" a="1"/>
  <c r="H13" i="38" s="1"/>
  <c r="H21" i="38" a="1"/>
  <c r="H21" i="38" s="1"/>
  <c r="H29" i="38" a="1"/>
  <c r="H29" i="38" s="1"/>
  <c r="H35" i="38" a="1"/>
  <c r="H35" i="38" s="1"/>
  <c r="H48" i="39" a="1"/>
  <c r="H48" i="39" s="1"/>
  <c r="H12" i="39" a="1"/>
  <c r="H12" i="39" s="1"/>
  <c r="H16" i="39" a="1"/>
  <c r="H16" i="39" s="1"/>
  <c r="H27" i="39" a="1"/>
  <c r="H27" i="39" s="1"/>
  <c r="H30" i="39" a="1"/>
  <c r="H30" i="39" s="1"/>
  <c r="H32" i="39" a="1"/>
  <c r="H32" i="39" s="1"/>
  <c r="H53" i="39" a="1"/>
  <c r="H53" i="39" s="1"/>
  <c r="H59" i="39" a="1"/>
  <c r="H59" i="39" s="1"/>
  <c r="H1" i="39" a="1"/>
  <c r="H1" i="39" s="1"/>
  <c r="H3" i="39" a="1"/>
  <c r="H3" i="39" s="1"/>
  <c r="H28" i="39" a="1"/>
  <c r="H28" i="39" s="1"/>
  <c r="H54" i="39" a="1"/>
  <c r="H54" i="39" s="1"/>
  <c r="H56" i="39" a="1"/>
  <c r="H56" i="39" s="1"/>
  <c r="H43" i="39" a="1"/>
  <c r="H43" i="39" s="1"/>
  <c r="H4" i="39" a="1"/>
  <c r="H4" i="39" s="1"/>
  <c r="H19" i="39" a="1"/>
  <c r="H19" i="39" s="1"/>
  <c r="H22" i="39" a="1"/>
  <c r="H22" i="39" s="1"/>
  <c r="H24" i="39" a="1"/>
  <c r="H24" i="39" s="1"/>
  <c r="H45" i="39" a="1"/>
  <c r="H45" i="39" s="1"/>
  <c r="H61" i="39" a="1"/>
  <c r="H61" i="39" s="1"/>
  <c r="H4" i="40" a="1"/>
  <c r="H4" i="40" s="1"/>
  <c r="H7" i="40" a="1"/>
  <c r="H7" i="40" s="1"/>
  <c r="H13" i="40" a="1"/>
  <c r="H13" i="40" s="1"/>
  <c r="H20" i="40" a="1"/>
  <c r="H20" i="40" s="1"/>
  <c r="H36" i="40" a="1"/>
  <c r="H36" i="40" s="1"/>
  <c r="H11" i="40" a="1"/>
  <c r="H11" i="40" s="1"/>
  <c r="H23" i="40" a="1"/>
  <c r="H23" i="40" s="1"/>
  <c r="H39" i="40" a="1"/>
  <c r="H39" i="40" s="1"/>
  <c r="H5" i="40" a="1"/>
  <c r="H5" i="40" s="1"/>
  <c r="H3" i="40" a="1"/>
  <c r="H3" i="40" s="1"/>
  <c r="H12" i="40" a="1"/>
  <c r="H12" i="40" s="1"/>
  <c r="H21" i="40" a="1"/>
  <c r="H21" i="40" s="1"/>
  <c r="H37" i="40" a="1"/>
  <c r="H37" i="40" s="1"/>
  <c r="H5" i="41" a="1"/>
  <c r="H5" i="41" s="1"/>
  <c r="H14" i="41" a="1"/>
  <c r="H14" i="41" s="1"/>
  <c r="H27" i="41" a="1"/>
  <c r="H27" i="41" s="1"/>
  <c r="H29" i="41" a="1"/>
  <c r="H29" i="41" s="1"/>
  <c r="H55" i="41" a="1"/>
  <c r="H55" i="41" s="1"/>
  <c r="H59" i="41" a="1"/>
  <c r="H59" i="41" s="1"/>
  <c r="H45" i="41" a="1"/>
  <c r="H45" i="41" s="1"/>
  <c r="H61" i="41" a="1"/>
  <c r="H61" i="41" s="1"/>
  <c r="H6" i="41" a="1"/>
  <c r="H6" i="41" s="1"/>
  <c r="H30" i="41" a="1"/>
  <c r="H30" i="41" s="1"/>
  <c r="H13" i="41" a="1"/>
  <c r="H13" i="41" s="1"/>
  <c r="H4" i="41" a="1"/>
  <c r="H4" i="41" s="1"/>
  <c r="H19" i="41" a="1"/>
  <c r="H19" i="41" s="1"/>
  <c r="H21" i="41" a="1"/>
  <c r="H21" i="41" s="1"/>
  <c r="H47" i="41" a="1"/>
  <c r="H47" i="41" s="1"/>
  <c r="H3" i="42" a="1"/>
  <c r="H3" i="42" s="1"/>
  <c r="H6" i="42" a="1"/>
  <c r="H6" i="42" s="1"/>
  <c r="H31" i="42" a="1"/>
  <c r="H31" i="42" s="1"/>
  <c r="H39" i="42" a="1"/>
  <c r="H39" i="42" s="1"/>
  <c r="H61" i="42" a="1"/>
  <c r="H61" i="42" s="1"/>
  <c r="H17" i="42" a="1"/>
  <c r="H17" i="42" s="1"/>
  <c r="H59" i="42" a="1"/>
  <c r="H59" i="42" s="1"/>
  <c r="H15" i="42" a="1"/>
  <c r="H15" i="42" s="1"/>
  <c r="H20" i="42" a="1"/>
  <c r="H20" i="42" s="1"/>
  <c r="H40" i="42" a="1"/>
  <c r="H40" i="42" s="1"/>
  <c r="H45" i="42" a="1"/>
  <c r="H45" i="42" s="1"/>
  <c r="H55" i="42" a="1"/>
  <c r="H55" i="42" s="1"/>
  <c r="H33" i="42" a="1"/>
  <c r="H33" i="42" s="1"/>
  <c r="H48" i="42" a="1"/>
  <c r="H48" i="42" s="1"/>
  <c r="H53" i="42" a="1"/>
  <c r="H53" i="42" s="1"/>
  <c r="H12" i="43" a="1"/>
  <c r="H12" i="43" s="1"/>
  <c r="H30" i="43" a="1"/>
  <c r="H30" i="43" s="1"/>
  <c r="H39" i="43" a="1"/>
  <c r="H39" i="43" s="1"/>
  <c r="H45" i="43" a="1"/>
  <c r="H45" i="43" s="1"/>
  <c r="H55" i="43" a="1"/>
  <c r="H55" i="43" s="1"/>
  <c r="H61" i="43" a="1"/>
  <c r="H61" i="43" s="1"/>
  <c r="H6" i="43" a="1"/>
  <c r="H6" i="43" s="1"/>
  <c r="H22" i="43" a="1"/>
  <c r="H22" i="43" s="1"/>
  <c r="H31" i="43" a="1"/>
  <c r="H31" i="43" s="1"/>
  <c r="H37" i="43" a="1"/>
  <c r="H37" i="43" s="1"/>
  <c r="H59" i="43" a="1"/>
  <c r="H59" i="43" s="1"/>
  <c r="H4" i="43" a="1"/>
  <c r="H4" i="43" s="1"/>
  <c r="H11" i="43" a="1"/>
  <c r="H11" i="43" s="1"/>
  <c r="H20" i="43" a="1"/>
  <c r="H20" i="43" s="1"/>
  <c r="H38" i="43" a="1"/>
  <c r="H38" i="43" s="1"/>
  <c r="H47" i="43" a="1"/>
  <c r="H47" i="43" s="1"/>
  <c r="H53" i="43" a="1"/>
  <c r="H53" i="43" s="1"/>
  <c r="H7" i="43" a="1"/>
  <c r="H7" i="43" s="1"/>
  <c r="H14" i="43" a="1"/>
  <c r="H14" i="43" s="1"/>
  <c r="H23" i="43" a="1"/>
  <c r="H23" i="43" s="1"/>
  <c r="H51" i="43" a="1"/>
  <c r="H51" i="43" s="1"/>
  <c r="H60" i="43" a="1"/>
  <c r="H60" i="43" s="1"/>
  <c r="H19" i="44" a="1"/>
  <c r="H19" i="44" s="1"/>
  <c r="H45" i="44" a="1"/>
  <c r="H45" i="44" s="1"/>
  <c r="H3" i="44" a="1"/>
  <c r="H3" i="44" s="1"/>
  <c r="H6" i="44" a="1"/>
  <c r="H6" i="44" s="1"/>
  <c r="H36" i="44" a="1"/>
  <c r="H36" i="44" s="1"/>
  <c r="H46" i="44" a="1"/>
  <c r="H46" i="44" s="1"/>
  <c r="H11" i="44" a="1"/>
  <c r="H11" i="44" s="1"/>
  <c r="H14" i="44" a="1"/>
  <c r="H14" i="44" s="1"/>
  <c r="H25" i="44" a="1"/>
  <c r="H25" i="44" s="1"/>
  <c r="H27" i="44" a="1"/>
  <c r="H27" i="44" s="1"/>
  <c r="H30" i="44" a="1"/>
  <c r="H30" i="44" s="1"/>
  <c r="H53" i="44" a="1"/>
  <c r="H53" i="44" s="1"/>
  <c r="H37" i="44" a="1"/>
  <c r="H37" i="44" s="1"/>
  <c r="H12" i="44" a="1"/>
  <c r="H12" i="44" s="1"/>
  <c r="H21" i="44" a="1"/>
  <c r="H21" i="44" s="1"/>
  <c r="H28" i="44" a="1"/>
  <c r="H28" i="44" s="1"/>
  <c r="H49" i="44" a="1"/>
  <c r="H49" i="44" s="1"/>
  <c r="H54" i="44" a="1"/>
  <c r="H54" i="44" s="1"/>
  <c r="H61" i="44" a="1"/>
  <c r="H61" i="44" s="1"/>
  <c r="H8" i="33" a="1"/>
  <c r="H8" i="33" s="1"/>
  <c r="H61" i="33" a="1"/>
  <c r="H61" i="33" s="1"/>
  <c r="H44" i="33" a="1"/>
  <c r="H44" i="33" s="1"/>
  <c r="H54" i="33" a="1"/>
  <c r="H54" i="33" s="1"/>
  <c r="H59" i="33" a="1"/>
  <c r="H59" i="33" s="1"/>
  <c r="H22" i="33" a="1"/>
  <c r="H22" i="33" s="1"/>
  <c r="H29" i="33" a="1"/>
  <c r="H29" i="33" s="1"/>
  <c r="H42" i="33" a="1"/>
  <c r="H42" i="33" s="1"/>
  <c r="H12" i="33" a="1"/>
  <c r="H12" i="33" s="1"/>
  <c r="H15" i="33" a="1"/>
  <c r="H15" i="33" s="1"/>
  <c r="H38" i="33" a="1"/>
  <c r="H38" i="33" s="1"/>
  <c r="H45" i="33" a="1"/>
  <c r="H45" i="33" s="1"/>
  <c r="H23" i="33" a="1"/>
  <c r="H23" i="33" s="1"/>
  <c r="H58" i="33" a="1"/>
  <c r="H58" i="33" s="1"/>
  <c r="H19" i="42" a="1"/>
  <c r="H19" i="42" s="1"/>
  <c r="H22" i="42" a="1"/>
  <c r="H22" i="42" s="1"/>
  <c r="H36" i="42" a="1"/>
  <c r="H36" i="42" s="1"/>
  <c r="H47" i="42" a="1"/>
  <c r="H47" i="42" s="1"/>
  <c r="H14" i="42" a="1"/>
  <c r="H14" i="42" s="1"/>
  <c r="H28" i="42" a="1"/>
  <c r="H28" i="42" s="1"/>
  <c r="H12" i="42" a="1"/>
  <c r="H12" i="42" s="1"/>
  <c r="H37" i="42" a="1"/>
  <c r="H37" i="42" s="1"/>
  <c r="H4" i="42" a="1"/>
  <c r="H4" i="42" s="1"/>
  <c r="H29" i="42" a="1"/>
  <c r="H29" i="42" s="1"/>
  <c r="H13" i="42" a="1"/>
  <c r="H13" i="42" s="1"/>
  <c r="H35" i="42" a="1"/>
  <c r="H35" i="42" s="1"/>
  <c r="H38" i="42" a="1"/>
  <c r="H38" i="42" s="1"/>
  <c r="H12" i="32" a="1"/>
  <c r="H12" i="32" s="1"/>
  <c r="H28" i="32" a="1"/>
  <c r="H28" i="32" s="1"/>
  <c r="H45" i="32" a="1"/>
  <c r="H45" i="32" s="1"/>
  <c r="H61" i="32" a="1"/>
  <c r="H61" i="32" s="1"/>
  <c r="H6" i="33" a="1"/>
  <c r="H6" i="33" s="1"/>
  <c r="H13" i="33" a="1"/>
  <c r="H13" i="33" s="1"/>
  <c r="H28" i="33" a="1"/>
  <c r="H28" i="33" s="1"/>
  <c r="H33" i="33" a="1"/>
  <c r="H33" i="33" s="1"/>
  <c r="H8" i="32" a="1"/>
  <c r="H8" i="32" s="1"/>
  <c r="H24" i="32" a="1"/>
  <c r="H24" i="32" s="1"/>
  <c r="H36" i="32" a="1"/>
  <c r="H36" i="32" s="1"/>
  <c r="H52" i="32" a="1"/>
  <c r="H52" i="32" s="1"/>
  <c r="H11" i="33" a="1"/>
  <c r="H11" i="33" s="1"/>
  <c r="H31" i="33" a="1"/>
  <c r="H31" i="33" s="1"/>
  <c r="H36" i="33" a="1"/>
  <c r="H36" i="33" s="1"/>
  <c r="H52" i="33" a="1"/>
  <c r="H52" i="33" s="1"/>
  <c r="H15" i="32" a="1"/>
  <c r="H15" i="32" s="1"/>
  <c r="H31" i="32" a="1"/>
  <c r="H31" i="32" s="1"/>
  <c r="H48" i="32" a="1"/>
  <c r="H48" i="32" s="1"/>
  <c r="H4" i="33" a="1"/>
  <c r="H4" i="33" s="1"/>
  <c r="H39" i="33" a="1"/>
  <c r="H39" i="33" s="1"/>
  <c r="H43" i="33" a="1"/>
  <c r="H43" i="33" s="1"/>
  <c r="H55" i="33" a="1"/>
  <c r="H55" i="33" s="1"/>
  <c r="H39" i="32" a="1"/>
  <c r="H39" i="32" s="1"/>
  <c r="H55" i="32" a="1"/>
  <c r="H55" i="32" s="1"/>
  <c r="H19" i="33" a="1"/>
  <c r="H19" i="33" s="1"/>
  <c r="H4" i="32" a="1"/>
  <c r="H4" i="32" s="1"/>
  <c r="H16" i="32" a="1"/>
  <c r="H16" i="32" s="1"/>
  <c r="H17" i="33" a="1"/>
  <c r="H17" i="33" s="1"/>
  <c r="H37" i="33" a="1"/>
  <c r="H37" i="33" s="1"/>
  <c r="H53" i="33" a="1"/>
  <c r="H53" i="33" s="1"/>
  <c r="H40" i="32" a="1"/>
  <c r="H40" i="32" s="1"/>
  <c r="H56" i="32" a="1"/>
  <c r="H56" i="32" s="1"/>
  <c r="H5" i="33" a="1"/>
  <c r="H5" i="33" s="1"/>
  <c r="H20" i="33" a="1"/>
  <c r="H20" i="33" s="1"/>
  <c r="H30" i="33" a="1"/>
  <c r="H30" i="33" s="1"/>
  <c r="H35" i="33" a="1"/>
  <c r="H35" i="33" s="1"/>
  <c r="H47" i="33" a="1"/>
  <c r="H47" i="33" s="1"/>
  <c r="H51" i="33" a="1"/>
  <c r="H51" i="33" s="1"/>
  <c r="E48" i="31"/>
  <c r="E46" i="31"/>
  <c r="E45" i="31"/>
  <c r="E44" i="31"/>
  <c r="E47" i="31"/>
  <c r="E34" i="30"/>
  <c r="E36" i="30"/>
  <c r="E35" i="30"/>
  <c r="E37" i="30"/>
  <c r="I7" i="36" a="1"/>
  <c r="I7" i="36" s="1"/>
  <c r="I15" i="36" a="1"/>
  <c r="I15" i="36" s="1"/>
  <c r="I31" i="36" a="1"/>
  <c r="I31" i="36" s="1"/>
  <c r="I44" i="36" a="1"/>
  <c r="I44" i="36" s="1"/>
  <c r="I57" i="36" a="1"/>
  <c r="I57" i="36" s="1"/>
  <c r="I10" i="36" a="1"/>
  <c r="I10" i="36" s="1"/>
  <c r="I18" i="36" a="1"/>
  <c r="I18" i="36" s="1"/>
  <c r="I55" i="36" a="1"/>
  <c r="I55" i="36" s="1"/>
  <c r="I19" i="36" a="1"/>
  <c r="I19" i="36" s="1"/>
  <c r="I27" i="36" a="1"/>
  <c r="I27" i="36" s="1"/>
  <c r="I32" i="36" a="1"/>
  <c r="I32" i="36" s="1"/>
  <c r="I35" i="36" a="1"/>
  <c r="I35" i="36" s="1"/>
  <c r="I50" i="36" a="1"/>
  <c r="I50" i="36" s="1"/>
  <c r="I6" i="36" a="1"/>
  <c r="I6" i="36" s="1"/>
  <c r="I22" i="36" a="1"/>
  <c r="I22" i="36" s="1"/>
  <c r="I38" i="36" a="1"/>
  <c r="I38" i="36" s="1"/>
  <c r="I43" i="36" a="1"/>
  <c r="I43" i="36" s="1"/>
  <c r="I1" i="36" a="1"/>
  <c r="I1" i="36" s="1"/>
  <c r="I17" i="36" a="1"/>
  <c r="I17" i="36" s="1"/>
  <c r="I33" i="36" a="1"/>
  <c r="I33" i="36" s="1"/>
  <c r="I3" i="36" a="1"/>
  <c r="I3" i="36" s="1"/>
  <c r="I12" i="36" a="1"/>
  <c r="I12" i="36" s="1"/>
  <c r="I30" i="36" a="1"/>
  <c r="I30" i="36" s="1"/>
  <c r="I39" i="36" a="1"/>
  <c r="I39" i="36" s="1"/>
  <c r="I45" i="36" a="1"/>
  <c r="I45" i="36" s="1"/>
  <c r="I54" i="36" a="1"/>
  <c r="I54" i="36" s="1"/>
  <c r="I46" i="36" a="1"/>
  <c r="I46" i="36" s="1"/>
  <c r="I61" i="36" a="1"/>
  <c r="I61" i="36" s="1"/>
  <c r="I13" i="36" a="1"/>
  <c r="I13" i="36" s="1"/>
  <c r="I14" i="36" a="1"/>
  <c r="I14" i="36" s="1"/>
  <c r="I23" i="36" a="1"/>
  <c r="I23" i="36" s="1"/>
  <c r="I29" i="36" a="1"/>
  <c r="I29" i="36" s="1"/>
  <c r="I51" i="36" a="1"/>
  <c r="I51" i="36" s="1"/>
  <c r="I53" i="36" a="1"/>
  <c r="I53" i="36" s="1"/>
  <c r="I62" i="36" a="1"/>
  <c r="I62" i="36" s="1"/>
  <c r="F1" i="1" l="1"/>
  <c r="F3" i="1"/>
  <c r="F2" i="1"/>
  <c r="G2" i="1"/>
  <c r="G3" i="1"/>
  <c r="F4" i="1"/>
  <c r="G4" i="1"/>
  <c r="F5" i="1"/>
  <c r="G5" i="1"/>
  <c r="F6" i="1"/>
  <c r="G6" i="1"/>
  <c r="F7" i="1"/>
  <c r="G7" i="1"/>
  <c r="F8" i="1"/>
  <c r="G8" i="1"/>
  <c r="G9" i="1"/>
  <c r="F10" i="1"/>
  <c r="G10" i="1"/>
  <c r="F11" i="1"/>
  <c r="G11" i="1"/>
  <c r="G12" i="1"/>
  <c r="F13" i="1"/>
  <c r="G13" i="1"/>
  <c r="F14" i="1"/>
  <c r="G14" i="1"/>
  <c r="F15" i="1"/>
  <c r="G15" i="1"/>
  <c r="F16" i="1"/>
  <c r="G16" i="1"/>
  <c r="F17" i="1"/>
  <c r="G17" i="1"/>
  <c r="F18" i="1"/>
  <c r="G18" i="1"/>
  <c r="F19" i="1"/>
  <c r="G19"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G59" i="1"/>
  <c r="F60" i="1"/>
  <c r="G60" i="1"/>
  <c r="F61" i="1"/>
  <c r="G61" i="1"/>
  <c r="F62" i="1"/>
  <c r="G62" i="1"/>
  <c r="G1" i="1"/>
  <c r="H1" i="1" s="1" a="1"/>
  <c r="H1" i="1" s="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1" i="1"/>
  <c r="H61" i="1" l="1" a="1"/>
  <c r="H61" i="1" s="1"/>
  <c r="H57" i="1" a="1"/>
  <c r="H57" i="1" s="1"/>
  <c r="H53" i="1" a="1"/>
  <c r="H53" i="1" s="1"/>
  <c r="H49" i="1" a="1"/>
  <c r="H49" i="1" s="1"/>
  <c r="H45" i="1" a="1"/>
  <c r="H45" i="1" s="1"/>
  <c r="H37" i="1" a="1"/>
  <c r="H37" i="1" s="1"/>
  <c r="H29" i="1" a="1"/>
  <c r="H29" i="1" s="1"/>
  <c r="H17" i="1" a="1"/>
  <c r="H17" i="1" s="1"/>
  <c r="H13" i="1" a="1"/>
  <c r="H13" i="1" s="1"/>
  <c r="H48" i="1" a="1"/>
  <c r="H48" i="1" s="1"/>
  <c r="H24" i="1" a="1"/>
  <c r="H24" i="1" s="1"/>
  <c r="H20" i="1" a="1"/>
  <c r="H20" i="1" s="1"/>
  <c r="H4" i="1" a="1"/>
  <c r="H4" i="1" s="1"/>
  <c r="H59" i="1" a="1"/>
  <c r="H59" i="1" s="1"/>
  <c r="H51" i="1" a="1"/>
  <c r="H51" i="1" s="1"/>
  <c r="H23" i="1" a="1"/>
  <c r="H23" i="1" s="1"/>
  <c r="H15" i="1" a="1"/>
  <c r="H15" i="1" s="1"/>
  <c r="H7" i="1" a="1"/>
  <c r="H7" i="1" s="1"/>
  <c r="H58" i="1" a="1"/>
  <c r="H58" i="1" s="1"/>
  <c r="H50" i="1" a="1"/>
  <c r="H50" i="1" s="1"/>
  <c r="H18" i="1" a="1"/>
  <c r="H18" i="1" s="1"/>
  <c r="H14" i="1" a="1"/>
  <c r="H14" i="1" s="1"/>
  <c r="H10" i="1" a="1"/>
  <c r="H10" i="1" s="1"/>
  <c r="H6" i="1" a="1"/>
  <c r="H6" i="1" s="1"/>
  <c r="H2" i="1" a="1"/>
  <c r="H2" i="1" s="1"/>
  <c r="H41" i="1" a="1"/>
  <c r="H41" i="1" s="1"/>
  <c r="H33" i="1" a="1"/>
  <c r="H33" i="1" s="1"/>
  <c r="H25" i="1" a="1"/>
  <c r="H25" i="1" s="1"/>
  <c r="H22" i="1" a="1"/>
  <c r="H22" i="1" s="1"/>
  <c r="H12" i="1" a="1"/>
  <c r="H12" i="1" s="1"/>
  <c r="H43" i="1" a="1"/>
  <c r="H43" i="1" s="1"/>
  <c r="H35" i="1" a="1"/>
  <c r="H35" i="1" s="1"/>
  <c r="H27" i="1" a="1"/>
  <c r="H27" i="1" s="1"/>
  <c r="H56" i="1" a="1"/>
  <c r="H56" i="1" s="1"/>
  <c r="H39" i="1" a="1"/>
  <c r="H39" i="1" s="1"/>
  <c r="H31" i="1" a="1"/>
  <c r="H31" i="1" s="1"/>
  <c r="H9" i="1" a="1"/>
  <c r="H9" i="1" s="1"/>
  <c r="H62" i="1" a="1"/>
  <c r="H62" i="1" s="1"/>
  <c r="H54" i="1" a="1"/>
  <c r="H54" i="1" s="1"/>
  <c r="H46" i="1" a="1"/>
  <c r="H46" i="1" s="1"/>
  <c r="H19" i="1" a="1"/>
  <c r="H19" i="1" s="1"/>
  <c r="H11" i="1" a="1"/>
  <c r="H11" i="1" s="1"/>
  <c r="H3" i="1" a="1"/>
  <c r="H3" i="1" s="1"/>
  <c r="H16" i="1" a="1"/>
  <c r="H16" i="1" s="1"/>
  <c r="H8" i="1" a="1"/>
  <c r="H8" i="1" s="1"/>
  <c r="H60" i="1" a="1"/>
  <c r="H60" i="1" s="1"/>
  <c r="H52" i="1" a="1"/>
  <c r="H52" i="1" s="1"/>
  <c r="H44" i="1" a="1"/>
  <c r="H44" i="1" s="1"/>
  <c r="H42" i="1" a="1"/>
  <c r="H42" i="1" s="1"/>
  <c r="H40" i="1" a="1"/>
  <c r="H40" i="1" s="1"/>
  <c r="H38" i="1" a="1"/>
  <c r="H38" i="1" s="1"/>
  <c r="H36" i="1" a="1"/>
  <c r="H36" i="1" s="1"/>
  <c r="H34" i="1" a="1"/>
  <c r="H34" i="1" s="1"/>
  <c r="H32" i="1" a="1"/>
  <c r="H32" i="1" s="1"/>
  <c r="H30" i="1" a="1"/>
  <c r="H30" i="1" s="1"/>
  <c r="H28" i="1" a="1"/>
  <c r="H28" i="1" s="1"/>
  <c r="H26" i="1" a="1"/>
  <c r="H26" i="1" s="1"/>
  <c r="H21" i="1" a="1"/>
  <c r="H21" i="1" s="1"/>
  <c r="H5" i="1" a="1"/>
  <c r="H5" i="1" s="1"/>
  <c r="H55" i="1" a="1"/>
  <c r="H55" i="1" s="1"/>
  <c r="H47" i="1" a="1"/>
  <c r="H47" i="1" s="1"/>
  <c r="E57" i="36" a="1"/>
  <c r="E34" i="37" a="1"/>
  <c r="E1" i="1" a="1"/>
  <c r="E8" i="30" a="1"/>
  <c r="E53" i="42" a="1"/>
  <c r="E45" i="41" a="1"/>
  <c r="E51" i="44" a="1"/>
  <c r="E23" i="44" a="1"/>
  <c r="E3" i="31" a="1"/>
  <c r="E34" i="32" a="1"/>
  <c r="E24" i="33" a="1"/>
  <c r="E30" i="40" a="1"/>
  <c r="E53" i="36" a="1"/>
  <c r="E17" i="38" a="1"/>
  <c r="E15" i="36" a="1"/>
  <c r="E12" i="34" a="1"/>
  <c r="E12" i="41" a="1"/>
  <c r="E7" i="40" a="1"/>
  <c r="E51" i="42" a="1"/>
  <c r="E7" i="35" a="1"/>
  <c r="E17" i="32" a="1"/>
  <c r="E48" i="38" a="1"/>
  <c r="E4" i="35" a="1"/>
  <c r="E32" i="33" a="1"/>
  <c r="E49" i="40" a="1"/>
  <c r="E15" i="33" a="1"/>
  <c r="E47" i="42" a="1"/>
  <c r="E20" i="30" a="1"/>
  <c r="E6" i="42" a="1"/>
  <c r="E11" i="34" a="1"/>
  <c r="E48" i="35" a="1"/>
  <c r="E21" i="33" a="1"/>
  <c r="E28" i="36" a="1"/>
  <c r="E55" i="41" a="1"/>
  <c r="E59" i="37" a="1"/>
  <c r="E31" i="39" a="1"/>
  <c r="E5" i="35" a="1"/>
  <c r="E39" i="36" a="1"/>
  <c r="E45" i="1" a="1"/>
  <c r="E57" i="42" a="1"/>
  <c r="E48" i="40" a="1"/>
  <c r="E22" i="32" a="1"/>
  <c r="E54" i="43" a="1"/>
  <c r="E1" i="30" a="1"/>
  <c r="E35" i="37" a="1"/>
  <c r="E59" i="41" a="1"/>
  <c r="E15" i="34" a="1"/>
  <c r="E59" i="35" a="1"/>
  <c r="E58" i="32" a="1"/>
  <c r="E18" i="30" a="1"/>
  <c r="E55" i="39" a="1"/>
  <c r="E8" i="41" a="1"/>
  <c r="E37" i="41" a="1"/>
  <c r="E22" i="44" a="1"/>
  <c r="E25" i="44" a="1"/>
  <c r="E57" i="40" a="1"/>
  <c r="E11" i="37" a="1"/>
  <c r="E39" i="34" a="1"/>
  <c r="E55" i="33" a="1"/>
  <c r="E51" i="31" a="1"/>
  <c r="E26" i="31" a="1"/>
  <c r="E4" i="36" a="1"/>
  <c r="E38" i="33" a="1"/>
  <c r="E40" i="40" a="1"/>
  <c r="E2" i="41" a="1"/>
  <c r="E7" i="32" a="1"/>
  <c r="E53" i="41" a="1"/>
  <c r="E22" i="39" a="1"/>
  <c r="E16" i="32" a="1"/>
  <c r="E49" i="33" a="1"/>
  <c r="E27" i="32" a="1"/>
  <c r="E19" i="35" a="1"/>
  <c r="E30" i="31" a="1"/>
  <c r="E8" i="40" a="1"/>
  <c r="I46" i="31" a="1"/>
  <c r="E62" i="39" a="1"/>
  <c r="E27" i="41" a="1"/>
  <c r="E43" i="43" a="1"/>
  <c r="E3" i="33" a="1"/>
  <c r="E17" i="31" a="1"/>
  <c r="E48" i="36" a="1"/>
  <c r="E2" i="31" a="1"/>
  <c r="E40" i="33" a="1"/>
  <c r="E28" i="33" a="1"/>
  <c r="E35" i="34" a="1"/>
  <c r="E5" i="32" a="1"/>
  <c r="E39" i="31" a="1"/>
  <c r="E61" i="1" a="1"/>
  <c r="E18" i="43" a="1"/>
  <c r="E45" i="37" a="1"/>
  <c r="E56" i="39" a="1"/>
  <c r="E9" i="37" a="1"/>
  <c r="E54" i="37" a="1"/>
  <c r="E6" i="41" a="1"/>
  <c r="E3" i="35" a="1"/>
  <c r="E32" i="43" a="1"/>
  <c r="E18" i="32" a="1"/>
  <c r="E41" i="31" a="1"/>
  <c r="E17" i="30" a="1"/>
  <c r="E37" i="1" a="1"/>
  <c r="E2" i="30" a="1"/>
  <c r="E54" i="41" a="1"/>
  <c r="E4" i="37" a="1"/>
  <c r="E3" i="37" a="1"/>
  <c r="E39" i="35" a="1"/>
  <c r="E8" i="42" a="1"/>
  <c r="E34" i="43" a="1"/>
  <c r="E44" i="40" a="1"/>
  <c r="E26" i="32" a="1"/>
  <c r="E51" i="35" a="1"/>
  <c r="E5" i="31" a="1"/>
  <c r="E15" i="38" a="1"/>
  <c r="E23" i="31" a="1"/>
  <c r="E54" i="33" a="1"/>
  <c r="E58" i="38" a="1"/>
  <c r="E28" i="32" a="1"/>
  <c r="E2" i="39" a="1"/>
  <c r="E13" i="32" a="1"/>
  <c r="E48" i="39" a="1"/>
  <c r="E48" i="1" a="1"/>
  <c r="E2" i="32" a="1"/>
  <c r="E10" i="43" a="1"/>
  <c r="E36" i="41" a="1"/>
  <c r="E23" i="41" a="1"/>
  <c r="E53" i="37" a="1"/>
  <c r="E6" i="33" a="1"/>
  <c r="E56" i="32" a="1"/>
  <c r="E20" i="35" a="1"/>
  <c r="E11" i="39" a="1"/>
  <c r="E37" i="39" a="1"/>
  <c r="E55" i="40" a="1"/>
  <c r="E37" i="44" a="1"/>
  <c r="E54" i="38" a="1"/>
  <c r="E8" i="31" a="1"/>
  <c r="E3" i="40" a="1"/>
  <c r="E41" i="37" a="1"/>
  <c r="E11" i="30" a="1"/>
  <c r="E35" i="39" a="1"/>
  <c r="E27" i="44" a="1"/>
  <c r="E23" i="42" a="1"/>
  <c r="E22" i="38" a="1"/>
  <c r="E4" i="1" a="1"/>
  <c r="E34" i="42" a="1"/>
  <c r="E52" i="33" a="1"/>
  <c r="E39" i="41" a="1"/>
  <c r="E26" i="40" a="1"/>
  <c r="E28" i="40" a="1"/>
  <c r="E46" i="34" a="1"/>
  <c r="E51" i="39" a="1"/>
  <c r="E27" i="31" a="1"/>
  <c r="E37" i="37" a="1"/>
  <c r="E59" i="31" a="1"/>
  <c r="E55" i="30" a="1"/>
  <c r="E19" i="30" a="1"/>
  <c r="E6" i="32" a="1"/>
  <c r="E10" i="40" a="1"/>
  <c r="E57" i="35" a="1"/>
  <c r="E30" i="34" a="1"/>
  <c r="E46" i="37" a="1"/>
  <c r="E17" i="36" a="1"/>
  <c r="E52" i="44" a="1"/>
  <c r="E62" i="44" a="1"/>
  <c r="E49" i="44" a="1"/>
  <c r="E29" i="42" a="1"/>
  <c r="E32" i="42" a="1"/>
  <c r="E12" i="37" a="1"/>
  <c r="E47" i="35" a="1"/>
  <c r="E39" i="32" a="1"/>
  <c r="E26" i="34" a="1"/>
  <c r="E28" i="34" a="1"/>
  <c r="E28" i="39" a="1"/>
  <c r="E42" i="36" a="1"/>
  <c r="E34" i="34" a="1"/>
  <c r="E42" i="38" a="1"/>
  <c r="E14" i="31" a="1"/>
  <c r="E36" i="44" a="1"/>
  <c r="E59" i="32" a="1"/>
  <c r="E14" i="43" a="1"/>
  <c r="E58" i="41" a="1"/>
  <c r="E43" i="37" a="1"/>
  <c r="E58" i="36" a="1"/>
  <c r="E52" i="36" a="1"/>
  <c r="E47" i="41" a="1"/>
  <c r="E22" i="35" a="1"/>
  <c r="E50" i="34" a="1"/>
  <c r="E56" i="44" a="1"/>
  <c r="E60" i="38" a="1"/>
  <c r="E12" i="33" a="1"/>
  <c r="E25" i="39" a="1"/>
  <c r="E8" i="43" a="1"/>
  <c r="E61" i="38" a="1"/>
  <c r="I47" i="31" a="1"/>
  <c r="E34" i="35" a="1"/>
  <c r="E33" i="41" a="1"/>
  <c r="E58" i="30" a="1"/>
  <c r="E26" i="42" a="1"/>
  <c r="E24" i="30" a="1"/>
  <c r="E14" i="33" a="1"/>
  <c r="E7" i="41" a="1"/>
  <c r="E4" i="42" a="1"/>
  <c r="E1" i="41" a="1"/>
  <c r="E27" i="34" a="1"/>
  <c r="E59" i="1" a="1"/>
  <c r="E31" i="42" a="1"/>
  <c r="E8" i="35" a="1"/>
  <c r="E47" i="44" a="1"/>
  <c r="E50" i="38" a="1"/>
  <c r="E10" i="39" a="1"/>
  <c r="E4" i="34" a="1"/>
  <c r="E45" i="42" a="1"/>
  <c r="E56" i="36" a="1"/>
  <c r="E39" i="43" a="1"/>
  <c r="E59" i="42" a="1"/>
  <c r="E13" i="33" a="1"/>
  <c r="E3" i="43" a="1"/>
  <c r="E9" i="38" a="1"/>
  <c r="E44" i="36" a="1"/>
  <c r="E40" i="34" a="1"/>
  <c r="E19" i="31" a="1"/>
  <c r="E20" i="39" a="1"/>
  <c r="E8" i="33" a="1"/>
  <c r="E48" i="34" a="1"/>
  <c r="E60" i="43" a="1"/>
  <c r="E43" i="42" a="1"/>
  <c r="E22" i="30" a="1"/>
  <c r="E6" i="34" a="1"/>
  <c r="E35" i="31" a="1"/>
  <c r="E13" i="43" a="1"/>
  <c r="E56" i="31" a="1"/>
  <c r="E32" i="38" a="1"/>
  <c r="E26" i="44" a="1"/>
  <c r="E42" i="30" a="1"/>
  <c r="E51" i="37" a="1"/>
  <c r="E47" i="32" a="1"/>
  <c r="E35" i="42" a="1"/>
  <c r="E60" i="42" a="1"/>
  <c r="E30" i="32" a="1"/>
  <c r="E54" i="30" a="1"/>
  <c r="E53" i="30" a="1"/>
  <c r="E30" i="30" a="1"/>
  <c r="E59" i="33" a="1"/>
  <c r="E46" i="43" a="1"/>
  <c r="E14" i="30" a="1"/>
  <c r="E22" i="41" a="1"/>
  <c r="E23" i="38" a="1"/>
  <c r="E44" i="34" a="1"/>
  <c r="E33" i="42" a="1"/>
  <c r="E40" i="43" a="1"/>
  <c r="E61" i="44" a="1"/>
  <c r="E25" i="38" a="1"/>
  <c r="E30" i="38" a="1"/>
  <c r="E62" i="41" a="1"/>
  <c r="E30" i="43" a="1"/>
  <c r="E60" i="44" a="1"/>
  <c r="E8" i="36" a="1"/>
  <c r="E5" i="33" a="1"/>
  <c r="E27" i="40" a="1"/>
  <c r="E58" i="39" a="1"/>
  <c r="E28" i="37" a="1"/>
  <c r="E25" i="42" a="1"/>
  <c r="E47" i="36" a="1"/>
  <c r="E4" i="43" a="1"/>
  <c r="E25" i="34" a="1"/>
  <c r="E27" i="38" a="1"/>
  <c r="E30" i="33" a="1"/>
  <c r="E24" i="39" a="1"/>
  <c r="E54" i="39" a="1"/>
  <c r="E27" i="37" a="1"/>
  <c r="E52" i="35" a="1"/>
  <c r="E41" i="34" a="1"/>
  <c r="E53" i="40" a="1"/>
  <c r="E15" i="32" a="1"/>
  <c r="E32" i="41" a="1"/>
  <c r="E59" i="30" a="1"/>
  <c r="E56" i="42" a="1"/>
  <c r="E44" i="44" a="1"/>
  <c r="E29" i="32" a="1"/>
  <c r="E50" i="43" a="1"/>
  <c r="E14" i="35" a="1"/>
  <c r="E12" i="43" a="1"/>
  <c r="E8" i="38" a="1"/>
  <c r="E27" i="30" a="1"/>
  <c r="E21" i="32" a="1"/>
  <c r="E15" i="30" a="1"/>
  <c r="E62" i="36" a="1"/>
  <c r="E8" i="39" a="1"/>
  <c r="E14" i="36" a="1"/>
  <c r="E13" i="38" a="1"/>
  <c r="E62" i="40" a="1"/>
  <c r="E11" i="44" a="1"/>
  <c r="E27" i="33" a="1"/>
  <c r="E24" i="32" a="1"/>
  <c r="E29" i="31" a="1"/>
  <c r="E7" i="44" a="1"/>
  <c r="E15" i="1" a="1"/>
  <c r="E10" i="44" a="1"/>
  <c r="E25" i="31" a="1"/>
  <c r="E42" i="41" a="1"/>
  <c r="E56" i="35" a="1"/>
  <c r="E59" i="38" a="1"/>
  <c r="E57" i="38" a="1"/>
  <c r="E18" i="34" a="1"/>
  <c r="E39" i="40" a="1"/>
  <c r="E42" i="33" a="1"/>
  <c r="E12" i="38" a="1"/>
  <c r="E49" i="42" a="1"/>
  <c r="E51" i="34" a="1"/>
  <c r="E21" i="35" a="1"/>
  <c r="E51" i="43" a="1"/>
  <c r="E56" i="34" a="1"/>
  <c r="E46" i="42" a="1"/>
  <c r="E38" i="34" a="1"/>
  <c r="E21" i="42" a="1"/>
  <c r="E30" i="36" a="1"/>
  <c r="E49" i="41" a="1"/>
  <c r="E59" i="43" a="1"/>
  <c r="E19" i="44" a="1"/>
  <c r="E52" i="43" a="1"/>
  <c r="E42" i="39" a="1"/>
  <c r="E30" i="44" a="1"/>
  <c r="E24" i="36" a="1"/>
  <c r="E13" i="31" a="1"/>
  <c r="E2" i="1" a="1"/>
  <c r="E30" i="42" a="1"/>
  <c r="E24" i="37" a="1"/>
  <c r="E37" i="40" a="1"/>
  <c r="E16" i="43" a="1"/>
  <c r="E19" i="39" a="1"/>
  <c r="E35" i="32" a="1"/>
  <c r="E40" i="37" a="1"/>
  <c r="E2" i="40" a="1"/>
  <c r="E20" i="40" a="1"/>
  <c r="E21" i="34" a="1"/>
  <c r="E36" i="39" a="1"/>
  <c r="E57" i="32" a="1"/>
  <c r="E40" i="39" a="1"/>
  <c r="E25" i="32" a="1"/>
  <c r="E21" i="40" a="1"/>
  <c r="E34" i="38" a="1"/>
  <c r="E1" i="33" a="1"/>
  <c r="E25" i="40" a="1"/>
  <c r="E5" i="37" a="1"/>
  <c r="E38" i="43" a="1"/>
  <c r="E25" i="33" a="1"/>
  <c r="E6" i="30" a="1"/>
  <c r="E12" i="40" a="1"/>
  <c r="E23" i="33" a="1"/>
  <c r="E42" i="35" a="1"/>
  <c r="E51" i="40" a="1"/>
  <c r="E18" i="40" a="1"/>
  <c r="E33" i="35" a="1"/>
  <c r="E30" i="37" a="1"/>
  <c r="E26" i="38" a="1"/>
  <c r="E37" i="32" a="1"/>
  <c r="E33" i="32" a="1"/>
  <c r="E16" i="41" a="1"/>
  <c r="E26" i="39" a="1"/>
  <c r="I45" i="31" a="1"/>
  <c r="E54" i="36" a="1"/>
  <c r="E38" i="30" a="1"/>
  <c r="E6" i="37" a="1"/>
  <c r="E25" i="43" a="1"/>
  <c r="E8" i="34" a="1"/>
  <c r="E29" i="43" a="1"/>
  <c r="E56" i="33" a="1"/>
  <c r="E55" i="35" a="1"/>
  <c r="E4" i="30" a="1"/>
  <c r="E31" i="35" a="1"/>
  <c r="E32" i="44" a="1"/>
  <c r="E10" i="30" a="1"/>
  <c r="E44" i="37" a="1"/>
  <c r="E6" i="40" a="1"/>
  <c r="E23" i="43" a="1"/>
  <c r="E39" i="44" a="1"/>
  <c r="E60" i="41" a="1"/>
  <c r="E45" i="32" a="1"/>
  <c r="E22" i="33" a="1"/>
  <c r="E50" i="36" a="1"/>
  <c r="E4" i="31" a="1"/>
  <c r="E36" i="35" a="1"/>
  <c r="E11" i="35" a="1"/>
  <c r="E62" i="38" a="1"/>
  <c r="E36" i="36" a="1"/>
  <c r="E58" i="31" a="1"/>
  <c r="E10" i="37" a="1"/>
  <c r="E21" i="38" a="1"/>
  <c r="E31" i="41" a="1"/>
  <c r="E7" i="31" a="1"/>
  <c r="E30" i="39" a="1"/>
  <c r="E49" i="36" a="1"/>
  <c r="E29" i="44" a="1"/>
  <c r="E34" i="39" a="1"/>
  <c r="E59" i="36" a="1"/>
  <c r="E29" i="40" a="1"/>
  <c r="E2" i="34" a="1"/>
  <c r="E37" i="31" a="1"/>
  <c r="E31" i="37" a="1"/>
  <c r="E39" i="37" a="1"/>
  <c r="E61" i="37" a="1"/>
  <c r="E33" i="44" a="1"/>
  <c r="E31" i="44" a="1"/>
  <c r="E53" i="39" a="1"/>
  <c r="E21" i="41" a="1"/>
  <c r="E3" i="34" a="1"/>
  <c r="E35" i="44" a="1"/>
  <c r="E10" i="31" a="1"/>
  <c r="E18" i="36" a="1"/>
  <c r="E37" i="38" a="1"/>
  <c r="E17" i="1" a="1"/>
  <c r="E52" i="38" a="1"/>
  <c r="E52" i="34" a="1"/>
  <c r="E33" i="33" a="1"/>
  <c r="E17" i="40" a="1"/>
  <c r="E19" i="41" a="1"/>
  <c r="E36" i="34" a="1"/>
  <c r="E33" i="30" a="1"/>
  <c r="E1" i="44" a="1"/>
  <c r="E28" i="44" a="1"/>
  <c r="E33" i="36" a="1"/>
  <c r="E36" i="40" a="1"/>
  <c r="E46" i="39" a="1"/>
  <c r="E53" i="31" a="1"/>
  <c r="E16" i="34" a="1"/>
  <c r="E11" i="36" a="1"/>
  <c r="E35" i="38" a="1"/>
  <c r="E12" i="42" a="1"/>
  <c r="E10" i="38" a="1"/>
  <c r="E38" i="40" a="1"/>
  <c r="E41" i="43" a="1"/>
  <c r="E23" i="34" a="1"/>
  <c r="E9" i="40" a="1"/>
  <c r="E2" i="33" a="1"/>
  <c r="E6" i="38" a="1"/>
  <c r="E6" i="1" a="1"/>
  <c r="E13" i="39" a="1"/>
  <c r="E33" i="39" a="1"/>
  <c r="E60" i="34" a="1"/>
  <c r="E49" i="35" a="1"/>
  <c r="E60" i="33" a="1"/>
  <c r="E1" i="40" a="1"/>
  <c r="E11" i="40" a="1"/>
  <c r="E47" i="33" a="1"/>
  <c r="E16" i="44" a="1"/>
  <c r="E22" i="40" a="1"/>
  <c r="E52" i="30" a="1"/>
  <c r="E2" i="42" a="1"/>
  <c r="E20" i="37" a="1"/>
  <c r="E53" i="33" a="1"/>
  <c r="E7" i="34" a="1"/>
  <c r="E10" i="1" a="1"/>
  <c r="E23" i="40" a="1"/>
  <c r="E34" i="31" a="1"/>
  <c r="E48" i="33" a="1"/>
  <c r="E17" i="41" a="1"/>
  <c r="E4" i="39" a="1"/>
  <c r="E50" i="42" a="1"/>
  <c r="E40" i="36" a="1"/>
  <c r="E30" i="41" a="1"/>
  <c r="E48" i="44" a="1"/>
  <c r="E33" i="38" a="1"/>
  <c r="E50" i="44" a="1"/>
  <c r="E43" i="30" a="1"/>
  <c r="E46" i="30" a="1"/>
  <c r="E58" i="43" a="1"/>
  <c r="E31" i="38" a="1"/>
  <c r="E29" i="33" a="1"/>
  <c r="E20" i="32" a="1"/>
  <c r="E9" i="36" a="1"/>
  <c r="E33" i="31" a="1"/>
  <c r="E45" i="38" a="1"/>
  <c r="E39" i="42" a="1"/>
  <c r="E10" i="41" a="1"/>
  <c r="E43" i="44" a="1"/>
  <c r="E61" i="40" a="1"/>
  <c r="E40" i="35" a="1"/>
  <c r="E29" i="39" a="1"/>
  <c r="E38" i="31" a="1"/>
  <c r="E10" i="42" a="1"/>
  <c r="E45" i="34" a="1"/>
  <c r="E47" i="34" a="1"/>
  <c r="E5" i="44" a="1"/>
  <c r="E48" i="32" a="1"/>
  <c r="E9" i="35" a="1"/>
  <c r="E45" i="44" a="1"/>
  <c r="E47" i="43" a="1"/>
  <c r="E16" i="30" a="1"/>
  <c r="E24" i="44" a="1"/>
  <c r="E55" i="37" a="1"/>
  <c r="E22" i="34" a="1"/>
  <c r="E60" i="31" a="1"/>
  <c r="E60" i="30" a="1"/>
  <c r="E9" i="39" a="1"/>
  <c r="E59" i="40" a="1"/>
  <c r="E62" i="35" a="1"/>
  <c r="E36" i="37" a="1"/>
  <c r="E31" i="34" a="1"/>
  <c r="E25" i="35" a="1"/>
  <c r="E1" i="42" a="1"/>
  <c r="E42" i="42" a="1"/>
  <c r="E15" i="41" a="1"/>
  <c r="E28" i="42" a="1"/>
  <c r="E17" i="39" a="1"/>
  <c r="E17" i="35" a="1"/>
  <c r="E46" i="40" a="1"/>
  <c r="E41" i="33" a="1"/>
  <c r="E60" i="35" a="1"/>
  <c r="E43" i="35" a="1"/>
  <c r="E2" i="38" a="1"/>
  <c r="E38" i="32" a="1"/>
  <c r="E12" i="31" a="1"/>
  <c r="E24" i="31" a="1"/>
  <c r="E10" i="32" a="1"/>
  <c r="E46" i="44" a="1"/>
  <c r="E19" i="40" a="1"/>
  <c r="E7" i="37" a="1"/>
  <c r="E51" i="32" a="1"/>
  <c r="E37" i="43" a="1"/>
  <c r="E5" i="40" a="1"/>
  <c r="E43" i="41" a="1"/>
  <c r="E20" i="1" a="1"/>
  <c r="E15" i="39" a="1"/>
  <c r="E33" i="34" a="1"/>
  <c r="E2" i="35" a="1"/>
  <c r="E19" i="32" a="1"/>
  <c r="E52" i="39" a="1"/>
  <c r="E16" i="35" a="1"/>
  <c r="E18" i="35" a="1"/>
  <c r="E56" i="30" a="1"/>
  <c r="E29" i="30" a="1"/>
  <c r="E34" i="40" a="1"/>
  <c r="E42" i="40" a="1"/>
  <c r="E51" i="41" a="1"/>
  <c r="E3" i="44" a="1"/>
  <c r="E42" i="32" a="1"/>
  <c r="E30" i="35" a="1"/>
  <c r="I34" i="30" a="1"/>
  <c r="E37" i="35" a="1"/>
  <c r="E45" i="39" a="1"/>
  <c r="E55" i="32" a="1"/>
  <c r="E13" i="44" a="1"/>
  <c r="E24" i="1" a="1"/>
  <c r="E61" i="35" a="1"/>
  <c r="I36" i="30" a="1"/>
  <c r="E53" i="43" a="1"/>
  <c r="E55" i="38" a="1"/>
  <c r="E12" i="30" a="1"/>
  <c r="I44" i="31" a="1"/>
  <c r="E9" i="41" a="1"/>
  <c r="E1" i="34" a="1"/>
  <c r="E11" i="41" a="1"/>
  <c r="E14" i="38" a="1"/>
  <c r="E50" i="40" a="1"/>
  <c r="E41" i="36" a="1"/>
  <c r="E6" i="31" a="1"/>
  <c r="E6" i="39" a="1"/>
  <c r="E31" i="40" a="1"/>
  <c r="E39" i="39" a="1"/>
  <c r="E1" i="43" a="1"/>
  <c r="E39" i="33" a="1"/>
  <c r="E39" i="38" a="1"/>
  <c r="E55" i="42" a="1"/>
  <c r="E56" i="38" a="1"/>
  <c r="E29" i="38" a="1"/>
  <c r="E56" i="40" a="1"/>
  <c r="E43" i="39" a="1"/>
  <c r="E49" i="39" a="1"/>
  <c r="E3" i="36" a="1"/>
  <c r="E59" i="34" a="1"/>
  <c r="I48" i="31" a="1"/>
  <c r="E12" i="35" a="1"/>
  <c r="E4" i="33" a="1"/>
  <c r="E19" i="36" a="1"/>
  <c r="E17" i="34" a="1"/>
  <c r="E28" i="31" a="1"/>
  <c r="E7" i="38" a="1"/>
  <c r="E21" i="43" a="1"/>
  <c r="E43" i="32" a="1"/>
  <c r="E44" i="38" a="1"/>
  <c r="E23" i="39" a="1"/>
  <c r="E62" i="42" a="1"/>
  <c r="E37" i="42" a="1"/>
  <c r="E31" i="43" a="1"/>
  <c r="E13" i="41" a="1"/>
  <c r="E7" i="39" a="1"/>
  <c r="E61" i="42" a="1"/>
  <c r="E41" i="32" a="1"/>
  <c r="E50" i="31" a="1"/>
  <c r="E35" i="33" a="1"/>
  <c r="E35" i="43" a="1"/>
  <c r="E6" i="36" a="1"/>
  <c r="E45" i="43" a="1"/>
  <c r="E11" i="43" a="1"/>
  <c r="E32" i="39" a="1"/>
  <c r="E36" i="31" a="1"/>
  <c r="I37" i="30" a="1"/>
  <c r="E13" i="40" a="1"/>
  <c r="E14" i="32" a="1"/>
  <c r="E57" i="41" a="1"/>
  <c r="E41" i="30" a="1"/>
  <c r="E25" i="36" a="1"/>
  <c r="E20" i="36" a="1"/>
  <c r="E53" i="35" a="1"/>
  <c r="E34" i="44" a="1"/>
  <c r="E62" i="34" a="1"/>
  <c r="E20" i="44" a="1"/>
  <c r="E15" i="35" a="1"/>
  <c r="E52" i="32" a="1"/>
  <c r="E31" i="30" a="1"/>
  <c r="E43" i="33" a="1"/>
  <c r="E44" i="30" a="1"/>
  <c r="E39" i="30" a="1"/>
  <c r="E32" i="30" a="1"/>
  <c r="E1" i="31" a="1"/>
  <c r="E18" i="37" a="1"/>
  <c r="E47" i="39" a="1"/>
  <c r="E5" i="38" a="1"/>
  <c r="E14" i="42" a="1"/>
  <c r="E34" i="33" a="1"/>
  <c r="E23" i="36" a="1"/>
  <c r="E38" i="37" a="1"/>
  <c r="E38" i="38" a="1"/>
  <c r="E9" i="32" a="1"/>
  <c r="E3" i="32" a="1"/>
  <c r="E38" i="36" a="1"/>
  <c r="E22" i="31" a="1"/>
  <c r="E54" i="40" a="1"/>
  <c r="E1" i="35" a="1"/>
  <c r="E57" i="39" a="1"/>
  <c r="E14" i="40" a="1"/>
  <c r="E17" i="43" a="1"/>
  <c r="E42" i="34" a="1"/>
  <c r="E52" i="31" a="1"/>
  <c r="E1" i="32" a="1"/>
  <c r="E11" i="32" a="1"/>
  <c r="E28" i="30" a="1"/>
  <c r="E41" i="35" a="1"/>
  <c r="E36" i="32" a="1"/>
  <c r="E16" i="31" a="1"/>
  <c r="E60" i="36" a="1"/>
  <c r="E35" i="36" a="1"/>
  <c r="E42" i="43" a="1"/>
  <c r="E5" i="34" a="1"/>
  <c r="E44" i="33" a="1"/>
  <c r="E16" i="40" a="1"/>
  <c r="E15" i="42" a="1"/>
  <c r="E35" i="35" a="1"/>
  <c r="E50" i="39" a="1"/>
  <c r="E27" i="39" a="1"/>
  <c r="E57" i="43" a="1"/>
  <c r="E45" i="30" a="1"/>
  <c r="E1" i="39" a="1"/>
  <c r="E7" i="36" a="1"/>
  <c r="E40" i="42" a="1"/>
  <c r="E49" i="31" a="1"/>
  <c r="E32" i="32" a="1"/>
  <c r="E16" i="33" a="1"/>
  <c r="E15" i="37" a="1"/>
  <c r="E41" i="42" a="1"/>
  <c r="E38" i="42" a="1"/>
  <c r="E60" i="37" a="1"/>
  <c r="E50" i="41" a="1"/>
  <c r="E2" i="44" a="1"/>
  <c r="E46" i="41" a="1"/>
  <c r="E24" i="41" a="1"/>
  <c r="E26" i="30" a="1"/>
  <c r="E40" i="31" a="1"/>
  <c r="E61" i="36" a="1"/>
  <c r="E9" i="30" a="1"/>
  <c r="E17" i="33" a="1"/>
  <c r="E24" i="40" a="1"/>
  <c r="E55" i="31" a="1"/>
  <c r="E14" i="44" a="1"/>
  <c r="E58" i="1" a="1"/>
  <c r="E47" i="30" a="1"/>
  <c r="E33" i="43" a="1"/>
  <c r="I35" i="30" a="1"/>
  <c r="E24" i="34" a="1"/>
  <c r="E34" i="36" a="1"/>
  <c r="E13" i="35" a="1"/>
  <c r="E61" i="43" a="1"/>
  <c r="E43" i="31" a="1"/>
  <c r="E31" i="31" a="1"/>
  <c r="E23" i="32" a="1"/>
  <c r="E13" i="42" a="1"/>
  <c r="E36" i="43" a="1"/>
  <c r="E62" i="31" a="1"/>
  <c r="E16" i="42" a="1"/>
  <c r="E46" i="35" a="1"/>
  <c r="E49" i="30" a="1"/>
  <c r="E50" i="32" a="1"/>
  <c r="E13" i="34" a="1"/>
  <c r="E61" i="39" a="1"/>
  <c r="E18" i="41" a="1"/>
  <c r="E55" i="43" a="1"/>
  <c r="E18" i="39" a="1"/>
  <c r="E19" i="33" a="1"/>
  <c r="E40" i="30" a="1"/>
  <c r="E9" i="42" a="1"/>
  <c r="E5" i="41" a="1"/>
  <c r="E31" i="32" a="1"/>
  <c r="E43" i="38" a="1"/>
  <c r="E18" i="33" a="1"/>
  <c r="E58" i="37" a="1"/>
  <c r="E9" i="31" a="1"/>
  <c r="E35" i="41" a="1"/>
  <c r="E49" i="34" a="1"/>
  <c r="E49" i="43" a="1"/>
  <c r="E44" i="39" a="1"/>
  <c r="E61" i="30" a="1"/>
  <c r="E22" i="42" a="1"/>
  <c r="E15" i="31" a="1"/>
  <c r="E8" i="32" a="1"/>
  <c r="E46" i="36" a="1"/>
  <c r="E2" i="36" a="1"/>
  <c r="E58" i="44" a="1"/>
  <c r="E2" i="37" a="1"/>
  <c r="E48" i="30" a="1"/>
  <c r="E55" i="44" a="1"/>
  <c r="E44" i="41" a="1"/>
  <c r="E50" i="1" a="1"/>
  <c r="E20" i="42" a="1"/>
  <c r="E19" i="38" a="1"/>
  <c r="E58" i="34" a="1"/>
  <c r="E15" i="44" a="1"/>
  <c r="E48" i="42" a="1"/>
  <c r="E4" i="44" a="1"/>
  <c r="E6" i="43" a="1"/>
  <c r="E38" i="44" a="1"/>
  <c r="E32" i="34" a="1"/>
  <c r="E11" i="33" a="1"/>
  <c r="E34" i="41" a="1"/>
  <c r="E41" i="38" a="1"/>
  <c r="E47" i="40" a="1"/>
  <c r="E29" i="41" a="1"/>
  <c r="E17" i="42" a="1"/>
  <c r="E3" i="38" a="1"/>
  <c r="E21" i="30" a="1"/>
  <c r="E32" i="35" a="1"/>
  <c r="E10" i="36" a="1"/>
  <c r="E24" i="35" a="1"/>
  <c r="E51" i="33" a="1"/>
  <c r="E62" i="33" a="1"/>
  <c r="E52" i="37" a="1"/>
  <c r="E50" i="33" a="1"/>
  <c r="E9" i="43" a="1"/>
  <c r="E29" i="34" a="1"/>
  <c r="E19" i="37" a="1"/>
  <c r="E12" i="36" a="1"/>
  <c r="E23" i="30" a="1"/>
  <c r="E42" i="44" a="1"/>
  <c r="E57" i="34" a="1"/>
  <c r="E29" i="37" a="1"/>
  <c r="E54" i="34" a="1"/>
  <c r="E37" i="33" a="1"/>
  <c r="E3" i="41" a="1"/>
  <c r="E7" i="30" a="1"/>
  <c r="E56" i="43" a="1"/>
  <c r="E19" i="42" a="1"/>
  <c r="E20" i="41" a="1"/>
  <c r="E13" i="36" a="1"/>
  <c r="E31" i="36" a="1"/>
  <c r="E49" i="1" a="1"/>
  <c r="E50" i="30" a="1"/>
  <c r="E5" i="36" a="1"/>
  <c r="E55" i="34" a="1"/>
  <c r="E41" i="41" a="1"/>
  <c r="E61" i="31" a="1"/>
  <c r="E57" i="31" a="1"/>
  <c r="E33" i="40" a="1"/>
  <c r="E38" i="39" a="1"/>
  <c r="E41" i="39" a="1"/>
  <c r="E42" i="37" a="1"/>
  <c r="E41" i="44" a="1"/>
  <c r="E11" i="42" a="1"/>
  <c r="E16" i="39" a="1"/>
  <c r="E57" i="33" a="1"/>
  <c r="E31" i="33" a="1"/>
  <c r="E21" i="39" a="1"/>
  <c r="E28" i="35" a="1"/>
  <c r="E42" i="31" a="1"/>
  <c r="E4" i="41" a="1"/>
  <c r="E61" i="32" a="1"/>
  <c r="E16" i="38" a="1"/>
  <c r="E51" i="36" a="1"/>
  <c r="E41" i="40" a="1"/>
  <c r="E60" i="39" a="1"/>
  <c r="E36" i="33" a="1"/>
  <c r="E44" i="35" a="1"/>
  <c r="E53" i="38" a="1"/>
  <c r="E53" i="34" a="1"/>
  <c r="E50" i="35" a="1"/>
  <c r="E49" i="32" a="1"/>
  <c r="E54" i="32" a="1"/>
  <c r="E26" i="43" a="1"/>
  <c r="E59" i="39" a="1"/>
  <c r="E32" i="37" a="1"/>
  <c r="E7" i="43" a="1"/>
  <c r="E44" i="32" a="1"/>
  <c r="E19" i="34" a="1"/>
  <c r="E26" i="37" a="1"/>
  <c r="E11" i="31" a="1"/>
  <c r="E35" i="40" a="1"/>
  <c r="E24" i="43" a="1"/>
  <c r="E29" i="36" a="1"/>
  <c r="E20" i="43" a="1"/>
  <c r="E57" i="44" a="1"/>
  <c r="E52" i="41" a="1"/>
  <c r="E61" i="41" a="1"/>
  <c r="E53" i="32" a="1"/>
  <c r="E5" i="42" a="1"/>
  <c r="E22" i="36" a="1"/>
  <c r="E46" i="33" a="1"/>
  <c r="E54" i="42" a="1"/>
  <c r="E2" i="43" a="1"/>
  <c r="E26" i="33" a="1"/>
  <c r="E20" i="34" a="1"/>
  <c r="E14" i="41" a="1"/>
  <c r="E36" i="42" a="1"/>
  <c r="E21" i="44" a="1"/>
  <c r="E45" i="40" a="1"/>
  <c r="E3" i="39" a="1"/>
  <c r="E60" i="32" a="1"/>
  <c r="E51" i="38" a="1"/>
  <c r="E52" i="42" a="1"/>
  <c r="E43" i="34" a="1"/>
  <c r="E3" i="30" a="1"/>
  <c r="E25" i="37" a="1"/>
  <c r="E17" i="37" a="1"/>
  <c r="E58" i="35" a="1"/>
  <c r="E21" i="36" a="1"/>
  <c r="E45" i="35" a="1"/>
  <c r="E28" i="38" a="1"/>
  <c r="E4" i="40" a="1"/>
  <c r="E14" i="39" a="1"/>
  <c r="E18" i="42" a="1"/>
  <c r="E16" i="36" a="1"/>
  <c r="E12" i="39" a="1"/>
  <c r="E10" i="35" a="1"/>
  <c r="E57" i="37" a="1"/>
  <c r="E28" i="43" a="1"/>
  <c r="E58" i="33" a="1"/>
  <c r="E11" i="38" a="1"/>
  <c r="E14" i="1" a="1"/>
  <c r="E56" i="37" a="1"/>
  <c r="E7" i="42" a="1"/>
  <c r="E27" i="42" a="1"/>
  <c r="E23" i="35" a="1"/>
  <c r="E24" i="42" a="1"/>
  <c r="E20" i="33" a="1"/>
  <c r="E22" i="43" a="1"/>
  <c r="E49" i="37" a="1"/>
  <c r="E50" i="37" a="1"/>
  <c r="E24" i="38" a="1"/>
  <c r="E26" i="36" a="1"/>
  <c r="E51" i="30" a="1"/>
  <c r="E57" i="1" a="1"/>
  <c r="E38" i="35" a="1"/>
  <c r="E52" i="40" a="1"/>
  <c r="E1" i="38" a="1"/>
  <c r="E46" i="38" a="1"/>
  <c r="E25" i="41" a="1"/>
  <c r="E12" i="32" a="1"/>
  <c r="E62" i="32" a="1"/>
  <c r="E19" i="43" a="1"/>
  <c r="E1" i="36" a="1"/>
  <c r="E32" i="36" a="1"/>
  <c r="E33" i="37" a="1"/>
  <c r="E29" i="35" a="1"/>
  <c r="E9" i="34" a="1"/>
  <c r="E55" i="36" a="1"/>
  <c r="E48" i="43" a="1"/>
  <c r="E48" i="37" a="1"/>
  <c r="E6" i="35" a="1"/>
  <c r="E14" i="34" a="1"/>
  <c r="E48" i="41" a="1"/>
  <c r="E18" i="1" a="1"/>
  <c r="E7" i="33" a="1"/>
  <c r="E37" i="36" a="1"/>
  <c r="E5" i="39" a="1"/>
  <c r="E20" i="38" a="1"/>
  <c r="E8" i="37" a="1"/>
  <c r="E61" i="33" a="1"/>
  <c r="E3" i="42" a="1"/>
  <c r="E12" i="44" a="1"/>
  <c r="E18" i="38" a="1"/>
  <c r="E10" i="34" a="1"/>
  <c r="E1" i="37" a="1"/>
  <c r="E45" i="36" a="1"/>
  <c r="E5" i="43" a="1"/>
  <c r="E46" i="32" a="1"/>
  <c r="E43" i="36" a="1"/>
  <c r="E8" i="44" a="1"/>
  <c r="E49" i="38" a="1"/>
  <c r="E4" i="32" a="1"/>
  <c r="E10" i="33" a="1"/>
  <c r="E43" i="40" a="1"/>
  <c r="E13" i="30" a="1"/>
  <c r="E13" i="1" a="1"/>
  <c r="E62" i="43" a="1"/>
  <c r="E5" i="30" a="1"/>
  <c r="E38" i="41" a="1"/>
  <c r="E58" i="40" a="1"/>
  <c r="E37" i="34" a="1"/>
  <c r="E59" i="44" a="1"/>
  <c r="E47" i="37" a="1"/>
  <c r="E60" i="40" a="1"/>
  <c r="E27" i="36" a="1"/>
  <c r="E21" i="31" a="1"/>
  <c r="E44" i="43" a="1"/>
  <c r="E26" i="35" a="1"/>
  <c r="E62" i="37" a="1"/>
  <c r="E25" i="30" a="1"/>
  <c r="E40" i="41" a="1"/>
  <c r="E27" i="43" a="1"/>
  <c r="E26" i="41" a="1"/>
  <c r="E14" i="37" a="1"/>
  <c r="E27" i="35" a="1"/>
  <c r="E62" i="30" a="1"/>
  <c r="E54" i="44" a="1"/>
  <c r="E16" i="37" a="1"/>
  <c r="E32" i="40" a="1"/>
  <c r="E53" i="44" a="1"/>
  <c r="E51" i="1" a="1"/>
  <c r="E36" i="38" a="1"/>
  <c r="E40" i="32" a="1"/>
  <c r="E23" i="37" a="1"/>
  <c r="E57" i="30" a="1"/>
  <c r="E23" i="1" a="1"/>
  <c r="E47" i="38" a="1"/>
  <c r="E40" i="38" a="1"/>
  <c r="E54" i="35" a="1"/>
  <c r="E18" i="31" a="1"/>
  <c r="E54" i="31" a="1"/>
  <c r="E9" i="44" a="1"/>
  <c r="E6" i="44" a="1"/>
  <c r="E56" i="41" a="1"/>
  <c r="E4" i="38" a="1"/>
  <c r="E44" i="42" a="1"/>
  <c r="E29" i="1" a="1"/>
  <c r="E32" i="31" a="1"/>
  <c r="E22" i="37" a="1"/>
  <c r="E21" i="37" a="1"/>
  <c r="E53" i="1" a="1"/>
  <c r="E61" i="34" a="1"/>
  <c r="E15" i="43" a="1"/>
  <c r="E13" i="37" a="1"/>
  <c r="E20" i="31" a="1"/>
  <c r="E58" i="42" a="1"/>
  <c r="E15" i="40" a="1"/>
  <c r="E40" i="44" a="1"/>
  <c r="E17" i="44" a="1"/>
  <c r="E18" i="44" a="1"/>
  <c r="E9" i="33" a="1"/>
  <c r="E7" i="1" a="1"/>
  <c r="E28" i="41" a="1"/>
  <c r="E45" i="33" a="1"/>
  <c r="E47" i="1" a="1"/>
  <c r="E43" i="1" a="1"/>
  <c r="E42" i="1" a="1"/>
  <c r="E44" i="1" a="1"/>
  <c r="E27" i="1" a="1"/>
  <c r="E22" i="1" a="1"/>
  <c r="E25" i="1" a="1"/>
  <c r="E9" i="1" a="1"/>
  <c r="E39" i="1" a="1"/>
  <c r="E36" i="1" a="1"/>
  <c r="E38" i="1" a="1"/>
  <c r="E31" i="1" a="1"/>
  <c r="E56" i="1" a="1"/>
  <c r="E8" i="1" a="1"/>
  <c r="E62" i="1" a="1"/>
  <c r="E21" i="1" a="1"/>
  <c r="E28" i="1" a="1"/>
  <c r="E3" i="1" a="1"/>
  <c r="E41" i="1" a="1"/>
  <c r="E16" i="1" a="1"/>
  <c r="E12" i="1" a="1"/>
  <c r="E26" i="1" a="1"/>
  <c r="E11" i="1" a="1"/>
  <c r="E40" i="1" a="1"/>
  <c r="E52" i="1" a="1"/>
  <c r="E55" i="1" a="1"/>
  <c r="E35" i="1" a="1"/>
  <c r="E5" i="1" a="1"/>
  <c r="E30" i="1" a="1"/>
  <c r="E60" i="1" a="1"/>
  <c r="E34" i="1" a="1"/>
  <c r="E46" i="1" a="1"/>
  <c r="E32" i="1" a="1"/>
  <c r="E54" i="1" a="1"/>
  <c r="E33" i="1" a="1"/>
  <c r="E19" i="1" a="1"/>
  <c r="E19" i="1" l="1"/>
  <c r="E33" i="1"/>
  <c r="E54" i="1"/>
  <c r="E32" i="1"/>
  <c r="E46" i="1"/>
  <c r="E34" i="1"/>
  <c r="E60" i="1"/>
  <c r="E30" i="1"/>
  <c r="E5" i="1"/>
  <c r="E35" i="1"/>
  <c r="E55" i="1"/>
  <c r="E52" i="1"/>
  <c r="E40" i="1"/>
  <c r="E11" i="1"/>
  <c r="E26" i="1"/>
  <c r="E12" i="1"/>
  <c r="E16" i="1"/>
  <c r="E41" i="1"/>
  <c r="E3" i="1"/>
  <c r="E28" i="1"/>
  <c r="E21" i="1"/>
  <c r="E62" i="1"/>
  <c r="E8" i="1"/>
  <c r="E56" i="1"/>
  <c r="E31" i="1"/>
  <c r="E38" i="1"/>
  <c r="E36" i="1"/>
  <c r="E39" i="1"/>
  <c r="E9" i="1"/>
  <c r="E25" i="1"/>
  <c r="E22" i="1"/>
  <c r="E27" i="1"/>
  <c r="E44" i="1"/>
  <c r="E42" i="1"/>
  <c r="E43" i="1"/>
  <c r="E47" i="1"/>
  <c r="E45" i="33"/>
  <c r="E28" i="41"/>
  <c r="E7" i="1"/>
  <c r="E9" i="33"/>
  <c r="E18" i="44"/>
  <c r="E17" i="44"/>
  <c r="E40" i="44"/>
  <c r="E15" i="40"/>
  <c r="E58" i="42"/>
  <c r="E20" i="31"/>
  <c r="E13" i="37"/>
  <c r="E15" i="43"/>
  <c r="E61" i="34"/>
  <c r="E53" i="1"/>
  <c r="E21" i="37"/>
  <c r="E22" i="37"/>
  <c r="E32" i="31"/>
  <c r="E29" i="1"/>
  <c r="E44" i="42"/>
  <c r="E4" i="38"/>
  <c r="E56" i="41"/>
  <c r="E6" i="44"/>
  <c r="E9" i="44"/>
  <c r="E54" i="31"/>
  <c r="E18" i="31"/>
  <c r="E54" i="35"/>
  <c r="E40" i="38"/>
  <c r="E47" i="38"/>
  <c r="E23" i="1"/>
  <c r="E57" i="30"/>
  <c r="E23" i="37"/>
  <c r="E40" i="32"/>
  <c r="E36" i="38"/>
  <c r="E51" i="1"/>
  <c r="E53" i="44"/>
  <c r="E32" i="40"/>
  <c r="E16" i="37"/>
  <c r="E54" i="44"/>
  <c r="E62" i="30"/>
  <c r="E27" i="35"/>
  <c r="E14" i="37"/>
  <c r="E26" i="41"/>
  <c r="E27" i="43"/>
  <c r="E40" i="41"/>
  <c r="E25" i="30"/>
  <c r="E62" i="37"/>
  <c r="E26" i="35"/>
  <c r="E44" i="43"/>
  <c r="E21" i="31"/>
  <c r="E27" i="36"/>
  <c r="E60" i="40"/>
  <c r="E47" i="37"/>
  <c r="E59" i="44"/>
  <c r="E37" i="34"/>
  <c r="E58" i="40"/>
  <c r="E38" i="41"/>
  <c r="E5" i="30"/>
  <c r="E62" i="43"/>
  <c r="E13" i="1"/>
  <c r="E13" i="30"/>
  <c r="E43" i="40"/>
  <c r="E10" i="33"/>
  <c r="E4" i="32"/>
  <c r="E49" i="38"/>
  <c r="E8" i="44"/>
  <c r="E43" i="36"/>
  <c r="E46" i="32"/>
  <c r="E5" i="43"/>
  <c r="E45" i="36"/>
  <c r="E1" i="37"/>
  <c r="E10" i="34"/>
  <c r="E18" i="38"/>
  <c r="E12" i="44"/>
  <c r="E3" i="42"/>
  <c r="E61" i="33"/>
  <c r="E8" i="37"/>
  <c r="E20" i="38"/>
  <c r="E5" i="39"/>
  <c r="E37" i="36"/>
  <c r="E7" i="33"/>
  <c r="E18" i="1"/>
  <c r="E48" i="41"/>
  <c r="E14" i="34"/>
  <c r="E6" i="35"/>
  <c r="E48" i="37"/>
  <c r="E48" i="43"/>
  <c r="E55" i="36"/>
  <c r="E9" i="34"/>
  <c r="E29" i="35"/>
  <c r="E33" i="37"/>
  <c r="E32" i="36"/>
  <c r="E1" i="36"/>
  <c r="E19" i="43"/>
  <c r="E62" i="32"/>
  <c r="E12" i="32"/>
  <c r="E25" i="41"/>
  <c r="E46" i="38"/>
  <c r="E1" i="38"/>
  <c r="E52" i="40"/>
  <c r="E38" i="35"/>
  <c r="E57" i="1"/>
  <c r="E51" i="30"/>
  <c r="E26" i="36"/>
  <c r="E24" i="38"/>
  <c r="E50" i="37"/>
  <c r="E49" i="37"/>
  <c r="E22" i="43"/>
  <c r="E20" i="33"/>
  <c r="E24" i="42"/>
  <c r="E23" i="35"/>
  <c r="E27" i="42"/>
  <c r="E7" i="42"/>
  <c r="E56" i="37"/>
  <c r="E14" i="1"/>
  <c r="E11" i="38"/>
  <c r="E58" i="33"/>
  <c r="E28" i="43"/>
  <c r="E57" i="37"/>
  <c r="E10" i="35"/>
  <c r="E12" i="39"/>
  <c r="E16" i="36"/>
  <c r="E18" i="42"/>
  <c r="E14" i="39"/>
  <c r="E4" i="40"/>
  <c r="E28" i="38"/>
  <c r="E45" i="35"/>
  <c r="E21" i="36"/>
  <c r="E58" i="35"/>
  <c r="E17" i="37"/>
  <c r="E25" i="37"/>
  <c r="E3" i="30"/>
  <c r="E43" i="34"/>
  <c r="E52" i="42"/>
  <c r="E51" i="38"/>
  <c r="E60" i="32"/>
  <c r="E3" i="39"/>
  <c r="E45" i="40"/>
  <c r="E21" i="44"/>
  <c r="E36" i="42"/>
  <c r="E14" i="41"/>
  <c r="E20" i="34"/>
  <c r="E26" i="33"/>
  <c r="E2" i="43"/>
  <c r="E54" i="42"/>
  <c r="E46" i="33"/>
  <c r="E22" i="36"/>
  <c r="E5" i="42"/>
  <c r="E53" i="32"/>
  <c r="E61" i="41"/>
  <c r="E52" i="41"/>
  <c r="E57" i="44"/>
  <c r="E20" i="43"/>
  <c r="E29" i="36"/>
  <c r="E24" i="43"/>
  <c r="E35" i="40"/>
  <c r="E11" i="31"/>
  <c r="E26" i="37"/>
  <c r="E19" i="34"/>
  <c r="E44" i="32"/>
  <c r="E7" i="43"/>
  <c r="E32" i="37"/>
  <c r="E59" i="39"/>
  <c r="E26" i="43"/>
  <c r="E54" i="32"/>
  <c r="E49" i="32"/>
  <c r="E50" i="35"/>
  <c r="E53" i="34"/>
  <c r="E53" i="38"/>
  <c r="E44" i="35"/>
  <c r="E36" i="33"/>
  <c r="E60" i="39"/>
  <c r="E41" i="40"/>
  <c r="E51" i="36"/>
  <c r="E16" i="38"/>
  <c r="E61" i="32"/>
  <c r="E4" i="41"/>
  <c r="E42" i="31"/>
  <c r="E28" i="35"/>
  <c r="E21" i="39"/>
  <c r="E31" i="33"/>
  <c r="E57" i="33"/>
  <c r="E16" i="39"/>
  <c r="E11" i="42"/>
  <c r="E41" i="44"/>
  <c r="E42" i="37"/>
  <c r="E41" i="39"/>
  <c r="E38" i="39"/>
  <c r="E33" i="40"/>
  <c r="E57" i="31"/>
  <c r="E61" i="31"/>
  <c r="E41" i="41"/>
  <c r="E55" i="34"/>
  <c r="E5" i="36"/>
  <c r="E50" i="30"/>
  <c r="E49" i="1"/>
  <c r="E31" i="36"/>
  <c r="E13" i="36"/>
  <c r="E20" i="41"/>
  <c r="E19" i="42"/>
  <c r="E56" i="43"/>
  <c r="E7" i="30"/>
  <c r="E3" i="41"/>
  <c r="E37" i="33"/>
  <c r="E54" i="34"/>
  <c r="E29" i="37"/>
  <c r="E57" i="34"/>
  <c r="E42" i="44"/>
  <c r="E23" i="30"/>
  <c r="E12" i="36"/>
  <c r="E19" i="37"/>
  <c r="E29" i="34"/>
  <c r="E9" i="43"/>
  <c r="E50" i="33"/>
  <c r="E52" i="37"/>
  <c r="E62" i="33"/>
  <c r="E51" i="33"/>
  <c r="E24" i="35"/>
  <c r="E10" i="36"/>
  <c r="E32" i="35"/>
  <c r="E21" i="30"/>
  <c r="E3" i="38"/>
  <c r="E17" i="42"/>
  <c r="E29" i="41"/>
  <c r="E47" i="40"/>
  <c r="E41" i="38"/>
  <c r="E34" i="41"/>
  <c r="E11" i="33"/>
  <c r="E32" i="34"/>
  <c r="E38" i="44"/>
  <c r="E6" i="43"/>
  <c r="E4" i="44"/>
  <c r="E48" i="42"/>
  <c r="E15" i="44"/>
  <c r="E58" i="34"/>
  <c r="E19" i="38"/>
  <c r="E20" i="42"/>
  <c r="E50" i="1"/>
  <c r="E44" i="41"/>
  <c r="E55" i="44"/>
  <c r="E48" i="30"/>
  <c r="E2" i="37"/>
  <c r="E58" i="44"/>
  <c r="E2" i="36"/>
  <c r="E46" i="36"/>
  <c r="E8" i="32"/>
  <c r="E15" i="31"/>
  <c r="E22" i="42"/>
  <c r="E61" i="30"/>
  <c r="E44" i="39"/>
  <c r="E49" i="43"/>
  <c r="E49" i="34"/>
  <c r="E35" i="41"/>
  <c r="E9" i="31"/>
  <c r="E58" i="37"/>
  <c r="E18" i="33"/>
  <c r="E43" i="38"/>
  <c r="E31" i="32"/>
  <c r="E5" i="41"/>
  <c r="E9" i="42"/>
  <c r="E40" i="30"/>
  <c r="E19" i="33"/>
  <c r="E18" i="39"/>
  <c r="E55" i="43"/>
  <c r="E18" i="41"/>
  <c r="E61" i="39"/>
  <c r="E13" i="34"/>
  <c r="E50" i="32"/>
  <c r="E49" i="30"/>
  <c r="E46" i="35"/>
  <c r="E16" i="42"/>
  <c r="E62" i="31"/>
  <c r="E36" i="43"/>
  <c r="E13" i="42"/>
  <c r="E23" i="32"/>
  <c r="E31" i="31"/>
  <c r="E43" i="31"/>
  <c r="E61" i="43"/>
  <c r="E13" i="35"/>
  <c r="E34" i="36"/>
  <c r="E24" i="34"/>
  <c r="I35" i="30"/>
  <c r="E33" i="43"/>
  <c r="E47" i="30"/>
  <c r="E58" i="1"/>
  <c r="E14" i="44"/>
  <c r="E55" i="31"/>
  <c r="E24" i="40"/>
  <c r="E17" i="33"/>
  <c r="E9" i="30"/>
  <c r="E61" i="36"/>
  <c r="E40" i="31"/>
  <c r="E26" i="30"/>
  <c r="E24" i="41"/>
  <c r="E46" i="41"/>
  <c r="E2" i="44"/>
  <c r="E50" i="41"/>
  <c r="E60" i="37"/>
  <c r="E38" i="42"/>
  <c r="E41" i="42"/>
  <c r="E15" i="37"/>
  <c r="E16" i="33"/>
  <c r="E32" i="32"/>
  <c r="E49" i="31"/>
  <c r="E40" i="42"/>
  <c r="E7" i="36"/>
  <c r="E1" i="39"/>
  <c r="E45" i="30"/>
  <c r="E57" i="43"/>
  <c r="E27" i="39"/>
  <c r="E50" i="39"/>
  <c r="E35" i="35"/>
  <c r="E15" i="42"/>
  <c r="E16" i="40"/>
  <c r="E44" i="33"/>
  <c r="E5" i="34"/>
  <c r="E42" i="43"/>
  <c r="E35" i="36"/>
  <c r="E60" i="36"/>
  <c r="E16" i="31"/>
  <c r="E36" i="32"/>
  <c r="E41" i="35"/>
  <c r="E28" i="30"/>
  <c r="E11" i="32"/>
  <c r="E1" i="32"/>
  <c r="E52" i="31"/>
  <c r="E42" i="34"/>
  <c r="E17" i="43"/>
  <c r="E14" i="40"/>
  <c r="E57" i="39"/>
  <c r="E1" i="35"/>
  <c r="E54" i="40"/>
  <c r="E22" i="31"/>
  <c r="E38" i="36"/>
  <c r="E3" i="32"/>
  <c r="E9" i="32"/>
  <c r="E38" i="38"/>
  <c r="E38" i="37"/>
  <c r="E23" i="36"/>
  <c r="E34" i="33"/>
  <c r="E14" i="42"/>
  <c r="E5" i="38"/>
  <c r="E47" i="39"/>
  <c r="E18" i="37"/>
  <c r="E1" i="31"/>
  <c r="E32" i="30"/>
  <c r="E39" i="30"/>
  <c r="E44" i="30"/>
  <c r="E43" i="33"/>
  <c r="E31" i="30"/>
  <c r="E52" i="32"/>
  <c r="E15" i="35"/>
  <c r="E20" i="44"/>
  <c r="E62" i="34"/>
  <c r="E34" i="44"/>
  <c r="E53" i="35"/>
  <c r="E20" i="36"/>
  <c r="E25" i="36"/>
  <c r="E41" i="30"/>
  <c r="E57" i="41"/>
  <c r="E14" i="32"/>
  <c r="E13" i="40"/>
  <c r="I37" i="30"/>
  <c r="E36" i="31"/>
  <c r="E32" i="39"/>
  <c r="E11" i="43"/>
  <c r="E45" i="43"/>
  <c r="E6" i="36"/>
  <c r="E35" i="43"/>
  <c r="E35" i="33"/>
  <c r="E50" i="31"/>
  <c r="E41" i="32"/>
  <c r="E61" i="42"/>
  <c r="E7" i="39"/>
  <c r="E13" i="41"/>
  <c r="E31" i="43"/>
  <c r="E37" i="42"/>
  <c r="E62" i="42"/>
  <c r="E23" i="39"/>
  <c r="E44" i="38"/>
  <c r="E43" i="32"/>
  <c r="E21" i="43"/>
  <c r="E7" i="38"/>
  <c r="E28" i="31"/>
  <c r="E17" i="34"/>
  <c r="E19" i="36"/>
  <c r="E4" i="33"/>
  <c r="E12" i="35"/>
  <c r="I48" i="31"/>
  <c r="E59" i="34"/>
  <c r="E3" i="36"/>
  <c r="E49" i="39"/>
  <c r="E43" i="39"/>
  <c r="E56" i="40"/>
  <c r="E29" i="38"/>
  <c r="E56" i="38"/>
  <c r="E55" i="42"/>
  <c r="E39" i="38"/>
  <c r="E39" i="33"/>
  <c r="E1" i="43"/>
  <c r="E39" i="39"/>
  <c r="E31" i="40"/>
  <c r="E6" i="39"/>
  <c r="E6" i="31"/>
  <c r="E41" i="36"/>
  <c r="E50" i="40"/>
  <c r="E14" i="38"/>
  <c r="E11" i="41"/>
  <c r="E1" i="34"/>
  <c r="E9" i="41"/>
  <c r="I44" i="31"/>
  <c r="E12" i="30"/>
  <c r="E55" i="38"/>
  <c r="E53" i="43"/>
  <c r="I36" i="30"/>
  <c r="E61" i="35"/>
  <c r="E24" i="1"/>
  <c r="E13" i="44"/>
  <c r="E55" i="32"/>
  <c r="E45" i="39"/>
  <c r="E37" i="35"/>
  <c r="I34" i="30"/>
  <c r="E30" i="35"/>
  <c r="E42" i="32"/>
  <c r="E3" i="44"/>
  <c r="E51" i="41"/>
  <c r="E42" i="40"/>
  <c r="E34" i="40"/>
  <c r="E29" i="30"/>
  <c r="E56" i="30"/>
  <c r="E18" i="35"/>
  <c r="E16" i="35"/>
  <c r="E52" i="39"/>
  <c r="E19" i="32"/>
  <c r="E2" i="35"/>
  <c r="E33" i="34"/>
  <c r="E15" i="39"/>
  <c r="E20" i="1"/>
  <c r="E43" i="41"/>
  <c r="E5" i="40"/>
  <c r="E37" i="43"/>
  <c r="E51" i="32"/>
  <c r="E7" i="37"/>
  <c r="E19" i="40"/>
  <c r="E46" i="44"/>
  <c r="E10" i="32"/>
  <c r="E24" i="31"/>
  <c r="E12" i="31"/>
  <c r="E38" i="32"/>
  <c r="E2" i="38"/>
  <c r="E43" i="35"/>
  <c r="E60" i="35"/>
  <c r="E41" i="33"/>
  <c r="E46" i="40"/>
  <c r="E17" i="35"/>
  <c r="E17" i="39"/>
  <c r="E28" i="42"/>
  <c r="E15" i="41"/>
  <c r="E42" i="42"/>
  <c r="E1" i="42"/>
  <c r="E25" i="35"/>
  <c r="E31" i="34"/>
  <c r="E36" i="37"/>
  <c r="E62" i="35"/>
  <c r="E59" i="40"/>
  <c r="E9" i="39"/>
  <c r="E60" i="30"/>
  <c r="E60" i="31"/>
  <c r="E22" i="34"/>
  <c r="E55" i="37"/>
  <c r="E24" i="44"/>
  <c r="E16" i="30"/>
  <c r="E47" i="43"/>
  <c r="E45" i="44"/>
  <c r="E9" i="35"/>
  <c r="E48" i="32"/>
  <c r="E5" i="44"/>
  <c r="E47" i="34"/>
  <c r="E45" i="34"/>
  <c r="E10" i="42"/>
  <c r="E38" i="31"/>
  <c r="E29" i="39"/>
  <c r="E40" i="35"/>
  <c r="E61" i="40"/>
  <c r="E43" i="44"/>
  <c r="E10" i="41"/>
  <c r="E39" i="42"/>
  <c r="E45" i="38"/>
  <c r="E33" i="31"/>
  <c r="E9" i="36"/>
  <c r="E20" i="32"/>
  <c r="E29" i="33"/>
  <c r="E31" i="38"/>
  <c r="E58" i="43"/>
  <c r="E46" i="30"/>
  <c r="E43" i="30"/>
  <c r="E50" i="44"/>
  <c r="E33" i="38"/>
  <c r="E48" i="44"/>
  <c r="E30" i="41"/>
  <c r="E40" i="36"/>
  <c r="E50" i="42"/>
  <c r="E4" i="39"/>
  <c r="E17" i="41"/>
  <c r="E48" i="33"/>
  <c r="E34" i="31"/>
  <c r="E23" i="40"/>
  <c r="E10" i="1"/>
  <c r="E7" i="34"/>
  <c r="E53" i="33"/>
  <c r="E20" i="37"/>
  <c r="E2" i="42"/>
  <c r="E52" i="30"/>
  <c r="E22" i="40"/>
  <c r="E16" i="44"/>
  <c r="E47" i="33"/>
  <c r="E11" i="40"/>
  <c r="E1" i="40"/>
  <c r="E60" i="33"/>
  <c r="E49" i="35"/>
  <c r="E60" i="34"/>
  <c r="E33" i="39"/>
  <c r="E13" i="39"/>
  <c r="E6" i="1"/>
  <c r="E6" i="38"/>
  <c r="E2" i="33"/>
  <c r="E9" i="40"/>
  <c r="E23" i="34"/>
  <c r="E41" i="43"/>
  <c r="E38" i="40"/>
  <c r="E10" i="38"/>
  <c r="E12" i="42"/>
  <c r="E35" i="38"/>
  <c r="E11" i="36"/>
  <c r="E16" i="34"/>
  <c r="E53" i="31"/>
  <c r="E46" i="39"/>
  <c r="E36" i="40"/>
  <c r="E33" i="36"/>
  <c r="E28" i="44"/>
  <c r="E1" i="44"/>
  <c r="E33" i="30"/>
  <c r="E36" i="34"/>
  <c r="E19" i="41"/>
  <c r="E17" i="40"/>
  <c r="E33" i="33"/>
  <c r="E52" i="34"/>
  <c r="E52" i="38"/>
  <c r="E17" i="1"/>
  <c r="E37" i="38"/>
  <c r="E18" i="36"/>
  <c r="E10" i="31"/>
  <c r="E35" i="44"/>
  <c r="E3" i="34"/>
  <c r="E21" i="41"/>
  <c r="E53" i="39"/>
  <c r="E31" i="44"/>
  <c r="E33" i="44"/>
  <c r="E61" i="37"/>
  <c r="E39" i="37"/>
  <c r="E31" i="37"/>
  <c r="E37" i="31"/>
  <c r="E2" i="34"/>
  <c r="E29" i="40"/>
  <c r="E59" i="36"/>
  <c r="E34" i="39"/>
  <c r="E29" i="44"/>
  <c r="E49" i="36"/>
  <c r="E30" i="39"/>
  <c r="E7" i="31"/>
  <c r="E31" i="41"/>
  <c r="E21" i="38"/>
  <c r="E10" i="37"/>
  <c r="E58" i="31"/>
  <c r="E36" i="36"/>
  <c r="E62" i="38"/>
  <c r="E11" i="35"/>
  <c r="E36" i="35"/>
  <c r="E4" i="31"/>
  <c r="E50" i="36"/>
  <c r="E22" i="33"/>
  <c r="E45" i="32"/>
  <c r="E60" i="41"/>
  <c r="E39" i="44"/>
  <c r="E23" i="43"/>
  <c r="E6" i="40"/>
  <c r="E44" i="37"/>
  <c r="E10" i="30"/>
  <c r="E32" i="44"/>
  <c r="E31" i="35"/>
  <c r="E4" i="30"/>
  <c r="E55" i="35"/>
  <c r="E56" i="33"/>
  <c r="E29" i="43"/>
  <c r="E8" i="34"/>
  <c r="E25" i="43"/>
  <c r="E6" i="37"/>
  <c r="E38" i="30"/>
  <c r="E54" i="36"/>
  <c r="I45" i="31"/>
  <c r="E26" i="39"/>
  <c r="E16" i="41"/>
  <c r="E33" i="32"/>
  <c r="E37" i="32"/>
  <c r="E26" i="38"/>
  <c r="E30" i="37"/>
  <c r="E33" i="35"/>
  <c r="E18" i="40"/>
  <c r="E51" i="40"/>
  <c r="E42" i="35"/>
  <c r="E23" i="33"/>
  <c r="E12" i="40"/>
  <c r="E6" i="30"/>
  <c r="E25" i="33"/>
  <c r="E38" i="43"/>
  <c r="E5" i="37"/>
  <c r="E25" i="40"/>
  <c r="E1" i="33"/>
  <c r="E34" i="38"/>
  <c r="E21" i="40"/>
  <c r="E25" i="32"/>
  <c r="E40" i="39"/>
  <c r="E57" i="32"/>
  <c r="E36" i="39"/>
  <c r="E21" i="34"/>
  <c r="E20" i="40"/>
  <c r="E2" i="40"/>
  <c r="E40" i="37"/>
  <c r="E35" i="32"/>
  <c r="E19" i="39"/>
  <c r="E16" i="43"/>
  <c r="E37" i="40"/>
  <c r="E24" i="37"/>
  <c r="E30" i="42"/>
  <c r="E2" i="1"/>
  <c r="E13" i="31"/>
  <c r="E24" i="36"/>
  <c r="E30" i="44"/>
  <c r="E42" i="39"/>
  <c r="E52" i="43"/>
  <c r="E19" i="44"/>
  <c r="E59" i="43"/>
  <c r="E49" i="41"/>
  <c r="E30" i="36"/>
  <c r="E21" i="42"/>
  <c r="E38" i="34"/>
  <c r="E46" i="42"/>
  <c r="E56" i="34"/>
  <c r="E51" i="43"/>
  <c r="E21" i="35"/>
  <c r="E51" i="34"/>
  <c r="E49" i="42"/>
  <c r="E12" i="38"/>
  <c r="E42" i="33"/>
  <c r="E39" i="40"/>
  <c r="E18" i="34"/>
  <c r="E57" i="38"/>
  <c r="E59" i="38"/>
  <c r="E56" i="35"/>
  <c r="E42" i="41"/>
  <c r="E25" i="31"/>
  <c r="E10" i="44"/>
  <c r="E15" i="1"/>
  <c r="E7" i="44"/>
  <c r="E29" i="31"/>
  <c r="E24" i="32"/>
  <c r="E27" i="33"/>
  <c r="E11" i="44"/>
  <c r="E62" i="40"/>
  <c r="E13" i="38"/>
  <c r="E14" i="36"/>
  <c r="E8" i="39"/>
  <c r="E62" i="36"/>
  <c r="E15" i="30"/>
  <c r="E21" i="32"/>
  <c r="E27" i="30"/>
  <c r="E8" i="38"/>
  <c r="E12" i="43"/>
  <c r="E14" i="35"/>
  <c r="E50" i="43"/>
  <c r="E29" i="32"/>
  <c r="E44" i="44"/>
  <c r="E56" i="42"/>
  <c r="E59" i="30"/>
  <c r="E32" i="41"/>
  <c r="E15" i="32"/>
  <c r="E53" i="40"/>
  <c r="E41" i="34"/>
  <c r="E52" i="35"/>
  <c r="E27" i="37"/>
  <c r="E54" i="39"/>
  <c r="E24" i="39"/>
  <c r="E30" i="33"/>
  <c r="E27" i="38"/>
  <c r="E25" i="34"/>
  <c r="E4" i="43"/>
  <c r="E47" i="36"/>
  <c r="E25" i="42"/>
  <c r="E28" i="37"/>
  <c r="E58" i="39"/>
  <c r="E27" i="40"/>
  <c r="E5" i="33"/>
  <c r="E8" i="36"/>
  <c r="E60" i="44"/>
  <c r="E30" i="43"/>
  <c r="E62" i="41"/>
  <c r="E30" i="38"/>
  <c r="E25" i="38"/>
  <c r="E61" i="44"/>
  <c r="E40" i="43"/>
  <c r="E33" i="42"/>
  <c r="E44" i="34"/>
  <c r="E23" i="38"/>
  <c r="E22" i="41"/>
  <c r="E14" i="30"/>
  <c r="E46" i="43"/>
  <c r="E59" i="33"/>
  <c r="E30" i="30"/>
  <c r="E53" i="30"/>
  <c r="E54" i="30"/>
  <c r="E30" i="32"/>
  <c r="E60" i="42"/>
  <c r="E35" i="42"/>
  <c r="E47" i="32"/>
  <c r="E51" i="37"/>
  <c r="E42" i="30"/>
  <c r="E26" i="44"/>
  <c r="E32" i="38"/>
  <c r="E56" i="31"/>
  <c r="E13" i="43"/>
  <c r="E35" i="31"/>
  <c r="E6" i="34"/>
  <c r="E22" i="30"/>
  <c r="E43" i="42"/>
  <c r="E60" i="43"/>
  <c r="E48" i="34"/>
  <c r="E8" i="33"/>
  <c r="E20" i="39"/>
  <c r="E19" i="31"/>
  <c r="E40" i="34"/>
  <c r="E44" i="36"/>
  <c r="E9" i="38"/>
  <c r="E3" i="43"/>
  <c r="E13" i="33"/>
  <c r="E59" i="42"/>
  <c r="E39" i="43"/>
  <c r="E56" i="36"/>
  <c r="E45" i="42"/>
  <c r="E4" i="34"/>
  <c r="E10" i="39"/>
  <c r="E50" i="38"/>
  <c r="E47" i="44"/>
  <c r="E8" i="35"/>
  <c r="E31" i="42"/>
  <c r="E59" i="1"/>
  <c r="E27" i="34"/>
  <c r="E1" i="41"/>
  <c r="E4" i="42"/>
  <c r="E7" i="41"/>
  <c r="E14" i="33"/>
  <c r="E24" i="30"/>
  <c r="E26" i="42"/>
  <c r="E58" i="30"/>
  <c r="E33" i="41"/>
  <c r="E34" i="35"/>
  <c r="I47" i="31"/>
  <c r="E61" i="38"/>
  <c r="E8" i="43"/>
  <c r="E25" i="39"/>
  <c r="E12" i="33"/>
  <c r="E60" i="38"/>
  <c r="E56" i="44"/>
  <c r="E50" i="34"/>
  <c r="E22" i="35"/>
  <c r="E47" i="41"/>
  <c r="E52" i="36"/>
  <c r="E58" i="36"/>
  <c r="E43" i="37"/>
  <c r="E58" i="41"/>
  <c r="E14" i="43"/>
  <c r="E59" i="32"/>
  <c r="E36" i="44"/>
  <c r="E14" i="31"/>
  <c r="E42" i="38"/>
  <c r="E34" i="34"/>
  <c r="E42" i="36"/>
  <c r="E28" i="39"/>
  <c r="E28" i="34"/>
  <c r="E26" i="34"/>
  <c r="E39" i="32"/>
  <c r="E47" i="35"/>
  <c r="E12" i="37"/>
  <c r="E32" i="42"/>
  <c r="E29" i="42"/>
  <c r="E49" i="44"/>
  <c r="E62" i="44"/>
  <c r="E52" i="44"/>
  <c r="E17" i="36"/>
  <c r="E46" i="37"/>
  <c r="E30" i="34"/>
  <c r="E57" i="35"/>
  <c r="E10" i="40"/>
  <c r="E6" i="32"/>
  <c r="E19" i="30"/>
  <c r="E55" i="30"/>
  <c r="E59" i="31"/>
  <c r="E37" i="37"/>
  <c r="E27" i="31"/>
  <c r="E51" i="39"/>
  <c r="E46" i="34"/>
  <c r="E28" i="40"/>
  <c r="E26" i="40"/>
  <c r="E39" i="41"/>
  <c r="E52" i="33"/>
  <c r="E34" i="42"/>
  <c r="E4" i="1"/>
  <c r="E22" i="38"/>
  <c r="E23" i="42"/>
  <c r="E27" i="44"/>
  <c r="E35" i="39"/>
  <c r="E11" i="30"/>
  <c r="E41" i="37"/>
  <c r="E3" i="40"/>
  <c r="E8" i="31"/>
  <c r="E54" i="38"/>
  <c r="E37" i="44"/>
  <c r="E55" i="40"/>
  <c r="E37" i="39"/>
  <c r="E11" i="39"/>
  <c r="E20" i="35"/>
  <c r="E56" i="32"/>
  <c r="E6" i="33"/>
  <c r="E53" i="37"/>
  <c r="E23" i="41"/>
  <c r="E36" i="41"/>
  <c r="E10" i="43"/>
  <c r="E2" i="32"/>
  <c r="E48" i="1"/>
  <c r="E48" i="39"/>
  <c r="E13" i="32"/>
  <c r="E2" i="39"/>
  <c r="E28" i="32"/>
  <c r="E58" i="38"/>
  <c r="E54" i="33"/>
  <c r="E23" i="31"/>
  <c r="E15" i="38"/>
  <c r="E5" i="31"/>
  <c r="E51" i="35"/>
  <c r="E26" i="32"/>
  <c r="E44" i="40"/>
  <c r="E34" i="43"/>
  <c r="E8" i="42"/>
  <c r="E39" i="35"/>
  <c r="E3" i="37"/>
  <c r="E4" i="37"/>
  <c r="E54" i="41"/>
  <c r="E2" i="30"/>
  <c r="E37" i="1"/>
  <c r="E17" i="30"/>
  <c r="E41" i="31"/>
  <c r="E18" i="32"/>
  <c r="E32" i="43"/>
  <c r="E3" i="35"/>
  <c r="E6" i="41"/>
  <c r="E54" i="37"/>
  <c r="E9" i="37"/>
  <c r="E56" i="39"/>
  <c r="E45" i="37"/>
  <c r="E18" i="43"/>
  <c r="E61" i="1"/>
  <c r="E39" i="31"/>
  <c r="E5" i="32"/>
  <c r="E35" i="34"/>
  <c r="E28" i="33"/>
  <c r="E40" i="33"/>
  <c r="E2" i="31"/>
  <c r="E48" i="36"/>
  <c r="E17" i="31"/>
  <c r="E3" i="33"/>
  <c r="E43" i="43"/>
  <c r="E27" i="41"/>
  <c r="E62" i="39"/>
  <c r="I46" i="31"/>
  <c r="E8" i="40"/>
  <c r="E30" i="31"/>
  <c r="E19" i="35"/>
  <c r="E27" i="32"/>
  <c r="E49" i="33"/>
  <c r="E16" i="32"/>
  <c r="E22" i="39"/>
  <c r="E53" i="41"/>
  <c r="E7" i="32"/>
  <c r="E2" i="41"/>
  <c r="E40" i="40"/>
  <c r="E38" i="33"/>
  <c r="E4" i="36"/>
  <c r="E26" i="31"/>
  <c r="E51" i="31"/>
  <c r="E55" i="33"/>
  <c r="E39" i="34"/>
  <c r="E11" i="37"/>
  <c r="E57" i="40"/>
  <c r="E25" i="44"/>
  <c r="E22" i="44"/>
  <c r="E37" i="41"/>
  <c r="E8" i="41"/>
  <c r="E55" i="39"/>
  <c r="E18" i="30"/>
  <c r="E58" i="32"/>
  <c r="E59" i="35"/>
  <c r="E15" i="34"/>
  <c r="E59" i="41"/>
  <c r="E35" i="37"/>
  <c r="E1" i="30"/>
  <c r="E54" i="43"/>
  <c r="E22" i="32"/>
  <c r="E48" i="40"/>
  <c r="E57" i="42"/>
  <c r="E45" i="1"/>
  <c r="E39" i="36"/>
  <c r="E5" i="35"/>
  <c r="E31" i="39"/>
  <c r="E59" i="37"/>
  <c r="E55" i="41"/>
  <c r="E28" i="36"/>
  <c r="E21" i="33"/>
  <c r="E48" i="35"/>
  <c r="E11" i="34"/>
  <c r="E6" i="42"/>
  <c r="E20" i="30"/>
  <c r="E47" i="42"/>
  <c r="E15" i="33"/>
  <c r="E49" i="40"/>
  <c r="E32" i="33"/>
  <c r="E4" i="35"/>
  <c r="E48" i="38"/>
  <c r="E17" i="32"/>
  <c r="E7" i="35"/>
  <c r="E51" i="42"/>
  <c r="E7" i="40"/>
  <c r="E12" i="41"/>
  <c r="E12" i="34"/>
  <c r="E15" i="36"/>
  <c r="E17" i="38"/>
  <c r="E53" i="36"/>
  <c r="E30" i="40"/>
  <c r="E24" i="33"/>
  <c r="E34" i="32"/>
  <c r="E3" i="31"/>
  <c r="E23" i="44"/>
  <c r="E51" i="44"/>
  <c r="E45" i="41"/>
  <c r="E53" i="42"/>
  <c r="E8" i="30"/>
  <c r="E1" i="1"/>
  <c r="E34" i="37"/>
  <c r="E57" i="36"/>
  <c r="I19" i="1" a="1"/>
  <c r="I5" i="1" a="1"/>
  <c r="I16" i="1" a="1"/>
  <c r="I31" i="1" a="1"/>
  <c r="I44" i="1" a="1"/>
  <c r="I18" i="44" a="1"/>
  <c r="I61" i="34" a="1"/>
  <c r="I56" i="41" a="1"/>
  <c r="I23" i="1" a="1"/>
  <c r="I16" i="37" a="1"/>
  <c r="I25" i="30" a="1"/>
  <c r="I59" i="44" a="1"/>
  <c r="I43" i="40" a="1"/>
  <c r="J45" i="36" a="1"/>
  <c r="I20" i="38" a="1"/>
  <c r="I48" i="37" a="1"/>
  <c r="I19" i="43" a="1"/>
  <c r="I57" i="1" a="1"/>
  <c r="I24" i="42" a="1"/>
  <c r="I28" i="43" a="1"/>
  <c r="I28" i="38" a="1"/>
  <c r="I52" i="42" a="1"/>
  <c r="I20" i="34" a="1"/>
  <c r="I61" i="41" a="1"/>
  <c r="I26" i="37" a="1"/>
  <c r="I49" i="32" a="1"/>
  <c r="J51" i="36" a="1"/>
  <c r="I57" i="33" a="1"/>
  <c r="I57" i="31" a="1"/>
  <c r="J13" i="36" a="1"/>
  <c r="I29" i="37" a="1"/>
  <c r="I50" i="33" a="1"/>
  <c r="I3" i="38" a="1"/>
  <c r="I38" i="44" a="1"/>
  <c r="I50" i="1" a="1"/>
  <c r="I8" i="32" a="1"/>
  <c r="I9" i="31" a="1"/>
  <c r="I19" i="33" a="1"/>
  <c r="I46" i="35" a="1"/>
  <c r="I61" i="43" a="1"/>
  <c r="I14" i="44" a="1"/>
  <c r="I24" i="41" a="1"/>
  <c r="I16" i="33" a="1"/>
  <c r="I27" i="39" a="1"/>
  <c r="J35" i="36" a="1"/>
  <c r="I52" i="31" a="1"/>
  <c r="J38" i="36" a="1"/>
  <c r="I5" i="38" a="1"/>
  <c r="I31" i="30" a="1"/>
  <c r="J25" i="36" a="1"/>
  <c r="I11" i="43" a="1"/>
  <c r="I7" i="39" a="1"/>
  <c r="I21" i="43" a="1"/>
  <c r="I59" i="34" a="1"/>
  <c r="I39" i="38" a="1"/>
  <c r="I50" i="40" a="1"/>
  <c r="I53" i="43" a="1"/>
  <c r="I56" i="30" a="1"/>
  <c r="I20" i="1" a="1"/>
  <c r="I10" i="32" a="1"/>
  <c r="I46" i="40" a="1"/>
  <c r="I31" i="34" a="1"/>
  <c r="I55" i="37" a="1"/>
  <c r="I47" i="34" a="1"/>
  <c r="I10" i="41" a="1"/>
  <c r="I58" i="43" a="1"/>
  <c r="I50" i="42" a="1"/>
  <c r="I53" i="33" a="1"/>
  <c r="I2" i="33" a="1"/>
  <c r="J11" i="36" a="1"/>
  <c r="I33" i="30" a="1"/>
  <c r="I37" i="38" a="1"/>
  <c r="I33" i="44" a="1"/>
  <c r="I34" i="39" a="1"/>
  <c r="I58" i="31" a="1"/>
  <c r="I45" i="32" a="1"/>
  <c r="I31" i="35" a="1"/>
  <c r="I38" i="30" a="1"/>
  <c r="I30" i="37" a="1"/>
  <c r="I25" i="33" a="1"/>
  <c r="I40" i="39" a="1"/>
  <c r="I19" i="39" a="1"/>
  <c r="I30" i="44" a="1"/>
  <c r="I38" i="34" a="1"/>
  <c r="I42" i="33" a="1"/>
  <c r="I10" i="44" a="1"/>
  <c r="I13" i="38" a="1"/>
  <c r="I12" i="43" a="1"/>
  <c r="I15" i="32" a="1"/>
  <c r="I27" i="38" a="1"/>
  <c r="I5" i="33" a="1"/>
  <c r="I40" i="43" a="1"/>
  <c r="I30" i="30" a="1"/>
  <c r="I42" i="30" a="1"/>
  <c r="I43" i="42" a="1"/>
  <c r="I9" i="38" a="1"/>
  <c r="I10" i="39" a="1"/>
  <c r="I4" i="42" a="1"/>
  <c r="I22" i="35" a="1"/>
  <c r="I36" i="44" a="1"/>
  <c r="I39" i="32" a="1"/>
  <c r="J17" i="36" a="1"/>
  <c r="I59" i="31" a="1"/>
  <c r="I52" i="33" a="1"/>
  <c r="I41" i="37" a="1"/>
  <c r="I20" i="35" a="1"/>
  <c r="I48" i="1" a="1"/>
  <c r="I15" i="38" a="1"/>
  <c r="I3" i="37" a="1"/>
  <c r="I32" i="43" a="1"/>
  <c r="I14" i="35" a="1"/>
  <c r="I50" i="38" a="1"/>
  <c r="I14" i="31" a="1"/>
  <c r="I5" i="31" a="1"/>
  <c r="I3" i="35" a="1"/>
  <c r="I48" i="35" a="1"/>
  <c r="J15" i="36" a="1"/>
  <c r="I24" i="40" a="1"/>
  <c r="I18" i="37" a="1"/>
  <c r="I49" i="39" a="1"/>
  <c r="I5" i="40" a="1"/>
  <c r="I17" i="39" a="1"/>
  <c r="I10" i="42" a="1"/>
  <c r="I17" i="41" a="1"/>
  <c r="I23" i="34" a="1"/>
  <c r="I42" i="38" a="1"/>
  <c r="I5" i="32" a="1"/>
  <c r="J4" i="36" a="1"/>
  <c r="I11" i="34" a="1"/>
  <c r="I61" i="30" a="1"/>
  <c r="I40" i="42" a="1"/>
  <c r="I36" i="32" a="1"/>
  <c r="I43" i="39" a="1"/>
  <c r="I52" i="39" a="1"/>
  <c r="I38" i="32" a="1"/>
  <c r="I28" i="42" a="1"/>
  <c r="I33" i="31" a="1"/>
  <c r="I17" i="40" a="1"/>
  <c r="I30" i="39" a="1"/>
  <c r="I21" i="34" a="1"/>
  <c r="I56" i="31" a="1"/>
  <c r="I25" i="39" a="1"/>
  <c r="I54" i="38" a="1"/>
  <c r="I5" i="35" a="1"/>
  <c r="I29" i="42" a="1"/>
  <c r="I23" i="41" a="1"/>
  <c r="I37" i="1" a="1"/>
  <c r="I62" i="39" a="1"/>
  <c r="I20" i="30" a="1"/>
  <c r="I30" i="40" a="1"/>
  <c r="I33" i="1" a="1"/>
  <c r="I35" i="1" a="1"/>
  <c r="I41" i="1" a="1"/>
  <c r="I38" i="1" a="1"/>
  <c r="I42" i="1" a="1"/>
  <c r="I17" i="44" a="1"/>
  <c r="I53" i="1" a="1"/>
  <c r="I6" i="44" a="1"/>
  <c r="I57" i="30" a="1"/>
  <c r="I54" i="44" a="1"/>
  <c r="I62" i="37" a="1"/>
  <c r="I37" i="34" a="1"/>
  <c r="I10" i="33" a="1"/>
  <c r="I5" i="39" a="1"/>
  <c r="I48" i="43" a="1"/>
  <c r="I62" i="32" a="1"/>
  <c r="I51" i="30" a="1"/>
  <c r="I23" i="35" a="1"/>
  <c r="I57" i="37" a="1"/>
  <c r="I45" i="35" a="1"/>
  <c r="I51" i="38" a="1"/>
  <c r="I26" i="33" a="1"/>
  <c r="I52" i="41" a="1"/>
  <c r="I19" i="34" a="1"/>
  <c r="I50" i="35" a="1"/>
  <c r="I16" i="38" a="1"/>
  <c r="I16" i="39" a="1"/>
  <c r="I61" i="31" a="1"/>
  <c r="I20" i="41" a="1"/>
  <c r="I57" i="34" a="1"/>
  <c r="I52" i="37" a="1"/>
  <c r="I17" i="42" a="1"/>
  <c r="I6" i="43" a="1"/>
  <c r="I44" i="41" a="1"/>
  <c r="I15" i="31" a="1"/>
  <c r="I58" i="37" a="1"/>
  <c r="I18" i="39" a="1"/>
  <c r="I16" i="42" a="1"/>
  <c r="I13" i="35" a="1"/>
  <c r="I55" i="31" a="1"/>
  <c r="I46" i="41" a="1"/>
  <c r="I32" i="32" a="1"/>
  <c r="I50" i="39" a="1"/>
  <c r="J60" i="36" a="1"/>
  <c r="I42" i="34" a="1"/>
  <c r="I3" i="32" a="1"/>
  <c r="I47" i="39" a="1"/>
  <c r="I52" i="32" a="1"/>
  <c r="I41" i="30" a="1"/>
  <c r="I45" i="43" a="1"/>
  <c r="I13" i="41" a="1"/>
  <c r="I7" i="38" a="1"/>
  <c r="J3" i="36" a="1"/>
  <c r="I39" i="33" a="1"/>
  <c r="I14" i="38" a="1"/>
  <c r="I30" i="35" a="1"/>
  <c r="I18" i="35" a="1"/>
  <c r="I43" i="41" a="1"/>
  <c r="I24" i="31" a="1"/>
  <c r="I17" i="35" a="1"/>
  <c r="I36" i="37" a="1"/>
  <c r="I24" i="44" a="1"/>
  <c r="I45" i="34" a="1"/>
  <c r="I39" i="42" a="1"/>
  <c r="I46" i="30" a="1"/>
  <c r="I4" i="39" a="1"/>
  <c r="I20" i="37" a="1"/>
  <c r="I60" i="33" a="1"/>
  <c r="I9" i="40" a="1"/>
  <c r="I16" i="34" a="1"/>
  <c r="I36" i="34" a="1"/>
  <c r="J18" i="36" a="1"/>
  <c r="I61" i="37" a="1"/>
  <c r="I29" i="44" a="1"/>
  <c r="J36" i="36" a="1"/>
  <c r="I60" i="41" a="1"/>
  <c r="I4" i="30" a="1"/>
  <c r="J54" i="36" a="1"/>
  <c r="I33" i="35" a="1"/>
  <c r="I38" i="43" a="1"/>
  <c r="I16" i="43" a="1"/>
  <c r="I42" i="39" a="1"/>
  <c r="I15" i="1" a="1"/>
  <c r="J14" i="36" a="1"/>
  <c r="I53" i="40" a="1"/>
  <c r="I33" i="42" a="1"/>
  <c r="I60" i="43" a="1"/>
  <c r="I61" i="38" a="1"/>
  <c r="I37" i="37" a="1"/>
  <c r="I3" i="40" a="1"/>
  <c r="I4" i="37" a="1"/>
  <c r="I3" i="33" a="1"/>
  <c r="I38" i="33" a="1"/>
  <c r="I45" i="1" a="1"/>
  <c r="I51" i="44" a="1"/>
  <c r="I35" i="35" a="1"/>
  <c r="I57" i="41" a="1"/>
  <c r="I11" i="41" a="1"/>
  <c r="I16" i="35" a="1"/>
  <c r="I45" i="38" a="1"/>
  <c r="I2" i="42" a="1"/>
  <c r="I53" i="31" a="1"/>
  <c r="J49" i="36" a="1"/>
  <c r="I18" i="40" a="1"/>
  <c r="I18" i="34" a="1"/>
  <c r="I50" i="43" a="1"/>
  <c r="I60" i="44" a="1"/>
  <c r="I27" i="31" a="1"/>
  <c r="I8" i="31" a="1"/>
  <c r="I13" i="32" a="1"/>
  <c r="I6" i="41" a="1"/>
  <c r="I49" i="33" a="1"/>
  <c r="I45" i="41" a="1"/>
  <c r="I43" i="38" a="1"/>
  <c r="I50" i="41" a="1"/>
  <c r="I38" i="31" a="1"/>
  <c r="I60" i="34" a="1"/>
  <c r="I56" i="33" a="1"/>
  <c r="I25" i="40" a="1"/>
  <c r="I51" i="43" a="1"/>
  <c r="I29" i="32" a="1"/>
  <c r="I30" i="43" a="1"/>
  <c r="I8" i="33" a="1"/>
  <c r="I24" i="30" a="1"/>
  <c r="I34" i="34" a="1"/>
  <c r="I2" i="39" a="1"/>
  <c r="I35" i="34" a="1"/>
  <c r="I16" i="32" a="1"/>
  <c r="I53" i="42" a="1"/>
  <c r="I28" i="32" a="1"/>
  <c r="I28" i="33" a="1"/>
  <c r="I8" i="41" a="1"/>
  <c r="I54" i="1" a="1"/>
  <c r="I55" i="1" a="1"/>
  <c r="I3" i="1" a="1"/>
  <c r="I36" i="1" a="1"/>
  <c r="I43" i="1" a="1"/>
  <c r="I40" i="44" a="1"/>
  <c r="I21" i="37" a="1"/>
  <c r="I9" i="44" a="1"/>
  <c r="I23" i="37" a="1"/>
  <c r="I62" i="30" a="1"/>
  <c r="I26" i="35" a="1"/>
  <c r="I58" i="40" a="1"/>
  <c r="I4" i="32" a="1"/>
  <c r="I10" i="34" a="1"/>
  <c r="J37" i="36" a="1"/>
  <c r="J55" i="36" a="1"/>
  <c r="I12" i="32" a="1"/>
  <c r="J26" i="36" a="1"/>
  <c r="I27" i="42" a="1"/>
  <c r="I10" i="35" a="1"/>
  <c r="J21" i="36" a="1"/>
  <c r="I60" i="32" a="1"/>
  <c r="I2" i="43" a="1"/>
  <c r="I57" i="44" a="1"/>
  <c r="I44" i="32" a="1"/>
  <c r="I53" i="34" a="1"/>
  <c r="I61" i="32" a="1"/>
  <c r="I11" i="42" a="1"/>
  <c r="I41" i="41" a="1"/>
  <c r="I19" i="42" a="1"/>
  <c r="I42" i="44" a="1"/>
  <c r="I62" i="33" a="1"/>
  <c r="I29" i="41" a="1"/>
  <c r="I4" i="44" a="1"/>
  <c r="I55" i="44" a="1"/>
  <c r="I22" i="42" a="1"/>
  <c r="I18" i="33" a="1"/>
  <c r="I55" i="43" a="1"/>
  <c r="I62" i="31" a="1"/>
  <c r="J34" i="36" a="1"/>
  <c r="I32" i="1" a="1"/>
  <c r="I52" i="1" a="1"/>
  <c r="I28" i="1" a="1"/>
  <c r="I39" i="1" a="1"/>
  <c r="I47" i="1" a="1"/>
  <c r="I15" i="40" a="1"/>
  <c r="I22" i="37" a="1"/>
  <c r="I54" i="31" a="1"/>
  <c r="I40" i="32" a="1"/>
  <c r="I27" i="35" a="1"/>
  <c r="I44" i="43" a="1"/>
  <c r="I38" i="41" a="1"/>
  <c r="I49" i="38" a="1"/>
  <c r="I18" i="38" a="1"/>
  <c r="I7" i="33" a="1"/>
  <c r="I9" i="34" a="1"/>
  <c r="I25" i="41" a="1"/>
  <c r="I24" i="38" a="1"/>
  <c r="I7" i="42" a="1"/>
  <c r="I12" i="39" a="1"/>
  <c r="I58" i="35" a="1"/>
  <c r="I3" i="39" a="1"/>
  <c r="I54" i="42" a="1"/>
  <c r="I20" i="43" a="1"/>
  <c r="I7" i="43" a="1"/>
  <c r="I53" i="38" a="1"/>
  <c r="I4" i="41" a="1"/>
  <c r="I41" i="44" a="1"/>
  <c r="I55" i="34" a="1"/>
  <c r="I56" i="43" a="1"/>
  <c r="I23" i="30" a="1"/>
  <c r="I51" i="33" a="1"/>
  <c r="I47" i="40" a="1"/>
  <c r="I48" i="42" a="1"/>
  <c r="I46" i="1" a="1"/>
  <c r="I40" i="1" a="1"/>
  <c r="I21" i="1" a="1"/>
  <c r="I9" i="1" a="1"/>
  <c r="I45" i="33" a="1"/>
  <c r="I58" i="42" a="1"/>
  <c r="I32" i="31" a="1"/>
  <c r="I18" i="31" a="1"/>
  <c r="I36" i="38" a="1"/>
  <c r="I14" i="37" a="1"/>
  <c r="I21" i="31" a="1"/>
  <c r="I5" i="30" a="1"/>
  <c r="I8" i="44" a="1"/>
  <c r="I12" i="44" a="1"/>
  <c r="I18" i="1" a="1"/>
  <c r="I29" i="35" a="1"/>
  <c r="I46" i="38" a="1"/>
  <c r="I50" i="37" a="1"/>
  <c r="I56" i="37" a="1"/>
  <c r="J16" i="36" a="1"/>
  <c r="I17" i="37" a="1"/>
  <c r="I45" i="40" a="1"/>
  <c r="I46" i="33" a="1"/>
  <c r="J29" i="36" a="1"/>
  <c r="I32" i="37" a="1"/>
  <c r="I44" i="35" a="1"/>
  <c r="I42" i="31" a="1"/>
  <c r="I42" i="37" a="1"/>
  <c r="J5" i="36" a="1"/>
  <c r="I7" i="30" a="1"/>
  <c r="J12" i="36" a="1"/>
  <c r="I24" i="35" a="1"/>
  <c r="I41" i="38" a="1"/>
  <c r="I15" i="44" a="1"/>
  <c r="I2" i="37" a="1"/>
  <c r="I44" i="39" a="1"/>
  <c r="I31" i="32" a="1"/>
  <c r="I61" i="39" a="1"/>
  <c r="I13" i="42" a="1"/>
  <c r="I9" i="30" a="1"/>
  <c r="I60" i="37" a="1"/>
  <c r="J7" i="36" a="1"/>
  <c r="I16" i="40" a="1"/>
  <c r="I41" i="35" a="1"/>
  <c r="I57" i="39" a="1"/>
  <c r="I38" i="37" a="1"/>
  <c r="I32" i="30" a="1"/>
  <c r="I62" i="34" a="1"/>
  <c r="I13" i="40" a="1"/>
  <c r="I35" i="33" a="1"/>
  <c r="I62" i="42" a="1"/>
  <c r="J19" i="36" a="1"/>
  <c r="I56" i="40" a="1"/>
  <c r="I31" i="40" a="1"/>
  <c r="I9" i="41" a="1"/>
  <c r="I13" i="44" a="1"/>
  <c r="I51" i="41" a="1"/>
  <c r="I19" i="32" a="1"/>
  <c r="I51" i="32" a="1"/>
  <c r="I2" i="38" a="1"/>
  <c r="I15" i="41" a="1"/>
  <c r="I9" i="39" a="1"/>
  <c r="I45" i="44" a="1"/>
  <c r="I29" i="39" a="1"/>
  <c r="J9" i="36" a="1"/>
  <c r="I33" i="38" a="1"/>
  <c r="I34" i="31" a="1"/>
  <c r="I22" i="40" a="1"/>
  <c r="I33" i="39" a="1"/>
  <c r="I38" i="40" a="1"/>
  <c r="I36" i="40" a="1"/>
  <c r="I33" i="33" a="1"/>
  <c r="I3" i="34" a="1"/>
  <c r="I37" i="31" a="1"/>
  <c r="I7" i="31" a="1"/>
  <c r="I36" i="35" a="1"/>
  <c r="I6" i="40" a="1"/>
  <c r="I29" i="43" a="1"/>
  <c r="I16" i="41" a="1"/>
  <c r="I42" i="35" a="1"/>
  <c r="I20" i="40" a="1"/>
  <c r="I30" i="42" a="1"/>
  <c r="I59" i="43" a="1"/>
  <c r="I21" i="35" a="1"/>
  <c r="I59" i="38" a="1"/>
  <c r="I24" i="32" a="1"/>
  <c r="I15" i="30" a="1"/>
  <c r="I44" i="44" a="1"/>
  <c r="I27" i="37" a="1"/>
  <c r="I25" i="42" a="1"/>
  <c r="I62" i="41" a="1"/>
  <c r="I22" i="41" a="1"/>
  <c r="I60" i="42" a="1"/>
  <c r="I13" i="43" a="1"/>
  <c r="I20" i="39" a="1"/>
  <c r="I39" i="43" a="1"/>
  <c r="I31" i="42" a="1"/>
  <c r="I26" i="42" a="1"/>
  <c r="I12" i="33" a="1"/>
  <c r="I43" i="37" a="1"/>
  <c r="I51" i="31" a="1"/>
  <c r="I34" i="1" a="1"/>
  <c r="I11" i="1" a="1"/>
  <c r="I62" i="1" a="1"/>
  <c r="I25" i="1" a="1"/>
  <c r="I28" i="41" a="1"/>
  <c r="I20" i="31" a="1"/>
  <c r="I29" i="1" a="1"/>
  <c r="I54" i="35" a="1"/>
  <c r="I51" i="1" a="1"/>
  <c r="I26" i="41" a="1"/>
  <c r="J27" i="36" a="1"/>
  <c r="I62" i="43" a="1"/>
  <c r="J43" i="36" a="1"/>
  <c r="I3" i="42" a="1"/>
  <c r="I48" i="41" a="1"/>
  <c r="I33" i="37" a="1"/>
  <c r="I49" i="37" a="1"/>
  <c r="I14" i="1" a="1"/>
  <c r="I18" i="42" a="1"/>
  <c r="I25" i="37" a="1"/>
  <c r="I21" i="44" a="1"/>
  <c r="J22" i="36" a="1"/>
  <c r="I24" i="43" a="1"/>
  <c r="I59" i="39" a="1"/>
  <c r="I36" i="33" a="1"/>
  <c r="I28" i="35" a="1"/>
  <c r="I41" i="39" a="1"/>
  <c r="I50" i="30" a="1"/>
  <c r="I3" i="41" a="1"/>
  <c r="I19" i="37" a="1"/>
  <c r="J10" i="36" a="1"/>
  <c r="I34" i="41" a="1"/>
  <c r="I58" i="34" a="1"/>
  <c r="I58" i="44" a="1"/>
  <c r="I49" i="43" a="1"/>
  <c r="I5" i="41" a="1"/>
  <c r="I13" i="34" a="1"/>
  <c r="I23" i="32" a="1"/>
  <c r="I33" i="43" a="1"/>
  <c r="J61" i="36" a="1"/>
  <c r="I38" i="42" a="1"/>
  <c r="I44" i="33" a="1"/>
  <c r="I28" i="30" a="1"/>
  <c r="J23" i="36" a="1"/>
  <c r="I39" i="30" a="1"/>
  <c r="I34" i="44" a="1"/>
  <c r="I50" i="31" a="1"/>
  <c r="I23" i="39" a="1"/>
  <c r="I4" i="33" a="1"/>
  <c r="I29" i="38" a="1"/>
  <c r="I6" i="39" a="1"/>
  <c r="I55" i="32" a="1"/>
  <c r="I42" i="40" a="1"/>
  <c r="I2" i="35" a="1"/>
  <c r="I7" i="37" a="1"/>
  <c r="I43" i="35" a="1"/>
  <c r="I42" i="42" a="1"/>
  <c r="I60" i="30" a="1"/>
  <c r="I9" i="35" a="1"/>
  <c r="I40" i="35" a="1"/>
  <c r="I20" i="32" a="1"/>
  <c r="I48" i="44" a="1"/>
  <c r="I23" i="40" a="1"/>
  <c r="I16" i="44" a="1"/>
  <c r="I13" i="39" a="1"/>
  <c r="I10" i="38" a="1"/>
  <c r="J33" i="36" a="1"/>
  <c r="I52" i="34" a="1"/>
  <c r="I21" i="41" a="1"/>
  <c r="I2" i="34" a="1"/>
  <c r="I31" i="41" a="1"/>
  <c r="I4" i="31" a="1"/>
  <c r="I44" i="37" a="1"/>
  <c r="I8" i="34" a="1"/>
  <c r="I33" i="32" a="1"/>
  <c r="I23" i="33" a="1"/>
  <c r="I34" i="38" a="1"/>
  <c r="I2" i="40" a="1"/>
  <c r="I2" i="1" a="1"/>
  <c r="I49" i="41" a="1"/>
  <c r="I51" i="34" a="1"/>
  <c r="I56" i="35" a="1"/>
  <c r="I27" i="33" a="1"/>
  <c r="I21" i="32" a="1"/>
  <c r="I56" i="42" a="1"/>
  <c r="I54" i="39" a="1"/>
  <c r="I28" i="37" a="1"/>
  <c r="I30" i="38" a="1"/>
  <c r="I14" i="30" a="1"/>
  <c r="I35" i="42" a="1"/>
  <c r="I35" i="31" a="1"/>
  <c r="I19" i="31" a="1"/>
  <c r="J56" i="36" a="1"/>
  <c r="I59" i="1" a="1"/>
  <c r="I58" i="30" a="1"/>
  <c r="I60" i="38" a="1"/>
  <c r="I58" i="41" a="1"/>
  <c r="I28" i="39" a="1"/>
  <c r="I49" i="44" a="1"/>
  <c r="I6" i="32" a="1"/>
  <c r="I28" i="40" a="1"/>
  <c r="I27" i="44" a="1"/>
  <c r="I55" i="40" a="1"/>
  <c r="I36" i="41" a="1"/>
  <c r="I58" i="38" a="1"/>
  <c r="I34" i="43" a="1"/>
  <c r="I17" i="30" a="1"/>
  <c r="I56" i="39" a="1"/>
  <c r="I40" i="33" a="1"/>
  <c r="I53" i="41" a="1"/>
  <c r="I55" i="33" a="1"/>
  <c r="I55" i="39" a="1"/>
  <c r="I54" i="43" a="1"/>
  <c r="I59" i="37" a="1"/>
  <c r="I47" i="42" a="1"/>
  <c r="I51" i="42" a="1"/>
  <c r="I24" i="33" a="1"/>
  <c r="I31" i="43" a="1"/>
  <c r="I16" i="30" a="1"/>
  <c r="I55" i="35" a="1"/>
  <c r="I52" i="43" a="1"/>
  <c r="I41" i="34" a="1"/>
  <c r="I44" i="34" a="1"/>
  <c r="I32" i="38" a="1"/>
  <c r="I47" i="44" a="1"/>
  <c r="I8" i="43" a="1"/>
  <c r="I51" i="35" a="1"/>
  <c r="I43" i="43" a="1"/>
  <c r="I22" i="44" a="1"/>
  <c r="I18" i="41" a="1"/>
  <c r="I17" i="33" a="1"/>
  <c r="I14" i="40" a="1"/>
  <c r="I35" i="43" a="1"/>
  <c r="I17" i="34" a="1"/>
  <c r="I24" i="1" a="1"/>
  <c r="I59" i="40" a="1"/>
  <c r="I48" i="33" a="1"/>
  <c r="I46" i="39" a="1"/>
  <c r="I31" i="37" a="1"/>
  <c r="I57" i="38" a="1"/>
  <c r="J47" i="36" a="1"/>
  <c r="I30" i="32" a="1"/>
  <c r="I59" i="42" a="1"/>
  <c r="J58" i="36" a="1"/>
  <c r="I51" i="39" a="1"/>
  <c r="I53" i="37" a="1"/>
  <c r="I54" i="37" a="1"/>
  <c r="I27" i="41" a="1"/>
  <c r="I26" i="31" a="1"/>
  <c r="I6" i="42" a="1"/>
  <c r="J42" i="36" a="1"/>
  <c r="I23" i="42" a="1"/>
  <c r="I60" i="1" a="1"/>
  <c r="I26" i="1" a="1"/>
  <c r="I8" i="1" a="1"/>
  <c r="I22" i="1" a="1"/>
  <c r="I7" i="1" a="1"/>
  <c r="I13" i="37" a="1"/>
  <c r="I44" i="42" a="1"/>
  <c r="I40" i="38" a="1"/>
  <c r="I53" i="44" a="1"/>
  <c r="I27" i="43" a="1"/>
  <c r="I60" i="40" a="1"/>
  <c r="I13" i="1" a="1"/>
  <c r="I46" i="32" a="1"/>
  <c r="I61" i="33" a="1"/>
  <c r="I14" i="34" a="1"/>
  <c r="J32" i="36" a="1"/>
  <c r="I52" i="40" a="1"/>
  <c r="I22" i="43" a="1"/>
  <c r="I11" i="38" a="1"/>
  <c r="I14" i="39" a="1"/>
  <c r="I3" i="30" a="1"/>
  <c r="I36" i="42" a="1"/>
  <c r="I5" i="42" a="1"/>
  <c r="I35" i="40" a="1"/>
  <c r="I26" i="43" a="1"/>
  <c r="I60" i="39" a="1"/>
  <c r="I21" i="39" a="1"/>
  <c r="I38" i="39" a="1"/>
  <c r="I49" i="1" a="1"/>
  <c r="I37" i="33" a="1"/>
  <c r="I29" i="34" a="1"/>
  <c r="I32" i="35" a="1"/>
  <c r="I11" i="33" a="1"/>
  <c r="I19" i="38" a="1"/>
  <c r="J2" i="36" a="1"/>
  <c r="I49" i="34" a="1"/>
  <c r="I9" i="42" a="1"/>
  <c r="I50" i="32" a="1"/>
  <c r="I31" i="31" a="1"/>
  <c r="I47" i="30" a="1"/>
  <c r="I40" i="31" a="1"/>
  <c r="I41" i="42" a="1"/>
  <c r="I45" i="30" a="1"/>
  <c r="I5" i="34" a="1"/>
  <c r="I11" i="32" a="1"/>
  <c r="I54" i="40" a="1"/>
  <c r="I34" i="33" a="1"/>
  <c r="I44" i="30" a="1"/>
  <c r="I53" i="35" a="1"/>
  <c r="I36" i="31" a="1"/>
  <c r="I41" i="32" a="1"/>
  <c r="I44" i="38" a="1"/>
  <c r="I12" i="35" a="1"/>
  <c r="I56" i="38" a="1"/>
  <c r="I6" i="31" a="1"/>
  <c r="I12" i="30" a="1"/>
  <c r="I45" i="39" a="1"/>
  <c r="I34" i="40" a="1"/>
  <c r="I33" i="34" a="1"/>
  <c r="I19" i="40" a="1"/>
  <c r="I60" i="35" a="1"/>
  <c r="I60" i="31" a="1"/>
  <c r="I48" i="32" a="1"/>
  <c r="I61" i="40" a="1"/>
  <c r="I29" i="33" a="1"/>
  <c r="I30" i="41" a="1"/>
  <c r="I10" i="1" a="1"/>
  <c r="I47" i="33" a="1"/>
  <c r="I6" i="1" a="1"/>
  <c r="I12" i="42" a="1"/>
  <c r="I28" i="44" a="1"/>
  <c r="I52" i="38" a="1"/>
  <c r="I53" i="39" a="1"/>
  <c r="I29" i="40" a="1"/>
  <c r="I21" i="38" a="1"/>
  <c r="J50" i="36" a="1"/>
  <c r="I10" i="30" a="1"/>
  <c r="I25" i="43" a="1"/>
  <c r="I37" i="32" a="1"/>
  <c r="I12" i="40" a="1"/>
  <c r="I21" i="40" a="1"/>
  <c r="I40" i="37" a="1"/>
  <c r="I13" i="31" a="1"/>
  <c r="J30" i="36" a="1"/>
  <c r="I49" i="42" a="1"/>
  <c r="I42" i="41" a="1"/>
  <c r="I11" i="44" a="1"/>
  <c r="I27" i="30" a="1"/>
  <c r="I59" i="30" a="1"/>
  <c r="I24" i="39" a="1"/>
  <c r="I58" i="39" a="1"/>
  <c r="I25" i="38" a="1"/>
  <c r="I46" i="43" a="1"/>
  <c r="I47" i="32" a="1"/>
  <c r="I6" i="34" a="1"/>
  <c r="I40" i="34" a="1"/>
  <c r="I45" i="42" a="1"/>
  <c r="I27" i="34" a="1"/>
  <c r="I33" i="41" a="1"/>
  <c r="I56" i="44" a="1"/>
  <c r="I14" i="43" a="1"/>
  <c r="I28" i="34" a="1"/>
  <c r="I62" i="44" a="1"/>
  <c r="I19" i="30" a="1"/>
  <c r="I26" i="40" a="1"/>
  <c r="I35" i="39" a="1"/>
  <c r="I37" i="39" a="1"/>
  <c r="I10" i="43" a="1"/>
  <c r="I54" i="33" a="1"/>
  <c r="I8" i="42" a="1"/>
  <c r="I41" i="31" a="1"/>
  <c r="I45" i="37" a="1"/>
  <c r="I2" i="31" a="1"/>
  <c r="I8" i="40" a="1"/>
  <c r="I7" i="32" a="1"/>
  <c r="I39" i="34" a="1"/>
  <c r="I18" i="30" a="1"/>
  <c r="I22" i="32" a="1"/>
  <c r="I55" i="41" a="1"/>
  <c r="I15" i="33" a="1"/>
  <c r="I7" i="40" a="1"/>
  <c r="I34" i="32" a="1"/>
  <c r="I34" i="37" a="1"/>
  <c r="I46" i="42" a="1"/>
  <c r="J8" i="36" a="1"/>
  <c r="I26" i="44" a="1"/>
  <c r="I3" i="43" a="1"/>
  <c r="I47" i="41" a="1"/>
  <c r="I47" i="35" a="1"/>
  <c r="I56" i="32" a="1"/>
  <c r="I39" i="31" a="1"/>
  <c r="I15" i="34" a="1"/>
  <c r="I4" i="35" a="1"/>
  <c r="I49" i="31" a="1"/>
  <c r="I17" i="43" a="1"/>
  <c r="J6" i="36" a="1"/>
  <c r="I28" i="31" a="1"/>
  <c r="I61" i="35" a="1"/>
  <c r="I10" i="31" a="1"/>
  <c r="I39" i="44" a="1"/>
  <c r="I5" i="37" a="1"/>
  <c r="I37" i="40" a="1"/>
  <c r="I8" i="39" a="1"/>
  <c r="I4" i="43" a="1"/>
  <c r="I54" i="30" a="1"/>
  <c r="I13" i="33" a="1"/>
  <c r="J52" i="36" a="1"/>
  <c r="I30" i="34" a="1"/>
  <c r="I48" i="38" a="1"/>
  <c r="I36" i="43" a="1"/>
  <c r="I15" i="42" a="1"/>
  <c r="I38" i="38" a="1"/>
  <c r="I14" i="32" a="1"/>
  <c r="I37" i="42" a="1"/>
  <c r="I39" i="39" a="1"/>
  <c r="I3" i="44" a="1"/>
  <c r="I37" i="43" a="1"/>
  <c r="I47" i="43" a="1"/>
  <c r="I50" i="44" a="1"/>
  <c r="I41" i="43" a="1"/>
  <c r="I11" i="35" a="1"/>
  <c r="I51" i="40" a="1"/>
  <c r="I19" i="44" a="1"/>
  <c r="I29" i="31" a="1"/>
  <c r="I52" i="35" a="1"/>
  <c r="I23" i="38" a="1"/>
  <c r="I8" i="35" a="1"/>
  <c r="I32" i="42" a="1"/>
  <c r="I22" i="38" a="1"/>
  <c r="I26" i="32" a="1"/>
  <c r="I37" i="41" a="1"/>
  <c r="I17" i="32" a="1"/>
  <c r="I46" i="34" a="1"/>
  <c r="I9" i="37" a="1"/>
  <c r="I31" i="39" a="1"/>
  <c r="I8" i="30" a="1"/>
  <c r="I30" i="1" a="1"/>
  <c r="I12" i="1" a="1"/>
  <c r="I56" i="1" a="1"/>
  <c r="I27" i="1" a="1"/>
  <c r="I9" i="33" a="1"/>
  <c r="I15" i="43" a="1"/>
  <c r="I4" i="38" a="1"/>
  <c r="I47" i="38" a="1"/>
  <c r="I32" i="40" a="1"/>
  <c r="I40" i="41" a="1"/>
  <c r="I47" i="37" a="1"/>
  <c r="I13" i="30" a="1"/>
  <c r="I5" i="43" a="1"/>
  <c r="I8" i="37" a="1"/>
  <c r="I6" i="35" a="1"/>
  <c r="I38" i="35" a="1"/>
  <c r="I20" i="33" a="1"/>
  <c r="I58" i="33" a="1"/>
  <c r="I4" i="40" a="1"/>
  <c r="I43" i="34" a="1"/>
  <c r="I14" i="41" a="1"/>
  <c r="I53" i="32" a="1"/>
  <c r="I11" i="31" a="1"/>
  <c r="I54" i="32" a="1"/>
  <c r="I41" i="40" a="1"/>
  <c r="I31" i="33" a="1"/>
  <c r="I33" i="40" a="1"/>
  <c r="J31" i="36" a="1"/>
  <c r="I54" i="34" a="1"/>
  <c r="I9" i="43" a="1"/>
  <c r="I21" i="30" a="1"/>
  <c r="I32" i="34" a="1"/>
  <c r="I20" i="42" a="1"/>
  <c r="J46" i="36" a="1"/>
  <c r="I35" i="41" a="1"/>
  <c r="I40" i="30" a="1"/>
  <c r="I49" i="30" a="1"/>
  <c r="I43" i="31" a="1"/>
  <c r="I58" i="1" a="1"/>
  <c r="I26" i="30" a="1"/>
  <c r="I15" i="37" a="1"/>
  <c r="I57" i="43" a="1"/>
  <c r="I42" i="43" a="1"/>
  <c r="I22" i="31" a="1"/>
  <c r="I14" i="42" a="1"/>
  <c r="I43" i="33" a="1"/>
  <c r="J20" i="36" a="1"/>
  <c r="I32" i="39" a="1"/>
  <c r="I61" i="42" a="1"/>
  <c r="I43" i="32" a="1"/>
  <c r="I55" i="42" a="1"/>
  <c r="J41" i="36" a="1"/>
  <c r="I55" i="38" a="1"/>
  <c r="I37" i="35" a="1"/>
  <c r="I29" i="30" a="1"/>
  <c r="I15" i="39" a="1"/>
  <c r="I46" i="44" a="1"/>
  <c r="I41" i="33" a="1"/>
  <c r="I25" i="35" a="1"/>
  <c r="I22" i="34" a="1"/>
  <c r="I5" i="44" a="1"/>
  <c r="I43" i="44" a="1"/>
  <c r="I31" i="38" a="1"/>
  <c r="J40" i="36" a="1"/>
  <c r="I7" i="34" a="1"/>
  <c r="I11" i="40" a="1"/>
  <c r="I6" i="38" a="1"/>
  <c r="I35" i="38" a="1"/>
  <c r="I17" i="1" a="1"/>
  <c r="I31" i="44" a="1"/>
  <c r="J59" i="36" a="1"/>
  <c r="I10" i="37" a="1"/>
  <c r="I22" i="33" a="1"/>
  <c r="I32" i="44" a="1"/>
  <c r="I6" i="37" a="1"/>
  <c r="I26" i="38" a="1"/>
  <c r="I6" i="30" a="1"/>
  <c r="I25" i="32" a="1"/>
  <c r="I35" i="32" a="1"/>
  <c r="J24" i="36" a="1"/>
  <c r="I21" i="42" a="1"/>
  <c r="I12" i="38" a="1"/>
  <c r="I25" i="31" a="1"/>
  <c r="I62" i="40" a="1"/>
  <c r="I8" i="38" a="1"/>
  <c r="I32" i="41" a="1"/>
  <c r="I30" i="33" a="1"/>
  <c r="I27" i="40" a="1"/>
  <c r="I61" i="44" a="1"/>
  <c r="I59" i="33" a="1"/>
  <c r="I51" i="37" a="1"/>
  <c r="I22" i="30" a="1"/>
  <c r="J44" i="36" a="1"/>
  <c r="I4" i="34" a="1"/>
  <c r="I34" i="35" a="1"/>
  <c r="I50" i="34" a="1"/>
  <c r="I59" i="32" a="1"/>
  <c r="I26" i="34" a="1"/>
  <c r="I52" i="44" a="1"/>
  <c r="I55" i="30" a="1"/>
  <c r="I39" i="41" a="1"/>
  <c r="I11" i="30" a="1"/>
  <c r="I11" i="39" a="1"/>
  <c r="I2" i="32" a="1"/>
  <c r="I23" i="31" a="1"/>
  <c r="I39" i="35" a="1"/>
  <c r="I18" i="32" a="1"/>
  <c r="I18" i="43" a="1"/>
  <c r="J48" i="36" a="1"/>
  <c r="I30" i="31" a="1"/>
  <c r="I2" i="41" a="1"/>
  <c r="I11" i="37" a="1"/>
  <c r="I58" i="32" a="1"/>
  <c r="I48" i="40" a="1"/>
  <c r="J28" i="36" a="1"/>
  <c r="I49" i="40" a="1"/>
  <c r="I12" i="41" a="1"/>
  <c r="I3" i="31" a="1"/>
  <c r="J57" i="36" a="1"/>
  <c r="I61" i="1" a="1"/>
  <c r="I17" i="31" a="1"/>
  <c r="I19" i="35" a="1"/>
  <c r="I40" i="40" a="1"/>
  <c r="I57" i="40" a="1"/>
  <c r="I59" i="35" a="1"/>
  <c r="I57" i="42" a="1"/>
  <c r="I21" i="33" a="1"/>
  <c r="I32" i="33" a="1"/>
  <c r="I12" i="34" a="1"/>
  <c r="I23" i="44" a="1"/>
  <c r="I57" i="32" a="1"/>
  <c r="I39" i="40" a="1"/>
  <c r="I25" i="34" a="1"/>
  <c r="I53" i="30" a="1"/>
  <c r="I7" i="41" a="1"/>
  <c r="I46" i="37" a="1"/>
  <c r="I34" i="42" a="1"/>
  <c r="I48" i="39" a="1"/>
  <c r="I27" i="32" a="1"/>
  <c r="I25" i="44" a="1"/>
  <c r="I2" i="44" a="1"/>
  <c r="I16" i="31" a="1"/>
  <c r="I9" i="32" a="1"/>
  <c r="I15" i="35" a="1"/>
  <c r="I42" i="32" a="1"/>
  <c r="I12" i="31" a="1"/>
  <c r="I62" i="35" a="1"/>
  <c r="I43" i="30" a="1"/>
  <c r="I49" i="35" a="1"/>
  <c r="I19" i="41" a="1"/>
  <c r="I39" i="37" a="1"/>
  <c r="I62" i="38" a="1"/>
  <c r="I36" i="39" a="1"/>
  <c r="I56" i="34" a="1"/>
  <c r="I7" i="44" a="1"/>
  <c r="I48" i="34" a="1"/>
  <c r="I14" i="33" a="1"/>
  <c r="I12" i="37" a="1"/>
  <c r="I4" i="1" a="1"/>
  <c r="I6" i="33" a="1"/>
  <c r="I54" i="41" a="1"/>
  <c r="I59" i="41" a="1"/>
  <c r="J39" i="36" a="1"/>
  <c r="I17" i="38" a="1"/>
  <c r="I48" i="30" a="1"/>
  <c r="I24" i="34" a="1"/>
  <c r="I20" i="44" a="1"/>
  <c r="I52" i="30" a="1"/>
  <c r="I35" i="44" a="1"/>
  <c r="I23" i="43" a="1"/>
  <c r="I26" i="39" a="1"/>
  <c r="I24" i="37" a="1"/>
  <c r="J62" i="36" a="1"/>
  <c r="I57" i="35" a="1"/>
  <c r="I2" i="30" a="1"/>
  <c r="I35" i="37" a="1"/>
  <c r="J53" i="36" a="1"/>
  <c r="I10" i="40" a="1"/>
  <c r="I37" i="44" a="1"/>
  <c r="I44" i="40" a="1"/>
  <c r="I22" i="39" a="1"/>
  <c r="I7" i="35" a="1"/>
  <c r="I7" i="35" l="1"/>
  <c r="I22" i="39"/>
  <c r="I44" i="40"/>
  <c r="I37" i="44"/>
  <c r="I10" i="40"/>
  <c r="J53" i="36"/>
  <c r="I35" i="37"/>
  <c r="I2" i="30"/>
  <c r="I57" i="35"/>
  <c r="J62" i="36"/>
  <c r="I24" i="37"/>
  <c r="I26" i="39"/>
  <c r="I23" i="43"/>
  <c r="I35" i="44"/>
  <c r="I52" i="30"/>
  <c r="I20" i="44"/>
  <c r="I24" i="34"/>
  <c r="I48" i="30"/>
  <c r="I17" i="38"/>
  <c r="J39" i="36"/>
  <c r="I59" i="41"/>
  <c r="I54" i="41"/>
  <c r="I6" i="33"/>
  <c r="I4" i="1"/>
  <c r="I12" i="37"/>
  <c r="I14" i="33"/>
  <c r="I48" i="34"/>
  <c r="I7" i="44"/>
  <c r="I56" i="34"/>
  <c r="I36" i="39"/>
  <c r="I62" i="38"/>
  <c r="I39" i="37"/>
  <c r="I19" i="41"/>
  <c r="I49" i="35"/>
  <c r="I43" i="30"/>
  <c r="I62" i="35"/>
  <c r="I12" i="31"/>
  <c r="I42" i="32"/>
  <c r="I15" i="35"/>
  <c r="I9" i="32"/>
  <c r="I16" i="31"/>
  <c r="I2" i="44"/>
  <c r="I25" i="44"/>
  <c r="I27" i="32"/>
  <c r="I48" i="39"/>
  <c r="I34" i="42"/>
  <c r="I46" i="37"/>
  <c r="I7" i="41"/>
  <c r="I53" i="30"/>
  <c r="I25" i="34"/>
  <c r="I39" i="40"/>
  <c r="I57" i="32"/>
  <c r="I23" i="44"/>
  <c r="I12" i="34"/>
  <c r="I32" i="33"/>
  <c r="I21" i="33"/>
  <c r="I57" i="42"/>
  <c r="I59" i="35"/>
  <c r="I57" i="40"/>
  <c r="I40" i="40"/>
  <c r="I19" i="35"/>
  <c r="I17" i="31"/>
  <c r="I61" i="1"/>
  <c r="J57" i="36"/>
  <c r="I3" i="31"/>
  <c r="I12" i="41"/>
  <c r="I49" i="40"/>
  <c r="J28" i="36"/>
  <c r="I48" i="40"/>
  <c r="I58" i="32"/>
  <c r="I11" i="37"/>
  <c r="I2" i="41"/>
  <c r="I30" i="31"/>
  <c r="J48" i="36"/>
  <c r="I18" i="43"/>
  <c r="I18" i="32"/>
  <c r="I39" i="35"/>
  <c r="I23" i="31"/>
  <c r="I2" i="32"/>
  <c r="I11" i="39"/>
  <c r="I11" i="30"/>
  <c r="I39" i="41"/>
  <c r="I55" i="30"/>
  <c r="I52" i="44"/>
  <c r="I26" i="34"/>
  <c r="I59" i="32"/>
  <c r="I50" i="34"/>
  <c r="I34" i="35"/>
  <c r="I4" i="34"/>
  <c r="J44" i="36"/>
  <c r="I22" i="30"/>
  <c r="I51" i="37"/>
  <c r="I59" i="33"/>
  <c r="I61" i="44"/>
  <c r="I27" i="40"/>
  <c r="I30" i="33"/>
  <c r="I32" i="41"/>
  <c r="I8" i="38"/>
  <c r="I62" i="40"/>
  <c r="I25" i="31"/>
  <c r="I12" i="38"/>
  <c r="I21" i="42"/>
  <c r="J24" i="36"/>
  <c r="I35" i="32"/>
  <c r="I25" i="32"/>
  <c r="I6" i="30"/>
  <c r="I26" i="38"/>
  <c r="I6" i="37"/>
  <c r="I32" i="44"/>
  <c r="I22" i="33"/>
  <c r="I10" i="37"/>
  <c r="J59" i="36"/>
  <c r="I31" i="44"/>
  <c r="I17" i="1"/>
  <c r="I35" i="38"/>
  <c r="I6" i="38"/>
  <c r="I11" i="40"/>
  <c r="I7" i="34"/>
  <c r="J40" i="36"/>
  <c r="I31" i="38"/>
  <c r="I43" i="44"/>
  <c r="I5" i="44"/>
  <c r="I22" i="34"/>
  <c r="I25" i="35"/>
  <c r="I41" i="33"/>
  <c r="I46" i="44"/>
  <c r="I15" i="39"/>
  <c r="I29" i="30"/>
  <c r="I37" i="35"/>
  <c r="I55" i="38"/>
  <c r="J41" i="36"/>
  <c r="I55" i="42"/>
  <c r="I43" i="32"/>
  <c r="I61" i="42"/>
  <c r="I32" i="39"/>
  <c r="J20" i="36"/>
  <c r="I43" i="33"/>
  <c r="I14" i="42"/>
  <c r="I22" i="31"/>
  <c r="I42" i="43"/>
  <c r="I57" i="43"/>
  <c r="I15" i="37"/>
  <c r="I26" i="30"/>
  <c r="I58" i="1"/>
  <c r="I43" i="31"/>
  <c r="I49" i="30"/>
  <c r="I40" i="30"/>
  <c r="I35" i="41"/>
  <c r="J46" i="36"/>
  <c r="I20" i="42"/>
  <c r="I32" i="34"/>
  <c r="I21" i="30"/>
  <c r="I9" i="43"/>
  <c r="I54" i="34"/>
  <c r="J31" i="36"/>
  <c r="I33" i="40"/>
  <c r="I31" i="33"/>
  <c r="I41" i="40"/>
  <c r="I54" i="32"/>
  <c r="I11" i="31"/>
  <c r="I53" i="32"/>
  <c r="I14" i="41"/>
  <c r="I43" i="34"/>
  <c r="I4" i="40"/>
  <c r="I58" i="33"/>
  <c r="I20" i="33"/>
  <c r="I38" i="35"/>
  <c r="I6" i="35"/>
  <c r="I8" i="37"/>
  <c r="I5" i="43"/>
  <c r="I13" i="30"/>
  <c r="I47" i="37"/>
  <c r="I40" i="41"/>
  <c r="I32" i="40"/>
  <c r="I47" i="38"/>
  <c r="I4" i="38"/>
  <c r="I15" i="43"/>
  <c r="I9" i="33"/>
  <c r="I27" i="1"/>
  <c r="I56" i="1"/>
  <c r="I12" i="1"/>
  <c r="I30" i="1"/>
  <c r="I8" i="30"/>
  <c r="I31" i="39"/>
  <c r="I9" i="37"/>
  <c r="I46" i="34"/>
  <c r="I17" i="32"/>
  <c r="I37" i="41"/>
  <c r="I26" i="32"/>
  <c r="I22" i="38"/>
  <c r="I32" i="42"/>
  <c r="I8" i="35"/>
  <c r="I23" i="38"/>
  <c r="I52" i="35"/>
  <c r="I29" i="31"/>
  <c r="I19" i="44"/>
  <c r="I51" i="40"/>
  <c r="I11" i="35"/>
  <c r="I41" i="43"/>
  <c r="I50" i="44"/>
  <c r="I47" i="43"/>
  <c r="I37" i="43"/>
  <c r="I3" i="44"/>
  <c r="I39" i="39"/>
  <c r="I37" i="42"/>
  <c r="I14" i="32"/>
  <c r="I38" i="38"/>
  <c r="I15" i="42"/>
  <c r="I36" i="43"/>
  <c r="I48" i="38"/>
  <c r="I30" i="34"/>
  <c r="J52" i="36"/>
  <c r="I13" i="33"/>
  <c r="I54" i="30"/>
  <c r="I4" i="43"/>
  <c r="I8" i="39"/>
  <c r="I37" i="40"/>
  <c r="I5" i="37"/>
  <c r="I39" i="44"/>
  <c r="I10" i="31"/>
  <c r="I61" i="35"/>
  <c r="I28" i="31"/>
  <c r="J6" i="36"/>
  <c r="I17" i="43"/>
  <c r="I49" i="31"/>
  <c r="I4" i="35"/>
  <c r="I15" i="34"/>
  <c r="I39" i="31"/>
  <c r="I56" i="32"/>
  <c r="I47" i="35"/>
  <c r="I47" i="41"/>
  <c r="I3" i="43"/>
  <c r="I26" i="44"/>
  <c r="J8" i="36"/>
  <c r="I46" i="42"/>
  <c r="I34" i="37"/>
  <c r="I34" i="32"/>
  <c r="I7" i="40"/>
  <c r="I15" i="33"/>
  <c r="I55" i="41"/>
  <c r="I22" i="32"/>
  <c r="I18" i="30"/>
  <c r="I39" i="34"/>
  <c r="I7" i="32"/>
  <c r="I8" i="40"/>
  <c r="I2" i="31"/>
  <c r="I45" i="37"/>
  <c r="I41" i="31"/>
  <c r="I8" i="42"/>
  <c r="I54" i="33"/>
  <c r="I10" i="43"/>
  <c r="I37" i="39"/>
  <c r="I35" i="39"/>
  <c r="I26" i="40"/>
  <c r="I19" i="30"/>
  <c r="I62" i="44"/>
  <c r="I28" i="34"/>
  <c r="I14" i="43"/>
  <c r="I56" i="44"/>
  <c r="I33" i="41"/>
  <c r="I27" i="34"/>
  <c r="I45" i="42"/>
  <c r="I40" i="34"/>
  <c r="I6" i="34"/>
  <c r="I47" i="32"/>
  <c r="I46" i="43"/>
  <c r="I25" i="38"/>
  <c r="I58" i="39"/>
  <c r="I24" i="39"/>
  <c r="I59" i="30"/>
  <c r="I27" i="30"/>
  <c r="I11" i="44"/>
  <c r="I42" i="41"/>
  <c r="I49" i="42"/>
  <c r="J30" i="36"/>
  <c r="I13" i="31"/>
  <c r="I40" i="37"/>
  <c r="I21" i="40"/>
  <c r="I12" i="40"/>
  <c r="I37" i="32"/>
  <c r="I25" i="43"/>
  <c r="I10" i="30"/>
  <c r="J50" i="36"/>
  <c r="I21" i="38"/>
  <c r="I29" i="40"/>
  <c r="I53" i="39"/>
  <c r="I52" i="38"/>
  <c r="I28" i="44"/>
  <c r="I12" i="42"/>
  <c r="I6" i="1"/>
  <c r="I47" i="33"/>
  <c r="I10" i="1"/>
  <c r="I30" i="41"/>
  <c r="I29" i="33"/>
  <c r="I61" i="40"/>
  <c r="I48" i="32"/>
  <c r="I60" i="31"/>
  <c r="I60" i="35"/>
  <c r="I19" i="40"/>
  <c r="I33" i="34"/>
  <c r="I34" i="40"/>
  <c r="I45" i="39"/>
  <c r="I12" i="30"/>
  <c r="I6" i="31"/>
  <c r="I56" i="38"/>
  <c r="I12" i="35"/>
  <c r="I44" i="38"/>
  <c r="I41" i="32"/>
  <c r="I36" i="31"/>
  <c r="I53" i="35"/>
  <c r="I44" i="30"/>
  <c r="I34" i="33"/>
  <c r="I54" i="40"/>
  <c r="I11" i="32"/>
  <c r="I5" i="34"/>
  <c r="I45" i="30"/>
  <c r="I41" i="42"/>
  <c r="I40" i="31"/>
  <c r="I47" i="30"/>
  <c r="I31" i="31"/>
  <c r="I50" i="32"/>
  <c r="I9" i="42"/>
  <c r="I49" i="34"/>
  <c r="J2" i="36"/>
  <c r="I19" i="38"/>
  <c r="I11" i="33"/>
  <c r="I32" i="35"/>
  <c r="I29" i="34"/>
  <c r="I37" i="33"/>
  <c r="I49" i="1"/>
  <c r="I38" i="39"/>
  <c r="I21" i="39"/>
  <c r="I60" i="39"/>
  <c r="I26" i="43"/>
  <c r="I35" i="40"/>
  <c r="I5" i="42"/>
  <c r="I36" i="42"/>
  <c r="I3" i="30"/>
  <c r="I14" i="39"/>
  <c r="I11" i="38"/>
  <c r="I22" i="43"/>
  <c r="I52" i="40"/>
  <c r="J32" i="36"/>
  <c r="I14" i="34"/>
  <c r="I61" i="33"/>
  <c r="I46" i="32"/>
  <c r="I13" i="1"/>
  <c r="I60" i="40"/>
  <c r="I27" i="43"/>
  <c r="I53" i="44"/>
  <c r="I40" i="38"/>
  <c r="I44" i="42"/>
  <c r="I13" i="37"/>
  <c r="I7" i="1"/>
  <c r="I22" i="1"/>
  <c r="I8" i="1"/>
  <c r="I26" i="1"/>
  <c r="I60" i="1"/>
  <c r="I23" i="42"/>
  <c r="J42" i="36"/>
  <c r="I6" i="42"/>
  <c r="I26" i="31"/>
  <c r="I27" i="41"/>
  <c r="I54" i="37"/>
  <c r="I53" i="37"/>
  <c r="I51" i="39"/>
  <c r="J58" i="36"/>
  <c r="I59" i="42"/>
  <c r="I30" i="32"/>
  <c r="J47" i="36"/>
  <c r="I57" i="38"/>
  <c r="I31" i="37"/>
  <c r="I46" i="39"/>
  <c r="I48" i="33"/>
  <c r="I59" i="40"/>
  <c r="I24" i="1"/>
  <c r="I17" i="34"/>
  <c r="I35" i="43"/>
  <c r="I14" i="40"/>
  <c r="I17" i="33"/>
  <c r="I18" i="41"/>
  <c r="I22" i="44"/>
  <c r="I43" i="43"/>
  <c r="I51" i="35"/>
  <c r="I8" i="43"/>
  <c r="I47" i="44"/>
  <c r="I32" i="38"/>
  <c r="I44" i="34"/>
  <c r="I41" i="34"/>
  <c r="I52" i="43"/>
  <c r="I55" i="35"/>
  <c r="I16" i="30"/>
  <c r="I31" i="43"/>
  <c r="I24" i="33"/>
  <c r="I51" i="42"/>
  <c r="I47" i="42"/>
  <c r="I59" i="37"/>
  <c r="I54" i="43"/>
  <c r="I55" i="39"/>
  <c r="I55" i="33"/>
  <c r="I53" i="41"/>
  <c r="I40" i="33"/>
  <c r="I56" i="39"/>
  <c r="I17" i="30"/>
  <c r="I34" i="43"/>
  <c r="I58" i="38"/>
  <c r="I36" i="41"/>
  <c r="I55" i="40"/>
  <c r="I27" i="44"/>
  <c r="I28" i="40"/>
  <c r="I6" i="32"/>
  <c r="I49" i="44"/>
  <c r="I28" i="39"/>
  <c r="I58" i="41"/>
  <c r="I60" i="38"/>
  <c r="I58" i="30"/>
  <c r="I59" i="1"/>
  <c r="J56" i="36"/>
  <c r="I19" i="31"/>
  <c r="I35" i="31"/>
  <c r="I35" i="42"/>
  <c r="I14" i="30"/>
  <c r="I30" i="38"/>
  <c r="I28" i="37"/>
  <c r="I54" i="39"/>
  <c r="I56" i="42"/>
  <c r="I21" i="32"/>
  <c r="I27" i="33"/>
  <c r="I56" i="35"/>
  <c r="I51" i="34"/>
  <c r="I49" i="41"/>
  <c r="I2" i="1"/>
  <c r="I2" i="40"/>
  <c r="I34" i="38"/>
  <c r="I23" i="33"/>
  <c r="I33" i="32"/>
  <c r="I8" i="34"/>
  <c r="I44" i="37"/>
  <c r="I4" i="31"/>
  <c r="I31" i="41"/>
  <c r="I2" i="34"/>
  <c r="I21" i="41"/>
  <c r="I52" i="34"/>
  <c r="J33" i="36"/>
  <c r="I10" i="38"/>
  <c r="I13" i="39"/>
  <c r="I16" i="44"/>
  <c r="I23" i="40"/>
  <c r="I48" i="44"/>
  <c r="I20" i="32"/>
  <c r="I40" i="35"/>
  <c r="I9" i="35"/>
  <c r="I60" i="30"/>
  <c r="I42" i="42"/>
  <c r="I43" i="35"/>
  <c r="I7" i="37"/>
  <c r="I2" i="35"/>
  <c r="I42" i="40"/>
  <c r="I55" i="32"/>
  <c r="I6" i="39"/>
  <c r="I29" i="38"/>
  <c r="I4" i="33"/>
  <c r="I23" i="39"/>
  <c r="I50" i="31"/>
  <c r="I34" i="44"/>
  <c r="I39" i="30"/>
  <c r="J23" i="36"/>
  <c r="I28" i="30"/>
  <c r="I44" i="33"/>
  <c r="I38" i="42"/>
  <c r="J61" i="36"/>
  <c r="I33" i="43"/>
  <c r="I23" i="32"/>
  <c r="I13" i="34"/>
  <c r="I5" i="41"/>
  <c r="I49" i="43"/>
  <c r="I58" i="44"/>
  <c r="I58" i="34"/>
  <c r="I34" i="41"/>
  <c r="J10" i="36"/>
  <c r="I19" i="37"/>
  <c r="I3" i="41"/>
  <c r="I50" i="30"/>
  <c r="I41" i="39"/>
  <c r="I28" i="35"/>
  <c r="I36" i="33"/>
  <c r="I59" i="39"/>
  <c r="I24" i="43"/>
  <c r="J22" i="36"/>
  <c r="I21" i="44"/>
  <c r="I25" i="37"/>
  <c r="I18" i="42"/>
  <c r="I14" i="1"/>
  <c r="I49" i="37"/>
  <c r="I33" i="37"/>
  <c r="I48" i="41"/>
  <c r="I3" i="42"/>
  <c r="J43" i="36"/>
  <c r="I62" i="43"/>
  <c r="J27" i="36"/>
  <c r="I26" i="41"/>
  <c r="I51" i="1"/>
  <c r="I54" i="35"/>
  <c r="I29" i="1"/>
  <c r="I20" i="31"/>
  <c r="I28" i="41"/>
  <c r="I25" i="1"/>
  <c r="I62" i="1"/>
  <c r="I11" i="1"/>
  <c r="I34" i="1"/>
  <c r="I51" i="31"/>
  <c r="I43" i="37"/>
  <c r="I12" i="33"/>
  <c r="I26" i="42"/>
  <c r="I31" i="42"/>
  <c r="I39" i="43"/>
  <c r="I20" i="39"/>
  <c r="I13" i="43"/>
  <c r="I60" i="42"/>
  <c r="I22" i="41"/>
  <c r="I62" i="41"/>
  <c r="I25" i="42"/>
  <c r="I27" i="37"/>
  <c r="I44" i="44"/>
  <c r="I15" i="30"/>
  <c r="I24" i="32"/>
  <c r="I59" i="38"/>
  <c r="I21" i="35"/>
  <c r="I59" i="43"/>
  <c r="I30" i="42"/>
  <c r="I20" i="40"/>
  <c r="I42" i="35"/>
  <c r="I16" i="41"/>
  <c r="I29" i="43"/>
  <c r="I6" i="40"/>
  <c r="I36" i="35"/>
  <c r="I7" i="31"/>
  <c r="I37" i="31"/>
  <c r="I3" i="34"/>
  <c r="I33" i="33"/>
  <c r="I36" i="40"/>
  <c r="I38" i="40"/>
  <c r="I33" i="39"/>
  <c r="I22" i="40"/>
  <c r="I34" i="31"/>
  <c r="I33" i="38"/>
  <c r="J9" i="36"/>
  <c r="I29" i="39"/>
  <c r="I45" i="44"/>
  <c r="I9" i="39"/>
  <c r="I15" i="41"/>
  <c r="I2" i="38"/>
  <c r="I51" i="32"/>
  <c r="I19" i="32"/>
  <c r="I51" i="41"/>
  <c r="I13" i="44"/>
  <c r="I9" i="41"/>
  <c r="I31" i="40"/>
  <c r="I56" i="40"/>
  <c r="J19" i="36"/>
  <c r="I62" i="42"/>
  <c r="I35" i="33"/>
  <c r="I13" i="40"/>
  <c r="I62" i="34"/>
  <c r="I32" i="30"/>
  <c r="I38" i="37"/>
  <c r="I57" i="39"/>
  <c r="I41" i="35"/>
  <c r="I16" i="40"/>
  <c r="J7" i="36"/>
  <c r="I60" i="37"/>
  <c r="I9" i="30"/>
  <c r="I13" i="42"/>
  <c r="I61" i="39"/>
  <c r="I31" i="32"/>
  <c r="I44" i="39"/>
  <c r="I2" i="37"/>
  <c r="I15" i="44"/>
  <c r="I41" i="38"/>
  <c r="I24" i="35"/>
  <c r="J12" i="36"/>
  <c r="I7" i="30"/>
  <c r="J5" i="36"/>
  <c r="I42" i="37"/>
  <c r="I42" i="31"/>
  <c r="I44" i="35"/>
  <c r="I32" i="37"/>
  <c r="J29" i="36"/>
  <c r="I46" i="33"/>
  <c r="I45" i="40"/>
  <c r="I17" i="37"/>
  <c r="J16" i="36"/>
  <c r="I56" i="37"/>
  <c r="I50" i="37"/>
  <c r="I46" i="38"/>
  <c r="I29" i="35"/>
  <c r="I18" i="1"/>
  <c r="I12" i="44"/>
  <c r="I8" i="44"/>
  <c r="I5" i="30"/>
  <c r="I21" i="31"/>
  <c r="I14" i="37"/>
  <c r="I36" i="38"/>
  <c r="I18" i="31"/>
  <c r="I32" i="31"/>
  <c r="I58" i="42"/>
  <c r="I45" i="33"/>
  <c r="I9" i="1"/>
  <c r="I21" i="1"/>
  <c r="I40" i="1"/>
  <c r="I46" i="1"/>
  <c r="I48" i="42"/>
  <c r="I47" i="40"/>
  <c r="I51" i="33"/>
  <c r="I23" i="30"/>
  <c r="I56" i="43"/>
  <c r="I55" i="34"/>
  <c r="I41" i="44"/>
  <c r="I4" i="41"/>
  <c r="I53" i="38"/>
  <c r="I7" i="43"/>
  <c r="I20" i="43"/>
  <c r="I54" i="42"/>
  <c r="I3" i="39"/>
  <c r="I58" i="35"/>
  <c r="I12" i="39"/>
  <c r="I7" i="42"/>
  <c r="I24" i="38"/>
  <c r="I25" i="41"/>
  <c r="I9" i="34"/>
  <c r="I7" i="33"/>
  <c r="I18" i="38"/>
  <c r="I49" i="38"/>
  <c r="I38" i="41"/>
  <c r="I44" i="43"/>
  <c r="I27" i="35"/>
  <c r="I40" i="32"/>
  <c r="I54" i="31"/>
  <c r="I22" i="37"/>
  <c r="I15" i="40"/>
  <c r="I47" i="1"/>
  <c r="I39" i="1"/>
  <c r="I28" i="1"/>
  <c r="I52" i="1"/>
  <c r="I32" i="1"/>
  <c r="J34" i="36"/>
  <c r="I62" i="31"/>
  <c r="I55" i="43"/>
  <c r="I18" i="33"/>
  <c r="I22" i="42"/>
  <c r="I55" i="44"/>
  <c r="I4" i="44"/>
  <c r="I29" i="41"/>
  <c r="I62" i="33"/>
  <c r="I42" i="44"/>
  <c r="I19" i="42"/>
  <c r="I41" i="41"/>
  <c r="I11" i="42"/>
  <c r="I61" i="32"/>
  <c r="I53" i="34"/>
  <c r="I44" i="32"/>
  <c r="I57" i="44"/>
  <c r="I2" i="43"/>
  <c r="I60" i="32"/>
  <c r="J21" i="36"/>
  <c r="I10" i="35"/>
  <c r="I27" i="42"/>
  <c r="J26" i="36"/>
  <c r="I12" i="32"/>
  <c r="J55" i="36"/>
  <c r="J37" i="36"/>
  <c r="I10" i="34"/>
  <c r="I4" i="32"/>
  <c r="I58" i="40"/>
  <c r="I26" i="35"/>
  <c r="I62" i="30"/>
  <c r="I23" i="37"/>
  <c r="I9" i="44"/>
  <c r="I21" i="37"/>
  <c r="I40" i="44"/>
  <c r="I43" i="1"/>
  <c r="I36" i="1"/>
  <c r="I3" i="1"/>
  <c r="I55" i="1"/>
  <c r="I54" i="1"/>
  <c r="I8" i="41"/>
  <c r="I28" i="33"/>
  <c r="I28" i="32"/>
  <c r="I53" i="42"/>
  <c r="I16" i="32"/>
  <c r="I35" i="34"/>
  <c r="I2" i="39"/>
  <c r="I34" i="34"/>
  <c r="I24" i="30"/>
  <c r="I8" i="33"/>
  <c r="I30" i="43"/>
  <c r="I29" i="32"/>
  <c r="I51" i="43"/>
  <c r="I25" i="40"/>
  <c r="I56" i="33"/>
  <c r="I60" i="34"/>
  <c r="I38" i="31"/>
  <c r="I50" i="41"/>
  <c r="I43" i="38"/>
  <c r="I45" i="41"/>
  <c r="I49" i="33"/>
  <c r="I6" i="41"/>
  <c r="I13" i="32"/>
  <c r="I8" i="31"/>
  <c r="I27" i="31"/>
  <c r="I60" i="44"/>
  <c r="I50" i="43"/>
  <c r="I18" i="34"/>
  <c r="I18" i="40"/>
  <c r="J49" i="36"/>
  <c r="I53" i="31"/>
  <c r="I2" i="42"/>
  <c r="I45" i="38"/>
  <c r="I16" i="35"/>
  <c r="I11" i="41"/>
  <c r="I57" i="41"/>
  <c r="I35" i="35"/>
  <c r="I51" i="44"/>
  <c r="I45" i="1"/>
  <c r="I38" i="33"/>
  <c r="I3" i="33"/>
  <c r="I4" i="37"/>
  <c r="I3" i="40"/>
  <c r="I37" i="37"/>
  <c r="I61" i="38"/>
  <c r="I60" i="43"/>
  <c r="I33" i="42"/>
  <c r="I53" i="40"/>
  <c r="J14" i="36"/>
  <c r="I15" i="1"/>
  <c r="I42" i="39"/>
  <c r="I16" i="43"/>
  <c r="I38" i="43"/>
  <c r="I33" i="35"/>
  <c r="J54" i="36"/>
  <c r="I4" i="30"/>
  <c r="I60" i="41"/>
  <c r="J36" i="36"/>
  <c r="I29" i="44"/>
  <c r="I61" i="37"/>
  <c r="J18" i="36"/>
  <c r="I36" i="34"/>
  <c r="I16" i="34"/>
  <c r="I9" i="40"/>
  <c r="I60" i="33"/>
  <c r="I20" i="37"/>
  <c r="I4" i="39"/>
  <c r="I46" i="30"/>
  <c r="I39" i="42"/>
  <c r="I45" i="34"/>
  <c r="I24" i="44"/>
  <c r="I36" i="37"/>
  <c r="I17" i="35"/>
  <c r="I24" i="31"/>
  <c r="I43" i="41"/>
  <c r="I18" i="35"/>
  <c r="I30" i="35"/>
  <c r="I14" i="38"/>
  <c r="I39" i="33"/>
  <c r="J3" i="36"/>
  <c r="I7" i="38"/>
  <c r="I13" i="41"/>
  <c r="I45" i="43"/>
  <c r="I41" i="30"/>
  <c r="I52" i="32"/>
  <c r="I47" i="39"/>
  <c r="I3" i="32"/>
  <c r="I42" i="34"/>
  <c r="J60" i="36"/>
  <c r="I50" i="39"/>
  <c r="I32" i="32"/>
  <c r="I46" i="41"/>
  <c r="I55" i="31"/>
  <c r="I13" i="35"/>
  <c r="I16" i="42"/>
  <c r="I18" i="39"/>
  <c r="I58" i="37"/>
  <c r="I15" i="31"/>
  <c r="I44" i="41"/>
  <c r="I6" i="43"/>
  <c r="I17" i="42"/>
  <c r="I52" i="37"/>
  <c r="I57" i="34"/>
  <c r="I20" i="41"/>
  <c r="I61" i="31"/>
  <c r="I16" i="39"/>
  <c r="I16" i="38"/>
  <c r="I50" i="35"/>
  <c r="I19" i="34"/>
  <c r="I52" i="41"/>
  <c r="I26" i="33"/>
  <c r="I51" i="38"/>
  <c r="I45" i="35"/>
  <c r="I57" i="37"/>
  <c r="I23" i="35"/>
  <c r="I51" i="30"/>
  <c r="I62" i="32"/>
  <c r="I48" i="43"/>
  <c r="I5" i="39"/>
  <c r="I10" i="33"/>
  <c r="I37" i="34"/>
  <c r="I62" i="37"/>
  <c r="I54" i="44"/>
  <c r="I57" i="30"/>
  <c r="I6" i="44"/>
  <c r="I53" i="1"/>
  <c r="I17" i="44"/>
  <c r="I42" i="1"/>
  <c r="I38" i="1"/>
  <c r="I41" i="1"/>
  <c r="I35" i="1"/>
  <c r="I33" i="1"/>
  <c r="I30" i="40"/>
  <c r="I20" i="30"/>
  <c r="I62" i="39"/>
  <c r="I37" i="1"/>
  <c r="I23" i="41"/>
  <c r="I29" i="42"/>
  <c r="I5" i="35"/>
  <c r="I54" i="38"/>
  <c r="I25" i="39"/>
  <c r="I56" i="31"/>
  <c r="I21" i="34"/>
  <c r="I30" i="39"/>
  <c r="I17" i="40"/>
  <c r="I33" i="31"/>
  <c r="I28" i="42"/>
  <c r="I38" i="32"/>
  <c r="I52" i="39"/>
  <c r="I43" i="39"/>
  <c r="I36" i="32"/>
  <c r="I40" i="42"/>
  <c r="I61" i="30"/>
  <c r="I11" i="34"/>
  <c r="J4" i="36"/>
  <c r="I5" i="32"/>
  <c r="I42" i="38"/>
  <c r="I23" i="34"/>
  <c r="I17" i="41"/>
  <c r="I10" i="42"/>
  <c r="I17" i="39"/>
  <c r="I5" i="40"/>
  <c r="I49" i="39"/>
  <c r="I18" i="37"/>
  <c r="I24" i="40"/>
  <c r="J15" i="36"/>
  <c r="I48" i="35"/>
  <c r="I3" i="35"/>
  <c r="I5" i="31"/>
  <c r="I14" i="31"/>
  <c r="I50" i="38"/>
  <c r="I14" i="35"/>
  <c r="I32" i="43"/>
  <c r="I3" i="37"/>
  <c r="I15" i="38"/>
  <c r="I48" i="1"/>
  <c r="I20" i="35"/>
  <c r="I41" i="37"/>
  <c r="I52" i="33"/>
  <c r="I59" i="31"/>
  <c r="J17" i="36"/>
  <c r="I39" i="32"/>
  <c r="I36" i="44"/>
  <c r="I22" i="35"/>
  <c r="I4" i="42"/>
  <c r="I10" i="39"/>
  <c r="I9" i="38"/>
  <c r="I43" i="42"/>
  <c r="I42" i="30"/>
  <c r="I30" i="30"/>
  <c r="I40" i="43"/>
  <c r="I5" i="33"/>
  <c r="I27" i="38"/>
  <c r="I15" i="32"/>
  <c r="I12" i="43"/>
  <c r="I13" i="38"/>
  <c r="I10" i="44"/>
  <c r="I42" i="33"/>
  <c r="I38" i="34"/>
  <c r="I30" i="44"/>
  <c r="I19" i="39"/>
  <c r="I40" i="39"/>
  <c r="I25" i="33"/>
  <c r="I30" i="37"/>
  <c r="I38" i="30"/>
  <c r="I31" i="35"/>
  <c r="I45" i="32"/>
  <c r="I58" i="31"/>
  <c r="I34" i="39"/>
  <c r="I33" i="44"/>
  <c r="I37" i="38"/>
  <c r="I33" i="30"/>
  <c r="J11" i="36"/>
  <c r="I2" i="33"/>
  <c r="I53" i="33"/>
  <c r="I50" i="42"/>
  <c r="I58" i="43"/>
  <c r="I10" i="41"/>
  <c r="I47" i="34"/>
  <c r="I55" i="37"/>
  <c r="I31" i="34"/>
  <c r="I46" i="40"/>
  <c r="I10" i="32"/>
  <c r="I20" i="1"/>
  <c r="I56" i="30"/>
  <c r="I53" i="43"/>
  <c r="I50" i="40"/>
  <c r="I39" i="38"/>
  <c r="I59" i="34"/>
  <c r="I21" i="43"/>
  <c r="I7" i="39"/>
  <c r="I11" i="43"/>
  <c r="J25" i="36"/>
  <c r="I31" i="30"/>
  <c r="I5" i="38"/>
  <c r="J38" i="36"/>
  <c r="I52" i="31"/>
  <c r="J35" i="36"/>
  <c r="I27" i="39"/>
  <c r="I16" i="33"/>
  <c r="I24" i="41"/>
  <c r="I14" i="44"/>
  <c r="I61" i="43"/>
  <c r="I46" i="35"/>
  <c r="I19" i="33"/>
  <c r="I9" i="31"/>
  <c r="I8" i="32"/>
  <c r="I50" i="1"/>
  <c r="I38" i="44"/>
  <c r="I3" i="38"/>
  <c r="I50" i="33"/>
  <c r="I29" i="37"/>
  <c r="J13" i="36"/>
  <c r="I57" i="31"/>
  <c r="I57" i="33"/>
  <c r="J51" i="36"/>
  <c r="I49" i="32"/>
  <c r="I26" i="37"/>
  <c r="I61" i="41"/>
  <c r="I20" i="34"/>
  <c r="I52" i="42"/>
  <c r="I28" i="38"/>
  <c r="I28" i="43"/>
  <c r="I24" i="42"/>
  <c r="I57" i="1"/>
  <c r="I19" i="43"/>
  <c r="I48" i="37"/>
  <c r="I20" i="38"/>
  <c r="J45" i="36"/>
  <c r="I43" i="40"/>
  <c r="I59" i="44"/>
  <c r="I25" i="30"/>
  <c r="I16" i="37"/>
  <c r="I23" i="1"/>
  <c r="I56" i="41"/>
  <c r="I61" i="34"/>
  <c r="I18" i="44"/>
  <c r="I44" i="1"/>
  <c r="I31" i="1"/>
  <c r="I16" i="1"/>
  <c r="I5" i="1"/>
  <c r="I19" i="1"/>
  <c r="J1" i="30"/>
  <c r="J1" i="43"/>
  <c r="J1" i="41"/>
  <c r="J1" i="44"/>
  <c r="J1" i="32"/>
  <c r="K1" i="36"/>
  <c r="J1" i="42"/>
  <c r="J1" i="1"/>
  <c r="J1" i="35"/>
  <c r="J1" i="39"/>
  <c r="J1" i="38"/>
  <c r="J1" i="33"/>
  <c r="J1" i="31"/>
  <c r="J1" i="37"/>
  <c r="J1" i="34"/>
  <c r="J1" i="40"/>
  <c r="I1" i="43" a="1"/>
  <c r="J1" i="36" a="1"/>
  <c r="I1" i="39" a="1"/>
  <c r="I1" i="37" a="1"/>
  <c r="I1" i="41" a="1"/>
  <c r="I1" i="42" a="1"/>
  <c r="I1" i="38" a="1"/>
  <c r="I1" i="34" a="1"/>
  <c r="I1" i="44" a="1"/>
  <c r="I1" i="1" a="1"/>
  <c r="I1" i="33" a="1"/>
  <c r="I1" i="40" a="1"/>
  <c r="I1" i="30" a="1"/>
  <c r="I1" i="32" a="1"/>
  <c r="I1" i="35" a="1"/>
  <c r="I1" i="31" a="1"/>
  <c r="I1" i="31" l="1"/>
  <c r="I1" i="35"/>
  <c r="I1" i="32"/>
  <c r="I1" i="30"/>
  <c r="I1" i="40"/>
  <c r="I1" i="33"/>
  <c r="I1" i="1"/>
  <c r="I1" i="44"/>
  <c r="I1" i="34"/>
  <c r="I1" i="38"/>
  <c r="I1" i="42"/>
  <c r="I1" i="41"/>
  <c r="I1" i="37"/>
  <c r="I1" i="39"/>
  <c r="J1" i="36"/>
  <c r="I1"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tc={EFF195EB-2119-4607-9960-16DED28CA6C6}</author>
    <author>tc={B5846F5B-CD27-4ED6-9813-CE18DC2CE52A}</author>
    <author>tc={28F735C4-291D-4188-B1DA-B4344A6A9F84}</author>
    <author>tc={E5104B86-AAA1-4C86-AC53-711334534523}</author>
    <author>tc={EAF7F7B0-1239-4CE4-95F4-35A0AE174C9E}</author>
    <author>tc={DC76F101-B52B-49A8-B589-44A8B8EB13CF}</author>
    <author>tc={395ECDC9-297B-4C12-9A92-EBD5E9D47908}</author>
    <author>tc={A01C7051-A47C-438F-8D47-10E5BF4001AC}</author>
    <author>tc={277D401D-ADEB-42C8-AC75-D65FC16AD3E9}</author>
    <author>tc={384D589B-B59E-4119-B758-D61EDF7D1BFD}</author>
  </authors>
  <commentList>
    <comment ref="A1" authorId="0" shapeId="0" xr:uid="{EFF195EB-2119-4607-9960-16DED28CA6C6}">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B5846F5B-CD27-4ED6-9813-CE18DC2CE52A}">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28F735C4-291D-4188-B1DA-B4344A6A9F84}">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E5104B86-AAA1-4C86-AC53-711334534523}">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AF7F7B0-1239-4CE4-95F4-35A0AE174C9E}">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DC76F101-B52B-49A8-B589-44A8B8EB13CF}">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95ECDC9-297B-4C12-9A92-EBD5E9D4790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A01C7051-A47C-438F-8D47-10E5BF4001AC}">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277D401D-ADEB-42C8-AC75-D65FC16AD3E9}">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384D589B-B59E-4119-B758-D61EDF7D1BFD}">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tc={09EBB9C1-0D9A-4536-96CE-03BCD366B837}</author>
    <author>tc={46533D3A-BF31-48E4-A118-F2FCA81F24C4}</author>
    <author>tc={94568021-775A-400F-A814-2300404C9E1E}</author>
    <author>tc={881BB12A-2A95-4761-B027-873E3A7EDE87}</author>
    <author>tc={945293D6-8D1B-418A-9118-8CC39203B1C2}</author>
    <author>tc={6E76BFFB-86FF-4215-9168-73F88C5149A5}</author>
    <author>tc={C6E86D76-C090-4EAB-9375-A2AD25DD9062}</author>
    <author>tc={F8B69E1F-1565-47EC-A4C1-49D75BC3C9C3}</author>
    <author>tc={B67D776D-71E3-4077-80BB-37419C7C5E9C}</author>
    <author>tc={FE05BCC6-6413-44CF-A737-84B5393349B4}</author>
  </authors>
  <commentList>
    <comment ref="A1" authorId="0" shapeId="0" xr:uid="{09EBB9C1-0D9A-4536-96CE-03BCD366B837}">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46533D3A-BF31-48E4-A118-F2FCA81F24C4}">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94568021-775A-400F-A814-2300404C9E1E}">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881BB12A-2A95-4761-B027-873E3A7EDE87}">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945293D6-8D1B-418A-9118-8CC39203B1C2}">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6E76BFFB-86FF-4215-9168-73F88C5149A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C6E86D76-C090-4EAB-9375-A2AD25DD9062}">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8B69E1F-1565-47EC-A4C1-49D75BC3C9C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B67D776D-71E3-4077-80BB-37419C7C5E9C}">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FE05BCC6-6413-44CF-A737-84B5393349B4}">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tc={FA385C5B-833D-418D-BCA2-ACAE9D9BBA07}</author>
    <author>tc={3AB124D9-B694-4560-81D8-9C80D6064461}</author>
    <author>tc={CD33BC1B-705A-45D2-B0A0-BBC832CAB4E2}</author>
    <author>tc={ABA0FD68-C13F-41D7-B51A-93C60927B3CA}</author>
    <author>tc={EA11CB92-BE69-4C88-B50B-F9DE302DC137}</author>
    <author>tc={351A5576-E92A-4F8E-BB9B-44898565AA58}</author>
    <author>tc={A260CE03-CC1F-4DF3-963E-FA70464E57F0}</author>
    <author>tc={E317666A-996E-4104-AB64-DE18D04F4DD3}</author>
    <author>tc={7657DE0F-2E62-4BAD-8BF2-89B7C84CA98C}</author>
    <author>tc={403B81FF-6CD1-4566-B1CF-C2EF63981601}</author>
  </authors>
  <commentList>
    <comment ref="A1" authorId="0" shapeId="0" xr:uid="{FA385C5B-833D-418D-BCA2-ACAE9D9BBA07}">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3AB124D9-B694-4560-81D8-9C80D6064461}">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CD33BC1B-705A-45D2-B0A0-BBC832CAB4E2}">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ABA0FD68-C13F-41D7-B51A-93C60927B3CA}">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A11CB92-BE69-4C88-B50B-F9DE302DC137}">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51A5576-E92A-4F8E-BB9B-44898565AA5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A260CE03-CC1F-4DF3-963E-FA70464E57F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E317666A-996E-4104-AB64-DE18D04F4DD3}">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7657DE0F-2E62-4BAD-8BF2-89B7C84CA98C}">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403B81FF-6CD1-4566-B1CF-C2EF63981601}">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tc={1DC307D4-1768-466C-B1EF-F75A8BB964CB}</author>
    <author>tc={D202DFD4-49D8-4E5F-95F9-BD62FF4C764C}</author>
    <author>tc={7F3C639B-AD1B-40B1-86A2-9A8E1DAE9BA8}</author>
    <author>tc={BBEAB081-BB97-41AD-BE18-FFACA942DC68}</author>
    <author>tc={6402B536-EDDF-4061-B291-957BCC35CB85}</author>
    <author>tc={37D5C64C-362D-4DCB-B29D-064D4A0F2146}</author>
    <author>tc={999878D8-5808-47D1-A0AA-70E0C5D5EFBC}</author>
    <author>tc={63898AB5-69EA-46B3-AEE5-C28BA2D7EEFE}</author>
    <author>tc={B1EB1DDD-5491-4B28-BB0A-A5F8E0225017}</author>
    <author>tc={F897841C-9970-4A9F-9998-C8AEECE34327}</author>
  </authors>
  <commentList>
    <comment ref="A1" authorId="0" shapeId="0" xr:uid="{1DC307D4-1768-466C-B1EF-F75A8BB964CB}">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D202DFD4-49D8-4E5F-95F9-BD62FF4C764C}">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7F3C639B-AD1B-40B1-86A2-9A8E1DAE9BA8}">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BBEAB081-BB97-41AD-BE18-FFACA942DC68}">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6402B536-EDDF-4061-B291-957BCC35CB85}">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7D5C64C-362D-4DCB-B29D-064D4A0F2146}">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999878D8-5808-47D1-A0AA-70E0C5D5EFBC}">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63898AB5-69EA-46B3-AEE5-C28BA2D7EEFE}">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B1EB1DDD-5491-4B28-BB0A-A5F8E0225017}">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F897841C-9970-4A9F-9998-C8AEECE34327}">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tc={8686A25E-6408-4A35-A8D4-AF4BFFEE7568}</author>
    <author>tc={B9A96AFB-FD5E-417A-A848-4DF33BD03EF5}</author>
    <author>tc={06B98668-C582-4D51-94A9-30BDB7D1F765}</author>
    <author>tc={742B1B13-0C6B-4D24-A9BA-F43122FD67DA}</author>
    <author>tc={F9FD2F18-48A1-4D21-A9C4-14A47D6B11F7}</author>
    <author>tc={3C848C15-4D1D-4327-B8B5-D2475AF21810}</author>
    <author>tc={74F5F796-5A36-4C69-8B30-762F392A2C60}</author>
    <author>tc={9E68AA02-5D1B-4FC7-9A0E-FF1C55C2D4BB}</author>
    <author>tc={8EA26FBD-4119-4B45-BA36-76DD80D87C7D}</author>
    <author>tc={B3675054-CEE8-4F3E-AA70-6D09C899F351}</author>
  </authors>
  <commentList>
    <comment ref="A1" authorId="0" shapeId="0" xr:uid="{8686A25E-6408-4A35-A8D4-AF4BFFEE7568}">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B9A96AFB-FD5E-417A-A848-4DF33BD03EF5}">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06B98668-C582-4D51-94A9-30BDB7D1F765}">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742B1B13-0C6B-4D24-A9BA-F43122FD67DA}">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F9FD2F18-48A1-4D21-A9C4-14A47D6B11F7}">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C848C15-4D1D-4327-B8B5-D2475AF2181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74F5F796-5A36-4C69-8B30-762F392A2C60}">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9E68AA02-5D1B-4FC7-9A0E-FF1C55C2D4BB}">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8EA26FBD-4119-4B45-BA36-76DD80D87C7D}">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B3675054-CEE8-4F3E-AA70-6D09C899F351}">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tc={05F5CB00-9392-40C6-BB56-39A7D96524E6}</author>
    <author>tc={94A7650D-11C7-408C-BC09-83AF2F349E20}</author>
    <author>tc={4D66AAF5-7FE1-470D-9761-14F2CC273470}</author>
    <author>tc={2F82D2B0-CEDF-43CF-AC65-365A20159B65}</author>
    <author>tc={1071E6A3-C305-4A18-B479-C2F3334AEBED}</author>
    <author>tc={58EA1616-D792-467A-A4B7-5C6099DB8CCE}</author>
    <author>tc={21C0EF0C-B5AD-4937-8F3B-90F36B7BC176}</author>
    <author>tc={FE10CE27-E4F8-4C60-A878-4CFEBCC3F879}</author>
    <author>tc={D7596948-6B68-4C2E-B493-4F63DDD5E501}</author>
    <author>tc={07794C47-744A-4E3F-955E-3C4C23906636}</author>
  </authors>
  <commentList>
    <comment ref="A1" authorId="0" shapeId="0" xr:uid="{05F5CB00-9392-40C6-BB56-39A7D96524E6}">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94A7650D-11C7-408C-BC09-83AF2F349E20}">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4D66AAF5-7FE1-470D-9761-14F2CC273470}">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2F82D2B0-CEDF-43CF-AC65-365A20159B65}">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1071E6A3-C305-4A18-B479-C2F3334AEBED}">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58EA1616-D792-467A-A4B7-5C6099DB8CCE}">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21C0EF0C-B5AD-4937-8F3B-90F36B7BC176}">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E10CE27-E4F8-4C60-A878-4CFEBCC3F879}">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D7596948-6B68-4C2E-B493-4F63DDD5E501}">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07794C47-744A-4E3F-955E-3C4C23906636}">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tc={461B94B8-6948-4D6C-8191-078392643228}</author>
    <author>tc={E6BBB70F-A14C-46E8-95E8-C1E1E7B13406}</author>
    <author>tc={36A91B32-14AD-4094-ABB1-A5D883AF1EBD}</author>
    <author>tc={A5FA3008-AAA5-4E36-B4EC-62CCD369E40B}</author>
    <author>tc={AA1D9B92-6C5E-4426-BBDC-EF78B169545F}</author>
    <author>tc={D8B27961-3F28-4A13-9F66-AA6B1A6F9EFA}</author>
    <author>tc={2DB89C99-3848-4AD3-8794-2690C54DF1A8}</author>
    <author>tc={5970F83B-517D-4B17-AD86-360CD4390FD9}</author>
    <author>tc={E5A849C5-E42B-4F66-A391-C3964DD9BB5D}</author>
    <author>tc={7AFD0344-7E2A-49B7-8A78-1FF3BE50B44F}</author>
  </authors>
  <commentList>
    <comment ref="A1" authorId="0" shapeId="0" xr:uid="{461B94B8-6948-4D6C-8191-078392643228}">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E6BBB70F-A14C-46E8-95E8-C1E1E7B13406}">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36A91B32-14AD-4094-ABB1-A5D883AF1EBD}">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A5FA3008-AAA5-4E36-B4EC-62CCD369E40B}">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AA1D9B92-6C5E-4426-BBDC-EF78B169545F}">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D8B27961-3F28-4A13-9F66-AA6B1A6F9EFA}">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2DB89C99-3848-4AD3-8794-2690C54DF1A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5970F83B-517D-4B17-AD86-360CD4390FD9}">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E5A849C5-E42B-4F66-A391-C3964DD9BB5D}">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7AFD0344-7E2A-49B7-8A78-1FF3BE50B44F}">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tc={49117A33-386B-45D9-B81D-7B2CE27908F9}</author>
    <author>tc={8F7D7C56-82CB-4A33-BF73-47BAAB4DEA90}</author>
    <author>tc={199EF128-E382-4EF0-B4D1-9F212C438DDA}</author>
    <author>tc={CFFDEDC9-C388-48DA-85CB-B6AA40D15BC0}</author>
    <author>tc={F3045AB2-DDF4-4FD6-BB4F-DFE677E87430}</author>
    <author>tc={B27C3D9D-AA1B-440F-97F6-ADA4B90F6BCA}</author>
    <author>tc={2C476C14-68ED-44CE-9E49-A17F3D97FA27}</author>
    <author>tc={0135F8DC-A2B8-4246-826B-61A3CA347F58}</author>
    <author>tc={F4B80781-4FB3-4D9A-BB9D-7B5FF0150E07}</author>
    <author>tc={A08263FE-B879-44D8-9E84-FE8A5AE90F94}</author>
  </authors>
  <commentList>
    <comment ref="A1" authorId="0" shapeId="0" xr:uid="{49117A33-386B-45D9-B81D-7B2CE27908F9}">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8F7D7C56-82CB-4A33-BF73-47BAAB4DEA90}">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199EF128-E382-4EF0-B4D1-9F212C438DDA}">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CFFDEDC9-C388-48DA-85CB-B6AA40D15BC0}">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F3045AB2-DDF4-4FD6-BB4F-DFE677E87430}">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G1" authorId="5" shapeId="0" xr:uid="{B27C3D9D-AA1B-440F-97F6-ADA4B90F6BCA}">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H1" authorId="6" shapeId="0" xr:uid="{2C476C14-68ED-44CE-9E49-A17F3D97FA27}">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I1" authorId="7" shapeId="0" xr:uid="{0135F8DC-A2B8-4246-826B-61A3CA347F58}">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J1" authorId="8" shapeId="0" xr:uid="{F4B80781-4FB3-4D9A-BB9D-7B5FF0150E07}">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K1" authorId="9" shapeId="0" xr:uid="{A08263FE-B879-44D8-9E84-FE8A5AE90F94}">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tc={0A4B8FAC-B365-42D7-A197-04CB1DC327D6}</author>
    <author>tc={A6F99FAE-712E-4DCC-B22B-68A79A6923AD}</author>
    <author>tc={9D76C12C-90A1-48F3-9750-7D6B41C23A42}</author>
    <author>tc={3950BEBD-C28D-4122-A030-34CBD7D99701}</author>
    <author>tc={0C6C9B99-42CE-42FA-AB1D-A529848CBB7F}</author>
    <author>tc={57398256-2E9F-486A-83C6-2E20C43337BC}</author>
    <author>tc={B188BE43-F982-4BE6-901F-084775EE9CEA}</author>
    <author>tc={9568ACE1-CB0B-4BDD-91BE-FA789F6DF6B7}</author>
    <author>tc={92A8E69E-1096-4752-82CB-F47517FAD861}</author>
    <author>tc={F436950F-4DE0-440C-8568-32DDD0730BEF}</author>
  </authors>
  <commentList>
    <comment ref="A1" authorId="0" shapeId="0" xr:uid="{0A4B8FAC-B365-42D7-A197-04CB1DC327D6}">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A6F99FAE-712E-4DCC-B22B-68A79A6923AD}">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9D76C12C-90A1-48F3-9750-7D6B41C23A42}">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3950BEBD-C28D-4122-A030-34CBD7D99701}">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0C6C9B99-42CE-42FA-AB1D-A529848CBB7F}">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57398256-2E9F-486A-83C6-2E20C43337BC}">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B188BE43-F982-4BE6-901F-084775EE9CEA}">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9568ACE1-CB0B-4BDD-91BE-FA789F6DF6B7}">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92A8E69E-1096-4752-82CB-F47517FAD861}">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F436950F-4DE0-440C-8568-32DDD0730BEF}">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tc={81C4120C-C6C3-4F00-94FF-C2DF0CFA7FBB}</author>
    <author>tc={B9AD2D3D-C9B4-41F8-B604-884653B333EA}</author>
    <author>tc={2733D950-88A8-4816-9B0D-31D313607454}</author>
    <author>tc={AB5F221A-DC8F-45FE-B507-C2023EA9B836}</author>
    <author>tc={ED48506A-FCA1-427E-8B50-7A18816DCD92}</author>
    <author>tc={B89062A8-6A2F-4DDD-8282-5FD291E37325}</author>
    <author>tc={BAC809FB-621A-4BAC-9CFF-91CE73A54C3E}</author>
    <author>tc={B5038C55-852C-4779-B705-04B25ACC93FF}</author>
    <author>tc={3EC20AE5-0058-4EBF-AFE2-E787B57FD0FC}</author>
    <author>tc={D147DC86-FE46-40FA-9C45-D2D946A00399}</author>
  </authors>
  <commentList>
    <comment ref="A1" authorId="0" shapeId="0" xr:uid="{81C4120C-C6C3-4F00-94FF-C2DF0CFA7FBB}">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B9AD2D3D-C9B4-41F8-B604-884653B333EA}">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2733D950-88A8-4816-9B0D-31D313607454}">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AB5F221A-DC8F-45FE-B507-C2023EA9B836}">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D48506A-FCA1-427E-8B50-7A18816DCD92}">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B89062A8-6A2F-4DDD-8282-5FD291E3732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BAC809FB-621A-4BAC-9CFF-91CE73A54C3E}">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B5038C55-852C-4779-B705-04B25ACC93FF}">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3EC20AE5-0058-4EBF-AFE2-E787B57FD0FC}">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D147DC86-FE46-40FA-9C45-D2D946A00399}">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tc={8205F6C3-902A-4D0C-9B21-3756C21559CF}</author>
    <author>tc={D046BD1F-7B8E-4DEA-98E0-4BF5889A45C2}</author>
    <author>tc={684298E6-04A0-4206-A038-C717F9524398}</author>
    <author>tc={13AB5FA3-2D12-4875-A665-EA022DED37E2}</author>
    <author>tc={EC52710E-5E6E-4483-AB2F-1F0FA6E66693}</author>
    <author>tc={33F4F62C-13D4-482A-8479-694208891892}</author>
    <author>tc={37F20954-CA6B-48C0-A877-1C94A0C3217C}</author>
    <author>tc={FA3A814F-9679-4C08-B498-651D494B1B11}</author>
    <author>tc={DA92767B-22DB-427C-8971-79DB625CB2D0}</author>
    <author>tc={3748B95D-8323-4A75-B257-AC03D42A5619}</author>
  </authors>
  <commentList>
    <comment ref="A1" authorId="0" shapeId="0" xr:uid="{8205F6C3-902A-4D0C-9B21-3756C21559CF}">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D046BD1F-7B8E-4DEA-98E0-4BF5889A45C2}">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684298E6-04A0-4206-A038-C717F9524398}">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13AB5FA3-2D12-4875-A665-EA022DED37E2}">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EC52710E-5E6E-4483-AB2F-1F0FA6E66693}">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3F4F62C-13D4-482A-8479-694208891892}">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7F20954-CA6B-48C0-A877-1C94A0C3217C}">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A3A814F-9679-4C08-B498-651D494B1B11}">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DA92767B-22DB-427C-8971-79DB625CB2D0}">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3748B95D-8323-4A75-B257-AC03D42A5619}">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tc={A4125A3E-0BFF-4BD4-9933-692EDA40EFE3}</author>
    <author>tc={31B8F229-7117-4C51-B8A7-9959CD9042C0}</author>
    <author>tc={4F37B27F-D6B5-4666-BA49-5E7FF695D98F}</author>
    <author>tc={3B3EC273-EBD6-4E20-BD15-2585878ED1C1}</author>
    <author>tc={2DF8963B-9F01-4962-954A-05A6A5C07C71}</author>
    <author>tc={3BC0A8DC-DFA0-49B1-B021-AFCBA038F4F4}</author>
    <author>tc={3ED6BFBC-A29B-48BD-B5A8-03D652BDD7C5}</author>
    <author>tc={A75242BE-7108-478C-AB72-20416F26AB8D}</author>
    <author>tc={913DA97B-0539-49F5-90B1-9228F2E28D47}</author>
    <author>tc={844FD922-DCBE-403F-967A-ECD9E572E321}</author>
  </authors>
  <commentList>
    <comment ref="A1" authorId="0" shapeId="0" xr:uid="{A4125A3E-0BFF-4BD4-9933-692EDA40EFE3}">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31B8F229-7117-4C51-B8A7-9959CD9042C0}">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4F37B27F-D6B5-4666-BA49-5E7FF695D98F}">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3B3EC273-EBD6-4E20-BD15-2585878ED1C1}">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2DF8963B-9F01-4962-954A-05A6A5C07C71}">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3BC0A8DC-DFA0-49B1-B021-AFCBA038F4F4}">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ED6BFBC-A29B-48BD-B5A8-03D652BDD7C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A75242BE-7108-478C-AB72-20416F26AB8D}">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913DA97B-0539-49F5-90B1-9228F2E28D47}">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844FD922-DCBE-403F-967A-ECD9E572E321}">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tc={CC261F00-1DF2-44A1-B044-CE85BFA03512}</author>
    <author>tc={441EECB4-39F3-4B66-846B-090F2885F0A4}</author>
    <author>tc={58A76A86-0EC6-420D-9010-ED8EEB27480E}</author>
    <author>tc={7E1110C5-9B5E-4940-B928-D628F2E08E09}</author>
    <author>tc={1ED9E819-67B0-44A7-A344-1D66F7E0091D}</author>
    <author>tc={A3E85437-5D25-4846-9C4E-3BDBB1847ABE}</author>
    <author>tc={9BECD1EC-7D80-485D-B144-3701ABD10C8B}</author>
    <author>tc={FFD08C2F-8A5E-48D0-BAEB-3BEDD79CB441}</author>
    <author>tc={571E9361-BFDE-4982-BC66-2D1A05E6A1B1}</author>
    <author>tc={BF0ED34C-AA17-417E-AF86-5C311B5C6251}</author>
  </authors>
  <commentList>
    <comment ref="A1" authorId="0" shapeId="0" xr:uid="{CC261F00-1DF2-44A1-B044-CE85BFA03512}">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441EECB4-39F3-4B66-846B-090F2885F0A4}">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58A76A86-0EC6-420D-9010-ED8EEB27480E}">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7E1110C5-9B5E-4940-B928-D628F2E08E09}">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1ED9E819-67B0-44A7-A344-1D66F7E0091D}">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A3E85437-5D25-4846-9C4E-3BDBB1847ABE}">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9BECD1EC-7D80-485D-B144-3701ABD10C8B}">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FFD08C2F-8A5E-48D0-BAEB-3BEDD79CB441}">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571E9361-BFDE-4982-BC66-2D1A05E6A1B1}">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BF0ED34C-AA17-417E-AF86-5C311B5C6251}">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tc={354CD7B4-4162-486D-8B1E-705B14CEA902}</author>
    <author>tc={48A2BDC1-AACC-4FE9-899D-D88E7C1989E8}</author>
    <author>tc={B31BCEEB-2CB0-4DB3-8A39-BA8672EBCAE0}</author>
    <author>tc={FCD4BAFA-2200-4441-B592-723C96B04AE4}</author>
    <author>tc={DB8CCE1E-0555-422E-AA80-5A580408D16B}</author>
    <author>tc={822C6F6D-D8A1-42AB-87CF-9ED7FFD932EC}</author>
    <author>tc={13FC767C-93CD-4674-A0D3-3A44107F1F65}</author>
    <author>tc={1D14B8F6-254D-4D40-A822-23BD8A6845ED}</author>
    <author>tc={8F84B47E-E5A0-4BC6-ACF9-CD4B0E6F43B4}</author>
    <author>tc={52CD1693-0255-4CD6-A46E-2D4B48EB3C9F}</author>
  </authors>
  <commentList>
    <comment ref="A1" authorId="0" shapeId="0" xr:uid="{354CD7B4-4162-486D-8B1E-705B14CEA902}">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48A2BDC1-AACC-4FE9-899D-D88E7C1989E8}">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B31BCEEB-2CB0-4DB3-8A39-BA8672EBCAE0}">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FCD4BAFA-2200-4441-B592-723C96B04AE4}">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DB8CCE1E-0555-422E-AA80-5A580408D16B}">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822C6F6D-D8A1-42AB-87CF-9ED7FFD932EC}">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13FC767C-93CD-4674-A0D3-3A44107F1F65}">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1D14B8F6-254D-4D40-A822-23BD8A6845ED}">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8F84B47E-E5A0-4BC6-ACF9-CD4B0E6F43B4}">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52CD1693-0255-4CD6-A46E-2D4B48EB3C9F}">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tc={D21EB144-5B2A-4CC6-99F9-79C191770E2B}</author>
    <author>tc={948494E6-3DFE-426E-850F-A88F16819B7D}</author>
    <author>tc={FEFF3D18-D0C0-47AB-A329-1468ED605A50}</author>
    <author>tc={E72C95EC-42A0-490C-8BC6-27353A44C992}</author>
    <author>tc={6EED6D83-5771-45E8-A302-66BEF89BC035}</author>
    <author>tc={79A32223-2CC0-467F-B75C-19A378C61D0D}</author>
    <author>tc={3C105042-44FD-417B-AC16-01EC7664B368}</author>
    <author>tc={82FBD7DC-DBB6-4E6B-8248-A088FB82674E}</author>
    <author>tc={6DCB0B5D-3BDD-4225-84F7-B4A4CDB6502A}</author>
    <author>tc={126D861D-5119-4BA9-AC25-2D5B0E23411C}</author>
  </authors>
  <commentList>
    <comment ref="A1" authorId="0" shapeId="0" xr:uid="{D21EB144-5B2A-4CC6-99F9-79C191770E2B}">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948494E6-3DFE-426E-850F-A88F16819B7D}">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FEFF3D18-D0C0-47AB-A329-1468ED605A50}">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E72C95EC-42A0-490C-8BC6-27353A44C992}">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6EED6D83-5771-45E8-A302-66BEF89BC035}">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79A32223-2CC0-467F-B75C-19A378C61D0D}">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3C105042-44FD-417B-AC16-01EC7664B368}">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82FBD7DC-DBB6-4E6B-8248-A088FB82674E}">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6DCB0B5D-3BDD-4225-84F7-B4A4CDB6502A}">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126D861D-5119-4BA9-AC25-2D5B0E23411C}">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tc={AFEB624A-961E-48AC-8C7B-7D0A01BE7A5A}</author>
    <author>tc={EE9A539E-E118-4525-A926-0EBF384D7E36}</author>
    <author>tc={54958989-22AC-4567-B927-CD25348716B7}</author>
    <author>tc={E3EF1BD7-B19A-4A74-B5F2-288E10DD8939}</author>
    <author>tc={70C10CCC-2FA2-47FB-91FB-98EE329342C0}</author>
    <author>tc={774D6858-8752-482D-AFA6-7EE5653193D4}</author>
    <author>tc={6C14B3C7-B010-4CB7-BAE7-B94AD60F917F}</author>
    <author>tc={4B99072A-B5A2-48CA-AAC4-DDEBCDCF2CD5}</author>
    <author>tc={A98394AC-2DC9-41ED-8E58-C9484BE723E0}</author>
    <author>tc={59A26D88-EAC8-4C1E-93CB-6745980CCB87}</author>
  </authors>
  <commentList>
    <comment ref="A1" authorId="0" shapeId="0" xr:uid="{AFEB624A-961E-48AC-8C7B-7D0A01BE7A5A}">
      <text>
        <t>[Threaded comment]
Your version of Excel allows you to read this threaded comment; however, any edits to it will get removed if the file is opened in a newer version of Excel. Learn more: https://go.microsoft.com/fwlink/?linkid=870924
Comment:
    Channel number (same for the entire sheet)</t>
      </text>
    </comment>
    <comment ref="B1" authorId="1" shapeId="0" xr:uid="{EE9A539E-E118-4525-A926-0EBF384D7E36}">
      <text>
        <t>[Threaded comment]
Your version of Excel allows you to read this threaded comment; however, any edits to it will get removed if the file is opened in a newer version of Excel. Learn more: https://go.microsoft.com/fwlink/?linkid=870924
Comment:
    Site numbers, same as row numbers. Extend this column to as many sites the case had.</t>
      </text>
    </comment>
    <comment ref="C1" authorId="2" shapeId="0" xr:uid="{54958989-22AC-4567-B927-CD25348716B7}">
      <text>
        <t>[Threaded comment]
Your version of Excel allows you to read this threaded comment; however, any edits to it will get removed if the file is opened in a newer version of Excel. Learn more: https://go.microsoft.com/fwlink/?linkid=870924
Comment:
    FORMULA: If the threshold is non-zero, print 1. If it is zero, print 0.
This tells the Matlab code whether or not a coloured tile needs to be made.</t>
      </text>
    </comment>
    <comment ref="D1" authorId="3" shapeId="0" xr:uid="{E3EF1BD7-B19A-4A74-B5F2-288E10DD8939}">
      <text>
        <t>[Threaded comment]
Your version of Excel allows you to read this threaded comment; however, any edits to it will get removed if the file is opened in a newer version of Excel. Learn more: https://go.microsoft.com/fwlink/?linkid=870924
Comment:
    Lowest threshold, or 0 (saw no activity).</t>
      </text>
    </comment>
    <comment ref="E1" authorId="4" shapeId="0" xr:uid="{70C10CCC-2FA2-47FB-91FB-98EE329342C0}">
      <text>
        <t xml:space="preserve">[Threaded comment]
Your version of Excel allows you to read this threaded comment; however, any edits to it will get removed if the file is opened in a newer version of Excel. Learn more: https://go.microsoft.com/fwlink/?linkid=870924
Comment:
    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
      </text>
    </comment>
    <comment ref="F1" authorId="5" shapeId="0" xr:uid="{774D6858-8752-482D-AFA6-7EE5653193D4}">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redone later in the experiment, print the site# of the later site. </t>
      </text>
    </comment>
    <comment ref="G1" authorId="6" shapeId="0" xr:uid="{6C14B3C7-B010-4CB7-BAE7-B94AD60F917F}">
      <text>
        <t xml:space="preserve">[Threaded comment]
Your version of Excel allows you to read this threaded comment; however, any edits to it will get removed if the file is opened in a newer version of Excel. Learn more: https://go.microsoft.com/fwlink/?linkid=870924
Comment:
    FORMULA: Lookup from Sheet17. If this site was a redo of a site from earlier in the experiment, print the site# of the earlier site. </t>
      </text>
    </comment>
    <comment ref="H1" authorId="7" shapeId="0" xr:uid="{4B99072A-B5A2-48CA-AAC4-DDEBCDCF2CD5}">
      <text>
        <t>[Threaded comment]
Your version of Excel allows you to read this threaded comment; however, any edits to it will get removed if the file is opened in a newer version of Excel. Learn more: https://go.microsoft.com/fwlink/?linkid=870924
Comment:
    FORMULA: Print "DX" to use as a reference for the formula in column E. Where X = the site# of the paired site.
This allows the formula to compare the threshold of this site to its pair's threshold.</t>
      </text>
    </comment>
    <comment ref="I1" authorId="8" shapeId="0" xr:uid="{A98394AC-2DC9-41ED-8E58-C9484BE723E0}">
      <text>
        <t>[Threaded comment]
Your version of Excel allows you to read this threaded comment; however, any edits to it will get removed if the file is opened in a newer version of Excel. Learn more: https://go.microsoft.com/fwlink/?linkid=870924
Comment:
    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
      </text>
    </comment>
    <comment ref="J1" authorId="9" shapeId="0" xr:uid="{59A26D88-EAC8-4C1E-93CB-6745980CCB87}">
      <text>
        <t>[Threaded comment]
Your version of Excel allows you to read this threaded comment; however, any edits to it will get removed if the file is opened in a newer version of Excel. Learn more: https://go.microsoft.com/fwlink/?linkid=870924
Comment:
    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tc={32002FF7-A33A-4403-BCE7-BFDB2CA57CE3}</author>
    <author>tc={BB8DC0A5-B227-45A5-85A8-6E940700F155}</author>
    <author>tc={A63CC51C-89C6-4C6E-B64F-916AC3B01E71}</author>
    <author>tc={3214B0AC-0E21-40D7-A231-29D5DCC12F55}</author>
    <author>tc={931327A0-C41B-4EE4-A9C8-BC62C992D862}</author>
    <author>tc={1717D88A-DA80-4D4B-BFEB-528CA4706BE3}</author>
    <author>tc={72B4CBCC-4834-441B-B04C-0B2E1C951BF0}</author>
    <author>tc={83AD1CAF-D84B-4088-BAA4-F24DA1C524E7}</author>
    <author>tc={7FE16FBD-ED8B-4DB9-96CD-9D82D4BA48E1}</author>
    <author>tc={0642BFA6-92AD-46A3-A18B-72415C2367BC}</author>
  </authors>
  <commentList>
    <comment ref="G1" authorId="0" shapeId="0" xr:uid="{32002FF7-A33A-4403-BCE7-BFDB2CA57CE3}">
      <text>
        <t>[Threaded comment]
Your version of Excel allows you to read this threaded comment; however, any edits to it will get removed if the file is opened in a newer version of Excel. Learn more: https://go.microsoft.com/fwlink/?linkid=870924
Comment:
    3/4 letter abbreviations of muscle names, found in the table on the right.
Be careful because there are multiple versions of some muscles.
Examples:
trlo: triceps long head
trla: triceps lateral head
trip: ipsilateral triceps
trix: triceps lateral or long head</t>
      </text>
    </comment>
    <comment ref="J1" authorId="1" shapeId="0" xr:uid="{BB8DC0A5-B227-45A5-85A8-6E940700F155}">
      <text>
        <t>[Threaded comment]
Your version of Excel allows you to read this threaded comment; however, any edits to it will get removed if the file is opened in a newer version of Excel. Learn more: https://go.microsoft.com/fwlink/?linkid=870924
Comment:
    3/4 letter muscle name abbreviations. Reference cell from column G.
If you write "temp" in column G it will fill the rest of the table of the left according to what is in the "temp" row of the right table.
IF YOU NEED TO ADD MUSCLES: You can add rows to this table, following the format of the entries before. Make sure the abbreviation is not used twice.</t>
      </text>
    </comment>
    <comment ref="K1" authorId="2" shapeId="0" xr:uid="{A63CC51C-89C6-4C6E-B64F-916AC3B01E71}">
      <text>
        <t>[Threaded comment]
Your version of Excel allows you to read this threaded comment; however, any edits to it will get removed if the file is opened in a newer version of Excel. Learn more: https://go.microsoft.com/fwlink/?linkid=870924
Comment:
    Proper name of the muscle, shortened for longer muscle names.
These names will be printed on the diagrams that Matlab produces so they should be understandable, but not unnecessarily long.</t>
      </text>
    </comment>
    <comment ref="L1" authorId="3" shapeId="0" xr:uid="{3214B0AC-0E21-40D7-A231-29D5DCC12F55}">
      <text>
        <t>[Threaded comment]
Your version of Excel allows you to read this threaded comment; however, any edits to it will get removed if the file is opened in a newer version of Excel. Learn more: https://go.microsoft.com/fwlink/?linkid=870924
Comment:
    HEX codes (taken from Illustrator library: Muscle ID Colours)
FOR ADDING MUSCLES: Make sure you fill in this column with the HEX code that you assign to the muscle. 
Then, SAVE THIS FILE AS A NEW TEMPLATE FOR FUTURE USE so that the muscle colour will remain consistent for all future cases.</t>
      </text>
    </comment>
    <comment ref="M1" authorId="4" shapeId="0" xr:uid="{931327A0-C41B-4EE4-A9C8-BC62C992D862}">
      <text>
        <t>[Threaded comment]
Your version of Excel allows you to read this threaded comment; however, any edits to it will get removed if the file is opened in a newer version of Excel. Learn more: https://go.microsoft.com/fwlink/?linkid=870924
Comment:
    RGB (Red value), converted from HEX code in column L.</t>
      </text>
    </comment>
    <comment ref="N1" authorId="5" shapeId="0" xr:uid="{1717D88A-DA80-4D4B-BFEB-528CA4706BE3}">
      <text>
        <t>[Threaded comment]
Your version of Excel allows you to read this threaded comment; however, any edits to it will get removed if the file is opened in a newer version of Excel. Learn more: https://go.microsoft.com/fwlink/?linkid=870924
Comment:
    RGB (Green value), converted from HEX code in column L.</t>
      </text>
    </comment>
    <comment ref="O1" authorId="6" shapeId="0" xr:uid="{72B4CBCC-4834-441B-B04C-0B2E1C951BF0}">
      <text>
        <t>[Threaded comment]
Your version of Excel allows you to read this threaded comment; however, any edits to it will get removed if the file is opened in a newer version of Excel. Learn more: https://go.microsoft.com/fwlink/?linkid=870924
Comment:
    RGB (Blue value), converted from HEX code in column L.</t>
      </text>
    </comment>
    <comment ref="Q1" authorId="7" shapeId="0" xr:uid="{83AD1CAF-D84B-4088-BAA4-F24DA1C524E7}">
      <text>
        <t>[Threaded comment]
Your version of Excel allows you to read this threaded comment; however, any edits to it will get removed if the file is opened in a newer version of Excel. Learn more: https://go.microsoft.com/fwlink/?linkid=870924
Comment:
    Earlier site of a redo pair
Example: if site 70 was a redo of 5. Print "5"</t>
      </text>
    </comment>
    <comment ref="R1" authorId="8" shapeId="0" xr:uid="{7FE16FBD-ED8B-4DB9-96CD-9D82D4BA48E1}">
      <text>
        <t>[Threaded comment]
Your version of Excel allows you to read this threaded comment; however, any edits to it will get removed if the file is opened in a newer version of Excel. Learn more: https://go.microsoft.com/fwlink/?linkid=870924
Comment:
    Later site of a redo pair
Example: if site 70 was a redo of 5. Print "70"</t>
      </text>
    </comment>
    <comment ref="S1" authorId="9" shapeId="0" xr:uid="{0642BFA6-92AD-46A3-A18B-72415C2367BC}">
      <text>
        <t>[Threaded comment]
Your version of Excel allows you to read this threaded comment; however, any edits to it will get removed if the file is opened in a newer version of Excel. Learn more: https://go.microsoft.com/fwlink/?linkid=870924
Comment:
    DO NOT FILL THESE CELLS.
This column will print the same number that you put in column Q. This is for the function in column E of the other sheets to reference.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<sst xmlns="http://schemas.openxmlformats.org/spreadsheetml/2006/main" count="241" uniqueCount="207">
  <si>
    <t>ecrx</t>
  </si>
  <si>
    <t>temp</t>
  </si>
  <si>
    <t>Temporalis</t>
  </si>
  <si>
    <t>F6EB14</t>
  </si>
  <si>
    <t>fcu</t>
  </si>
  <si>
    <t>mass</t>
  </si>
  <si>
    <t>Masseter</t>
  </si>
  <si>
    <t>ED2891</t>
  </si>
  <si>
    <t>edx</t>
  </si>
  <si>
    <t>ecu</t>
  </si>
  <si>
    <t>Ext. carpi ulnaris</t>
  </si>
  <si>
    <t>B9529F</t>
  </si>
  <si>
    <t>lats</t>
  </si>
  <si>
    <t>edl</t>
  </si>
  <si>
    <t>Ext. digit. lateralis</t>
  </si>
  <si>
    <t>70C169</t>
  </si>
  <si>
    <t>delx</t>
  </si>
  <si>
    <t>edc</t>
  </si>
  <si>
    <t>Ext. digit. communis</t>
  </si>
  <si>
    <t>FAA41A</t>
  </si>
  <si>
    <t>bibr</t>
  </si>
  <si>
    <t>ecrb</t>
  </si>
  <si>
    <t>Ext. carpi rad. brevis</t>
  </si>
  <si>
    <t>AED8E6</t>
  </si>
  <si>
    <t>ecrl</t>
  </si>
  <si>
    <t>Ext. carpi rad. longus</t>
  </si>
  <si>
    <t>6D91CB</t>
  </si>
  <si>
    <t>pron</t>
  </si>
  <si>
    <t>Pronator teres</t>
  </si>
  <si>
    <t>F04923</t>
  </si>
  <si>
    <t>fcr</t>
  </si>
  <si>
    <t>Flexor carpi radialis</t>
  </si>
  <si>
    <t>F89F7B</t>
  </si>
  <si>
    <t>trix</t>
  </si>
  <si>
    <t>fds</t>
  </si>
  <si>
    <t>Flex. digit. superficialis</t>
  </si>
  <si>
    <t>EFE68B</t>
  </si>
  <si>
    <t>trap</t>
  </si>
  <si>
    <t>fdp</t>
  </si>
  <si>
    <t>Flex. digit. profundus</t>
  </si>
  <si>
    <t>7F8133</t>
  </si>
  <si>
    <t>iptr</t>
  </si>
  <si>
    <t>palm</t>
  </si>
  <si>
    <t>Palmaris longus</t>
  </si>
  <si>
    <t>A6D38D</t>
  </si>
  <si>
    <t>semt</t>
  </si>
  <si>
    <t>Flex. carpi ulnaris</t>
  </si>
  <si>
    <t>D4A1C9</t>
  </si>
  <si>
    <t>bife</t>
  </si>
  <si>
    <t>trlo</t>
  </si>
  <si>
    <t>Triceps long head</t>
  </si>
  <si>
    <t>7F469B</t>
  </si>
  <si>
    <t>gast</t>
  </si>
  <si>
    <t>trla</t>
  </si>
  <si>
    <t>Triceps lat. head</t>
  </si>
  <si>
    <t>483D8B</t>
  </si>
  <si>
    <t>recf</t>
  </si>
  <si>
    <t>trme</t>
  </si>
  <si>
    <t>Triceps med. head</t>
  </si>
  <si>
    <t>Biceps brachii</t>
  </si>
  <si>
    <t>DC1E3D</t>
  </si>
  <si>
    <t>delc</t>
  </si>
  <si>
    <t>6FCCDD</t>
  </si>
  <si>
    <t>dela</t>
  </si>
  <si>
    <t>7D1416</t>
  </si>
  <si>
    <t>Trapezius</t>
  </si>
  <si>
    <t>D2B48C</t>
  </si>
  <si>
    <t>pecm</t>
  </si>
  <si>
    <t>Pec major</t>
  </si>
  <si>
    <t>93C83E</t>
  </si>
  <si>
    <t>Latissimus dorsi</t>
  </si>
  <si>
    <t>0B8140</t>
  </si>
  <si>
    <t>Biceps femoris</t>
  </si>
  <si>
    <t>008B8B</t>
  </si>
  <si>
    <t>Semitendinosus</t>
  </si>
  <si>
    <t>282A73</t>
  </si>
  <si>
    <t>semm</t>
  </si>
  <si>
    <t>Semimembranosus</t>
  </si>
  <si>
    <t>Rectus femoris</t>
  </si>
  <si>
    <t>6E68AF</t>
  </si>
  <si>
    <t>tiba</t>
  </si>
  <si>
    <t>Tibialis anterior</t>
  </si>
  <si>
    <t>40BAEC</t>
  </si>
  <si>
    <t>fdl</t>
  </si>
  <si>
    <t>Flex digit. longus</t>
  </si>
  <si>
    <t>Gastrocnemius</t>
  </si>
  <si>
    <t>3CB270</t>
  </si>
  <si>
    <t>ipbi</t>
  </si>
  <si>
    <t>Ipsi biceps brachii</t>
  </si>
  <si>
    <t>Ipsi triceps brachii</t>
  </si>
  <si>
    <t>1D1B1E</t>
  </si>
  <si>
    <t>Deltoid (acr or clav)</t>
  </si>
  <si>
    <t>Triceps brachii (long or lat)</t>
  </si>
  <si>
    <t>Ext. dig. comm. or lat.</t>
  </si>
  <si>
    <t>Ext. carpi rad. long. or brev.</t>
  </si>
  <si>
    <t>trip</t>
  </si>
  <si>
    <t>bip</t>
  </si>
  <si>
    <t>000000</t>
  </si>
  <si>
    <t>23-63</t>
  </si>
  <si>
    <t>CE8ABC</t>
  </si>
  <si>
    <t>7F5576</t>
  </si>
  <si>
    <t>into</t>
  </si>
  <si>
    <t>Intrinsic tongue</t>
  </si>
  <si>
    <t>F9BFCB</t>
  </si>
  <si>
    <t>D26A28</t>
  </si>
  <si>
    <t>ocpo</t>
  </si>
  <si>
    <t>Occipitopollicalis</t>
  </si>
  <si>
    <t>9ACA3C</t>
  </si>
  <si>
    <t>glut</t>
  </si>
  <si>
    <t>Gluteus maximus</t>
  </si>
  <si>
    <t>556B30</t>
  </si>
  <si>
    <t>tema</t>
  </si>
  <si>
    <t>Teres major</t>
  </si>
  <si>
    <t>DB7093</t>
  </si>
  <si>
    <t>orbo</t>
  </si>
  <si>
    <t>Orbicularis oris</t>
  </si>
  <si>
    <t>3953A4</t>
  </si>
  <si>
    <t>Ipsi Digastric</t>
  </si>
  <si>
    <t>Ipsi Masseter</t>
  </si>
  <si>
    <t>icri</t>
  </si>
  <si>
    <t>Ipsi Cricothyroid</t>
  </si>
  <si>
    <t>ccri</t>
  </si>
  <si>
    <t>Contra Cricothyroid</t>
  </si>
  <si>
    <t>Contra Genioglossus</t>
  </si>
  <si>
    <t>Ipsi Genioglossus</t>
  </si>
  <si>
    <t>cgen</t>
  </si>
  <si>
    <t>igen</t>
  </si>
  <si>
    <t>imas</t>
  </si>
  <si>
    <t>idig</t>
  </si>
  <si>
    <t>Digastric</t>
  </si>
  <si>
    <t>diga</t>
  </si>
  <si>
    <t>FFCE07</t>
  </si>
  <si>
    <t>7C1C53</t>
  </si>
  <si>
    <t>A4862F</t>
  </si>
  <si>
    <t>Clavodeltoid</t>
  </si>
  <si>
    <t>Acromiodeltoid</t>
  </si>
  <si>
    <t>maybe skinny at 50ms, 256mA</t>
  </si>
  <si>
    <t>only at 256, some of the last 15 trials</t>
  </si>
  <si>
    <t>blanking</t>
  </si>
  <si>
    <t>maybe thru blanking</t>
  </si>
  <si>
    <t>definitely at 320, 256 if you squint</t>
  </si>
  <si>
    <t>probably spont</t>
  </si>
  <si>
    <t>few trials</t>
  </si>
  <si>
    <t>definitely at 320, maybe at 64</t>
  </si>
  <si>
    <t>defintiely at 320, zoom in to confirm</t>
  </si>
  <si>
    <t>check blanking for 256</t>
  </si>
  <si>
    <t>few spikes</t>
  </si>
  <si>
    <t>skinny spike</t>
  </si>
  <si>
    <t>definitely 256</t>
  </si>
  <si>
    <t>zoom in</t>
  </si>
  <si>
    <t>maybe 64, hard to tell w tonic activity</t>
  </si>
  <si>
    <t>3/8 trials</t>
  </si>
  <si>
    <t>only visible in the mean</t>
  </si>
  <si>
    <t>spont</t>
  </si>
  <si>
    <t>early spike + off response</t>
  </si>
  <si>
    <t>maybe 6/8 trials?</t>
  </si>
  <si>
    <t>4/8 trains?</t>
  </si>
  <si>
    <t>some above noise activity</t>
  </si>
  <si>
    <t>6/11 trails</t>
  </si>
  <si>
    <t>a couple sites?</t>
  </si>
  <si>
    <t>maybe spont</t>
  </si>
  <si>
    <t>during stim elevation also 950ms spike</t>
  </si>
  <si>
    <t>def 256, maybe above baseline</t>
  </si>
  <si>
    <t>zoom, likely just one spike</t>
  </si>
  <si>
    <t>only in mean</t>
  </si>
  <si>
    <t>zoom, may only be one trial</t>
  </si>
  <si>
    <t>6/12 trials</t>
  </si>
  <si>
    <t>definitely at 256, maybe at 64</t>
  </si>
  <si>
    <t>4/8, maybe heartbeat</t>
  </si>
  <si>
    <t>mean may be just heartbeat</t>
  </si>
  <si>
    <t>elevated activity over stim period</t>
  </si>
  <si>
    <t>maybe only at 64? Or could be spont</t>
  </si>
  <si>
    <t>slight bump in mean</t>
  </si>
  <si>
    <t>likely just spontaneous</t>
  </si>
  <si>
    <t>skinny spike 4/31 trials</t>
  </si>
  <si>
    <t>visible in mean</t>
  </si>
  <si>
    <t>definitely 320, 256 probably</t>
  </si>
  <si>
    <t>double bump</t>
  </si>
  <si>
    <t>definitely 256, 3/8 trials at 64</t>
  </si>
  <si>
    <t>4/8 trials</t>
  </si>
  <si>
    <t>7/29 trials</t>
  </si>
  <si>
    <t>yes skinny spike, maybe second braod spike which could be spont</t>
  </si>
  <si>
    <t>maybe 256? Probably spont</t>
  </si>
  <si>
    <t>small bump in mean</t>
  </si>
  <si>
    <t>spike in mean + elevation</t>
  </si>
  <si>
    <t>definitely 256, 3/8 trials</t>
  </si>
  <si>
    <t>elevation in mean</t>
  </si>
  <si>
    <t>elevation during stim</t>
  </si>
  <si>
    <t>activity thru blanking?</t>
  </si>
  <si>
    <t>spike in mean</t>
  </si>
  <si>
    <t>bump in mean</t>
  </si>
  <si>
    <t>pattern is different 256/16</t>
  </si>
  <si>
    <t>maybe poking through heartbeat</t>
  </si>
  <si>
    <t>skinny spike in mean</t>
  </si>
  <si>
    <t>off response at 64 only</t>
  </si>
  <si>
    <t>through heartbeat?</t>
  </si>
  <si>
    <t>in mean</t>
  </si>
  <si>
    <t>in mean thru heartbeat</t>
  </si>
  <si>
    <t>in mean, through tonic activity</t>
  </si>
  <si>
    <t>DC: leaning yes (weak)</t>
  </si>
  <si>
    <t>DC: no but barely, weird that 320 doesn’t confirm</t>
  </si>
  <si>
    <t>DC: too inconsistent</t>
  </si>
  <si>
    <t>DC: not great, but good enough</t>
  </si>
  <si>
    <t>DC: probably potentiating/same thing</t>
  </si>
  <si>
    <t>DC: no, not represented in 256 at all</t>
  </si>
  <si>
    <t>DC: chunk in the middle of 256 likely due to potentiation of 320s ran in between. 256 average is a no.</t>
  </si>
  <si>
    <t>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</si>
</sst>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0" borderId="0" xfId="0" applyFont="1"/>
    <xf numFmtId="0" fontId="1" fillId="2" borderId="0" xfId="0" applyFont="1" applyFill="1"/>
    <xf numFmtId="0" fontId="0" fillId="3" borderId="0" xfId="0" applyFill="1"/>
    <xf numFmtId="0" fontId="0" fillId="3" borderId="0" xfId="0" quotePrefix="1" applyFill="1"/>
    <xf numFmtId="0" fontId="0" fillId="0" borderId="0" xfId="0" quotePrefix="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ames Liggins" id="{C1B9CE31-B218-4A82-A5E5-747FF319E1F4}" userId="James Liggins" providerId="Non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2-08T23:15:44.67" personId="{C1B9CE31-B218-4A82-A5E5-747FF319E1F4}" id="{EFF195EB-2119-4607-9960-16DED28CA6C6}">
    <text>Channel number (same for the entire sheet)</text>
  </threadedComment>
  <threadedComment ref="B1" dT="2022-12-08T23:16:31.40" personId="{C1B9CE31-B218-4A82-A5E5-747FF319E1F4}" id="{B5846F5B-CD27-4ED6-9813-CE18DC2CE52A}">
    <text>Site numbers, same as row numbers. Extend this column to as many sites the case had.</text>
  </threadedComment>
  <threadedComment ref="C1" dT="2022-12-08T23:17:46.39" personId="{C1B9CE31-B218-4A82-A5E5-747FF319E1F4}" id="{28F735C4-291D-4188-B1DA-B4344A6A9F84}">
    <text>FORMULA: If the threshold is non-zero, print 1. If it is zero, print 0.
This tells the Matlab code whether or not a coloured tile needs to be made.</text>
  </threadedComment>
  <threadedComment ref="D1" dT="2022-12-08T23:18:33.67" personId="{C1B9CE31-B218-4A82-A5E5-747FF319E1F4}" id="{E5104B86-AAA1-4C86-AC53-711334534523}">
    <text>Lowest threshold, or 0 (saw no activity).</text>
  </threadedComment>
  <threadedComment ref="E1" dT="2022-12-08T23:21:49.74" personId="{C1B9CE31-B218-4A82-A5E5-747FF319E1F4}" id="{EAF7F7B0-1239-4CE4-95F4-35A0AE174C9E}">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DC76F101-B52B-49A8-B589-44A8B8EB13CF}">
    <text xml:space="preserve">FORMULA: Lookup from Sheet17. If this site was redone later in the experiment, print the site# of the later site. </text>
  </threadedComment>
  <threadedComment ref="G1" dT="2022-12-08T23:24:03.81" personId="{C1B9CE31-B218-4A82-A5E5-747FF319E1F4}" id="{395ECDC9-297B-4C12-9A92-EBD5E9D47908}">
    <text xml:space="preserve">FORMULA: Lookup from Sheet17. If this site was a redo of a site from earlier in the experiment, print the site# of the earlier site. </text>
  </threadedComment>
  <threadedComment ref="H1" dT="2022-12-08T23:26:06.41" personId="{C1B9CE31-B218-4A82-A5E5-747FF319E1F4}" id="{A01C7051-A47C-438F-8D47-10E5BF4001AC}">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277D401D-ADEB-42C8-AC75-D65FC16AD3E9}">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384D589B-B59E-4119-B758-D61EDF7D1BFD}">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2-08T23:15:44.67" personId="{C1B9CE31-B218-4A82-A5E5-747FF319E1F4}" id="{09EBB9C1-0D9A-4536-96CE-03BCD366B837}">
    <text>Channel number (same for the entire sheet)</text>
  </threadedComment>
  <threadedComment ref="B1" dT="2022-12-08T23:16:31.40" personId="{C1B9CE31-B218-4A82-A5E5-747FF319E1F4}" id="{46533D3A-BF31-48E4-A118-F2FCA81F24C4}">
    <text>Site numbers, same as row numbers. Extend this column to as many sites the case had.</text>
  </threadedComment>
  <threadedComment ref="C1" dT="2022-12-08T23:17:46.39" personId="{C1B9CE31-B218-4A82-A5E5-747FF319E1F4}" id="{94568021-775A-400F-A814-2300404C9E1E}">
    <text>FORMULA: If the threshold is non-zero, print 1. If it is zero, print 0.
This tells the Matlab code whether or not a coloured tile needs to be made.</text>
  </threadedComment>
  <threadedComment ref="D1" dT="2022-12-08T23:18:33.67" personId="{C1B9CE31-B218-4A82-A5E5-747FF319E1F4}" id="{881BB12A-2A95-4761-B027-873E3A7EDE87}">
    <text>Lowest threshold, or 0 (saw no activity).</text>
  </threadedComment>
  <threadedComment ref="E1" dT="2022-12-08T23:21:49.74" personId="{C1B9CE31-B218-4A82-A5E5-747FF319E1F4}" id="{945293D6-8D1B-418A-9118-8CC39203B1C2}">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6E76BFFB-86FF-4215-9168-73F88C5149A5}">
    <text xml:space="preserve">FORMULA: Lookup from Sheet17. If this site was redone later in the experiment, print the site# of the later site. </text>
  </threadedComment>
  <threadedComment ref="G1" dT="2022-12-08T23:24:03.81" personId="{C1B9CE31-B218-4A82-A5E5-747FF319E1F4}" id="{C6E86D76-C090-4EAB-9375-A2AD25DD9062}">
    <text xml:space="preserve">FORMULA: Lookup from Sheet17. If this site was a redo of a site from earlier in the experiment, print the site# of the earlier site. </text>
  </threadedComment>
  <threadedComment ref="H1" dT="2022-12-08T23:26:06.41" personId="{C1B9CE31-B218-4A82-A5E5-747FF319E1F4}" id="{F8B69E1F-1565-47EC-A4C1-49D75BC3C9C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B67D776D-71E3-4077-80BB-37419C7C5E9C}">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FE05BCC6-6413-44CF-A737-84B5393349B4}">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2-08T23:15:44.67" personId="{C1B9CE31-B218-4A82-A5E5-747FF319E1F4}" id="{FA385C5B-833D-418D-BCA2-ACAE9D9BBA07}">
    <text>Channel number (same for the entire sheet)</text>
  </threadedComment>
  <threadedComment ref="B1" dT="2022-12-08T23:16:31.40" personId="{C1B9CE31-B218-4A82-A5E5-747FF319E1F4}" id="{3AB124D9-B694-4560-81D8-9C80D6064461}">
    <text>Site numbers, same as row numbers. Extend this column to as many sites the case had.</text>
  </threadedComment>
  <threadedComment ref="C1" dT="2022-12-08T23:17:46.39" personId="{C1B9CE31-B218-4A82-A5E5-747FF319E1F4}" id="{CD33BC1B-705A-45D2-B0A0-BBC832CAB4E2}">
    <text>FORMULA: If the threshold is non-zero, print 1. If it is zero, print 0.
This tells the Matlab code whether or not a coloured tile needs to be made.</text>
  </threadedComment>
  <threadedComment ref="D1" dT="2022-12-08T23:18:33.67" personId="{C1B9CE31-B218-4A82-A5E5-747FF319E1F4}" id="{ABA0FD68-C13F-41D7-B51A-93C60927B3CA}">
    <text>Lowest threshold, or 0 (saw no activity).</text>
  </threadedComment>
  <threadedComment ref="E1" dT="2022-12-08T23:21:49.74" personId="{C1B9CE31-B218-4A82-A5E5-747FF319E1F4}" id="{EA11CB92-BE69-4C88-B50B-F9DE302DC137}">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51A5576-E92A-4F8E-BB9B-44898565AA58}">
    <text xml:space="preserve">FORMULA: Lookup from Sheet17. If this site was redone later in the experiment, print the site# of the later site. </text>
  </threadedComment>
  <threadedComment ref="G1" dT="2022-12-08T23:24:03.81" personId="{C1B9CE31-B218-4A82-A5E5-747FF319E1F4}" id="{A260CE03-CC1F-4DF3-963E-FA70464E57F0}">
    <text xml:space="preserve">FORMULA: Lookup from Sheet17. If this site was a redo of a site from earlier in the experiment, print the site# of the earlier site. </text>
  </threadedComment>
  <threadedComment ref="H1" dT="2022-12-08T23:26:06.41" personId="{C1B9CE31-B218-4A82-A5E5-747FF319E1F4}" id="{E317666A-996E-4104-AB64-DE18D04F4DD3}">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7657DE0F-2E62-4BAD-8BF2-89B7C84CA98C}">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403B81FF-6CD1-4566-B1CF-C2EF63981601}">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2-08T23:15:44.67" personId="{C1B9CE31-B218-4A82-A5E5-747FF319E1F4}" id="{1DC307D4-1768-466C-B1EF-F75A8BB964CB}">
    <text>Channel number (same for the entire sheet)</text>
  </threadedComment>
  <threadedComment ref="B1" dT="2022-12-08T23:16:31.40" personId="{C1B9CE31-B218-4A82-A5E5-747FF319E1F4}" id="{D202DFD4-49D8-4E5F-95F9-BD62FF4C764C}">
    <text>Site numbers, same as row numbers. Extend this column to as many sites the case had.</text>
  </threadedComment>
  <threadedComment ref="C1" dT="2022-12-08T23:17:46.39" personId="{C1B9CE31-B218-4A82-A5E5-747FF319E1F4}" id="{7F3C639B-AD1B-40B1-86A2-9A8E1DAE9BA8}">
    <text>FORMULA: If the threshold is non-zero, print 1. If it is zero, print 0.
This tells the Matlab code whether or not a coloured tile needs to be made.</text>
  </threadedComment>
  <threadedComment ref="D1" dT="2022-12-08T23:18:33.67" personId="{C1B9CE31-B218-4A82-A5E5-747FF319E1F4}" id="{BBEAB081-BB97-41AD-BE18-FFACA942DC68}">
    <text>Lowest threshold, or 0 (saw no activity).</text>
  </threadedComment>
  <threadedComment ref="E1" dT="2022-12-08T23:21:49.74" personId="{C1B9CE31-B218-4A82-A5E5-747FF319E1F4}" id="{6402B536-EDDF-4061-B291-957BCC35CB85}">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7D5C64C-362D-4DCB-B29D-064D4A0F2146}">
    <text xml:space="preserve">FORMULA: Lookup from Sheet17. If this site was redone later in the experiment, print the site# of the later site. </text>
  </threadedComment>
  <threadedComment ref="G1" dT="2022-12-08T23:24:03.81" personId="{C1B9CE31-B218-4A82-A5E5-747FF319E1F4}" id="{999878D8-5808-47D1-A0AA-70E0C5D5EFBC}">
    <text xml:space="preserve">FORMULA: Lookup from Sheet17. If this site was a redo of a site from earlier in the experiment, print the site# of the earlier site. </text>
  </threadedComment>
  <threadedComment ref="H1" dT="2022-12-08T23:26:06.41" personId="{C1B9CE31-B218-4A82-A5E5-747FF319E1F4}" id="{63898AB5-69EA-46B3-AEE5-C28BA2D7EEFE}">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B1EB1DDD-5491-4B28-BB0A-A5F8E0225017}">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F897841C-9970-4A9F-9998-C8AEECE34327}">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5.xml><?xml version="1.0" encoding="utf-8"?>
<ThreadedComments xmlns="http://schemas.microsoft.com/office/spreadsheetml/2018/threadedcomments" xmlns:x="http://schemas.openxmlformats.org/spreadsheetml/2006/main">
  <threadedComment ref="A1" dT="2022-12-08T23:15:44.67" personId="{C1B9CE31-B218-4A82-A5E5-747FF319E1F4}" id="{8686A25E-6408-4A35-A8D4-AF4BFFEE7568}">
    <text>Channel number (same for the entire sheet)</text>
  </threadedComment>
  <threadedComment ref="B1" dT="2022-12-08T23:16:31.40" personId="{C1B9CE31-B218-4A82-A5E5-747FF319E1F4}" id="{B9A96AFB-FD5E-417A-A848-4DF33BD03EF5}">
    <text>Site numbers, same as row numbers. Extend this column to as many sites the case had.</text>
  </threadedComment>
  <threadedComment ref="C1" dT="2022-12-08T23:17:46.39" personId="{C1B9CE31-B218-4A82-A5E5-747FF319E1F4}" id="{06B98668-C582-4D51-94A9-30BDB7D1F765}">
    <text>FORMULA: If the threshold is non-zero, print 1. If it is zero, print 0.
This tells the Matlab code whether or not a coloured tile needs to be made.</text>
  </threadedComment>
  <threadedComment ref="D1" dT="2022-12-08T23:18:33.67" personId="{C1B9CE31-B218-4A82-A5E5-747FF319E1F4}" id="{742B1B13-0C6B-4D24-A9BA-F43122FD67DA}">
    <text>Lowest threshold, or 0 (saw no activity).</text>
  </threadedComment>
  <threadedComment ref="E1" dT="2022-12-08T23:21:49.74" personId="{C1B9CE31-B218-4A82-A5E5-747FF319E1F4}" id="{F9FD2F18-48A1-4D21-A9C4-14A47D6B11F7}">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C848C15-4D1D-4327-B8B5-D2475AF21810}">
    <text xml:space="preserve">FORMULA: Lookup from Sheet17. If this site was redone later in the experiment, print the site# of the later site. </text>
  </threadedComment>
  <threadedComment ref="G1" dT="2022-12-08T23:24:03.81" personId="{C1B9CE31-B218-4A82-A5E5-747FF319E1F4}" id="{74F5F796-5A36-4C69-8B30-762F392A2C60}">
    <text xml:space="preserve">FORMULA: Lookup from Sheet17. If this site was a redo of a site from earlier in the experiment, print the site# of the earlier site. </text>
  </threadedComment>
  <threadedComment ref="H1" dT="2022-12-08T23:26:06.41" personId="{C1B9CE31-B218-4A82-A5E5-747FF319E1F4}" id="{9E68AA02-5D1B-4FC7-9A0E-FF1C55C2D4BB}">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8EA26FBD-4119-4B45-BA36-76DD80D87C7D}">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B3675054-CEE8-4F3E-AA70-6D09C899F351}">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2-12-08T23:15:44.67" personId="{C1B9CE31-B218-4A82-A5E5-747FF319E1F4}" id="{05F5CB00-9392-40C6-BB56-39A7D96524E6}">
    <text>Channel number (same for the entire sheet)</text>
  </threadedComment>
  <threadedComment ref="B1" dT="2022-12-08T23:16:31.40" personId="{C1B9CE31-B218-4A82-A5E5-747FF319E1F4}" id="{94A7650D-11C7-408C-BC09-83AF2F349E20}">
    <text>Site numbers, same as row numbers. Extend this column to as many sites the case had.</text>
  </threadedComment>
  <threadedComment ref="C1" dT="2022-12-08T23:17:46.39" personId="{C1B9CE31-B218-4A82-A5E5-747FF319E1F4}" id="{4D66AAF5-7FE1-470D-9761-14F2CC273470}">
    <text>FORMULA: If the threshold is non-zero, print 1. If it is zero, print 0.
This tells the Matlab code whether or not a coloured tile needs to be made.</text>
  </threadedComment>
  <threadedComment ref="D1" dT="2022-12-08T23:18:33.67" personId="{C1B9CE31-B218-4A82-A5E5-747FF319E1F4}" id="{2F82D2B0-CEDF-43CF-AC65-365A20159B65}">
    <text>Lowest threshold, or 0 (saw no activity).</text>
  </threadedComment>
  <threadedComment ref="E1" dT="2022-12-08T23:21:49.74" personId="{C1B9CE31-B218-4A82-A5E5-747FF319E1F4}" id="{1071E6A3-C305-4A18-B479-C2F3334AEBED}">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58EA1616-D792-467A-A4B7-5C6099DB8CCE}">
    <text xml:space="preserve">FORMULA: Lookup from Sheet17. If this site was redone later in the experiment, print the site# of the later site. </text>
  </threadedComment>
  <threadedComment ref="G1" dT="2022-12-08T23:24:03.81" personId="{C1B9CE31-B218-4A82-A5E5-747FF319E1F4}" id="{21C0EF0C-B5AD-4937-8F3B-90F36B7BC176}">
    <text xml:space="preserve">FORMULA: Lookup from Sheet17. If this site was a redo of a site from earlier in the experiment, print the site# of the earlier site. </text>
  </threadedComment>
  <threadedComment ref="H1" dT="2022-12-08T23:26:06.41" personId="{C1B9CE31-B218-4A82-A5E5-747FF319E1F4}" id="{FE10CE27-E4F8-4C60-A878-4CFEBCC3F879}">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D7596948-6B68-4C2E-B493-4F63DDD5E501}">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07794C47-744A-4E3F-955E-3C4C23906636}">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7.xml><?xml version="1.0" encoding="utf-8"?>
<ThreadedComments xmlns="http://schemas.microsoft.com/office/spreadsheetml/2018/threadedcomments" xmlns:x="http://schemas.openxmlformats.org/spreadsheetml/2006/main">
  <threadedComment ref="A1" dT="2022-12-08T23:15:44.67" personId="{C1B9CE31-B218-4A82-A5E5-747FF319E1F4}" id="{461B94B8-6948-4D6C-8191-078392643228}">
    <text>Channel number (same for the entire sheet)</text>
  </threadedComment>
  <threadedComment ref="B1" dT="2022-12-08T23:16:31.40" personId="{C1B9CE31-B218-4A82-A5E5-747FF319E1F4}" id="{E6BBB70F-A14C-46E8-95E8-C1E1E7B13406}">
    <text>Site numbers, same as row numbers. Extend this column to as many sites the case had.</text>
  </threadedComment>
  <threadedComment ref="C1" dT="2022-12-08T23:17:46.39" personId="{C1B9CE31-B218-4A82-A5E5-747FF319E1F4}" id="{36A91B32-14AD-4094-ABB1-A5D883AF1EBD}">
    <text>FORMULA: If the threshold is non-zero, print 1. If it is zero, print 0.
This tells the Matlab code whether or not a coloured tile needs to be made.</text>
  </threadedComment>
  <threadedComment ref="D1" dT="2022-12-08T23:18:33.67" personId="{C1B9CE31-B218-4A82-A5E5-747FF319E1F4}" id="{A5FA3008-AAA5-4E36-B4EC-62CCD369E40B}">
    <text>Lowest threshold, or 0 (saw no activity).</text>
  </threadedComment>
  <threadedComment ref="E1" dT="2022-12-08T23:21:49.74" personId="{C1B9CE31-B218-4A82-A5E5-747FF319E1F4}" id="{AA1D9B92-6C5E-4426-BBDC-EF78B169545F}">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D8B27961-3F28-4A13-9F66-AA6B1A6F9EFA}">
    <text xml:space="preserve">FORMULA: Lookup from Sheet17. If this site was redone later in the experiment, print the site# of the later site. </text>
  </threadedComment>
  <threadedComment ref="G1" dT="2022-12-08T23:24:03.81" personId="{C1B9CE31-B218-4A82-A5E5-747FF319E1F4}" id="{2DB89C99-3848-4AD3-8794-2690C54DF1A8}">
    <text xml:space="preserve">FORMULA: Lookup from Sheet17. If this site was a redo of a site from earlier in the experiment, print the site# of the earlier site. </text>
  </threadedComment>
  <threadedComment ref="H1" dT="2022-12-08T23:26:06.41" personId="{C1B9CE31-B218-4A82-A5E5-747FF319E1F4}" id="{5970F83B-517D-4B17-AD86-360CD4390FD9}">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E5A849C5-E42B-4F66-A391-C3964DD9BB5D}">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7AFD0344-7E2A-49B7-8A78-1FF3BE50B44F}">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8.xml><?xml version="1.0" encoding="utf-8"?>
<ThreadedComments xmlns="http://schemas.microsoft.com/office/spreadsheetml/2018/threadedcomments" xmlns:x="http://schemas.openxmlformats.org/spreadsheetml/2006/main">
  <threadedComment ref="A1" dT="2022-12-08T23:15:44.67" personId="{C1B9CE31-B218-4A82-A5E5-747FF319E1F4}" id="{49117A33-386B-45D9-B81D-7B2CE27908F9}">
    <text>Channel number (same for the entire sheet)</text>
  </threadedComment>
  <threadedComment ref="B1" dT="2022-12-08T23:16:31.40" personId="{C1B9CE31-B218-4A82-A5E5-747FF319E1F4}" id="{8F7D7C56-82CB-4A33-BF73-47BAAB4DEA90}">
    <text>Site numbers, same as row numbers. Extend this column to as many sites the case had.</text>
  </threadedComment>
  <threadedComment ref="C1" dT="2022-12-08T23:17:46.39" personId="{C1B9CE31-B218-4A82-A5E5-747FF319E1F4}" id="{199EF128-E382-4EF0-B4D1-9F212C438DDA}">
    <text>FORMULA: If the threshold is non-zero, print 1. If it is zero, print 0.
This tells the Matlab code whether or not a coloured tile needs to be made.</text>
  </threadedComment>
  <threadedComment ref="D1" dT="2022-12-08T23:18:33.67" personId="{C1B9CE31-B218-4A82-A5E5-747FF319E1F4}" id="{CFFDEDC9-C388-48DA-85CB-B6AA40D15BC0}">
    <text>Lowest threshold, or 0 (saw no activity).</text>
  </threadedComment>
  <threadedComment ref="E1" dT="2022-12-08T23:21:49.74" personId="{C1B9CE31-B218-4A82-A5E5-747FF319E1F4}" id="{F3045AB2-DDF4-4FD6-BB4F-DFE677E87430}">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G1" dT="2022-12-08T23:23:40.33" personId="{C1B9CE31-B218-4A82-A5E5-747FF319E1F4}" id="{B27C3D9D-AA1B-440F-97F6-ADA4B90F6BCA}">
    <text xml:space="preserve">FORMULA: Lookup from Sheet17. If this site was redone later in the experiment, print the site# of the later site. </text>
  </threadedComment>
  <threadedComment ref="H1" dT="2022-12-08T23:24:03.81" personId="{C1B9CE31-B218-4A82-A5E5-747FF319E1F4}" id="{2C476C14-68ED-44CE-9E49-A17F3D97FA27}">
    <text xml:space="preserve">FORMULA: Lookup from Sheet17. If this site was a redo of a site from earlier in the experiment, print the site# of the earlier site. </text>
  </threadedComment>
  <threadedComment ref="I1" dT="2022-12-08T23:26:06.41" personId="{C1B9CE31-B218-4A82-A5E5-747FF319E1F4}" id="{0135F8DC-A2B8-4246-826B-61A3CA347F58}">
    <text>FORMULA: Print "DX" to use as a reference for the formula in column E. Where X = the site# of the paired site.
This allows the formula to compare the threshold of this site to its pair's threshold.</text>
  </threadedComment>
  <threadedComment ref="J1" dT="2022-12-08T23:30:20.58" personId="{C1B9CE31-B218-4A82-A5E5-747FF319E1F4}" id="{F4B80781-4FB3-4D9A-BB9D-7B5FF0150E07}">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K1" dT="2022-12-08T23:32:16.06" personId="{C1B9CE31-B218-4A82-A5E5-747FF319E1F4}" id="{A08263FE-B879-44D8-9E84-FE8A5AE90F94}">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9.xml><?xml version="1.0" encoding="utf-8"?>
<ThreadedComments xmlns="http://schemas.microsoft.com/office/spreadsheetml/2018/threadedcomments" xmlns:x="http://schemas.openxmlformats.org/spreadsheetml/2006/main">
  <threadedComment ref="A1" dT="2022-12-08T23:15:44.67" personId="{C1B9CE31-B218-4A82-A5E5-747FF319E1F4}" id="{0A4B8FAC-B365-42D7-A197-04CB1DC327D6}">
    <text>Channel number (same for the entire sheet)</text>
  </threadedComment>
  <threadedComment ref="B1" dT="2022-12-08T23:16:31.40" personId="{C1B9CE31-B218-4A82-A5E5-747FF319E1F4}" id="{A6F99FAE-712E-4DCC-B22B-68A79A6923AD}">
    <text>Site numbers, same as row numbers. Extend this column to as many sites the case had.</text>
  </threadedComment>
  <threadedComment ref="C1" dT="2022-12-08T23:17:46.39" personId="{C1B9CE31-B218-4A82-A5E5-747FF319E1F4}" id="{9D76C12C-90A1-48F3-9750-7D6B41C23A42}">
    <text>FORMULA: If the threshold is non-zero, print 1. If it is zero, print 0.
This tells the Matlab code whether or not a coloured tile needs to be made.</text>
  </threadedComment>
  <threadedComment ref="D1" dT="2022-12-08T23:18:33.67" personId="{C1B9CE31-B218-4A82-A5E5-747FF319E1F4}" id="{3950BEBD-C28D-4122-A030-34CBD7D99701}">
    <text>Lowest threshold, or 0 (saw no activity).</text>
  </threadedComment>
  <threadedComment ref="E1" dT="2022-12-08T23:21:49.74" personId="{C1B9CE31-B218-4A82-A5E5-747FF319E1F4}" id="{0C6C9B99-42CE-42FA-AB1D-A529848CBB7F}">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57398256-2E9F-486A-83C6-2E20C43337BC}">
    <text xml:space="preserve">FORMULA: Lookup from Sheet17. If this site was redone later in the experiment, print the site# of the later site. </text>
  </threadedComment>
  <threadedComment ref="G1" dT="2022-12-08T23:24:03.81" personId="{C1B9CE31-B218-4A82-A5E5-747FF319E1F4}" id="{B188BE43-F982-4BE6-901F-084775EE9CEA}">
    <text xml:space="preserve">FORMULA: Lookup from Sheet17. If this site was a redo of a site from earlier in the experiment, print the site# of the earlier site. </text>
  </threadedComment>
  <threadedComment ref="H1" dT="2022-12-08T23:26:06.41" personId="{C1B9CE31-B218-4A82-A5E5-747FF319E1F4}" id="{9568ACE1-CB0B-4BDD-91BE-FA789F6DF6B7}">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92A8E69E-1096-4752-82CB-F47517FAD861}">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F436950F-4DE0-440C-8568-32DDD0730BEF}">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2-12-08T23:15:44.67" personId="{C1B9CE31-B218-4A82-A5E5-747FF319E1F4}" id="{81C4120C-C6C3-4F00-94FF-C2DF0CFA7FBB}">
    <text>Channel number (same for the entire sheet)</text>
  </threadedComment>
  <threadedComment ref="B1" dT="2022-12-08T23:16:31.40" personId="{C1B9CE31-B218-4A82-A5E5-747FF319E1F4}" id="{B9AD2D3D-C9B4-41F8-B604-884653B333EA}">
    <text>Site numbers, same as row numbers. Extend this column to as many sites the case had.</text>
  </threadedComment>
  <threadedComment ref="C1" dT="2022-12-08T23:17:46.39" personId="{C1B9CE31-B218-4A82-A5E5-747FF319E1F4}" id="{2733D950-88A8-4816-9B0D-31D313607454}">
    <text>FORMULA: If the threshold is non-zero, print 1. If it is zero, print 0.
This tells the Matlab code whether or not a coloured tile needs to be made.</text>
  </threadedComment>
  <threadedComment ref="D1" dT="2022-12-08T23:18:33.67" personId="{C1B9CE31-B218-4A82-A5E5-747FF319E1F4}" id="{AB5F221A-DC8F-45FE-B507-C2023EA9B836}">
    <text>Lowest threshold, or 0 (saw no activity).</text>
  </threadedComment>
  <threadedComment ref="E1" dT="2022-12-08T23:21:49.74" personId="{C1B9CE31-B218-4A82-A5E5-747FF319E1F4}" id="{ED48506A-FCA1-427E-8B50-7A18816DCD92}">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B89062A8-6A2F-4DDD-8282-5FD291E37325}">
    <text xml:space="preserve">FORMULA: Lookup from Sheet17. If this site was redone later in the experiment, print the site# of the later site. </text>
  </threadedComment>
  <threadedComment ref="G1" dT="2022-12-08T23:24:03.81" personId="{C1B9CE31-B218-4A82-A5E5-747FF319E1F4}" id="{BAC809FB-621A-4BAC-9CFF-91CE73A54C3E}">
    <text xml:space="preserve">FORMULA: Lookup from Sheet17. If this site was a redo of a site from earlier in the experiment, print the site# of the earlier site. </text>
  </threadedComment>
  <threadedComment ref="H1" dT="2022-12-08T23:26:06.41" personId="{C1B9CE31-B218-4A82-A5E5-747FF319E1F4}" id="{B5038C55-852C-4779-B705-04B25ACC93FF}">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3EC20AE5-0058-4EBF-AFE2-E787B57FD0FC}">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D147DC86-FE46-40FA-9C45-D2D946A00399}">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2-12-08T23:15:44.67" personId="{C1B9CE31-B218-4A82-A5E5-747FF319E1F4}" id="{8205F6C3-902A-4D0C-9B21-3756C21559CF}">
    <text>Channel number (same for the entire sheet)</text>
  </threadedComment>
  <threadedComment ref="B1" dT="2022-12-08T23:16:31.40" personId="{C1B9CE31-B218-4A82-A5E5-747FF319E1F4}" id="{D046BD1F-7B8E-4DEA-98E0-4BF5889A45C2}">
    <text>Site numbers, same as row numbers. Extend this column to as many sites the case had.</text>
  </threadedComment>
  <threadedComment ref="C1" dT="2022-12-08T23:17:46.39" personId="{C1B9CE31-B218-4A82-A5E5-747FF319E1F4}" id="{684298E6-04A0-4206-A038-C717F9524398}">
    <text>FORMULA: If the threshold is non-zero, print 1. If it is zero, print 0.
This tells the Matlab code whether or not a coloured tile needs to be made.</text>
  </threadedComment>
  <threadedComment ref="D1" dT="2022-12-08T23:18:33.67" personId="{C1B9CE31-B218-4A82-A5E5-747FF319E1F4}" id="{13AB5FA3-2D12-4875-A665-EA022DED37E2}">
    <text>Lowest threshold, or 0 (saw no activity).</text>
  </threadedComment>
  <threadedComment ref="E1" dT="2022-12-08T23:21:49.74" personId="{C1B9CE31-B218-4A82-A5E5-747FF319E1F4}" id="{EC52710E-5E6E-4483-AB2F-1F0FA6E66693}">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3F4F62C-13D4-482A-8479-694208891892}">
    <text xml:space="preserve">FORMULA: Lookup from Sheet17. If this site was redone later in the experiment, print the site# of the later site. </text>
  </threadedComment>
  <threadedComment ref="G1" dT="2022-12-08T23:24:03.81" personId="{C1B9CE31-B218-4A82-A5E5-747FF319E1F4}" id="{37F20954-CA6B-48C0-A877-1C94A0C3217C}">
    <text xml:space="preserve">FORMULA: Lookup from Sheet17. If this site was a redo of a site from earlier in the experiment, print the site# of the earlier site. </text>
  </threadedComment>
  <threadedComment ref="H1" dT="2022-12-08T23:26:06.41" personId="{C1B9CE31-B218-4A82-A5E5-747FF319E1F4}" id="{FA3A814F-9679-4C08-B498-651D494B1B11}">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DA92767B-22DB-427C-8971-79DB625CB2D0}">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3748B95D-8323-4A75-B257-AC03D42A5619}">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2.xml><?xml version="1.0" encoding="utf-8"?>
<ThreadedComments xmlns="http://schemas.microsoft.com/office/spreadsheetml/2018/threadedcomments" xmlns:x="http://schemas.openxmlformats.org/spreadsheetml/2006/main">
  <threadedComment ref="A1" dT="2022-12-08T23:15:44.67" personId="{C1B9CE31-B218-4A82-A5E5-747FF319E1F4}" id="{A4125A3E-0BFF-4BD4-9933-692EDA40EFE3}">
    <text>Channel number (same for the entire sheet)</text>
  </threadedComment>
  <threadedComment ref="B1" dT="2022-12-08T23:16:31.40" personId="{C1B9CE31-B218-4A82-A5E5-747FF319E1F4}" id="{31B8F229-7117-4C51-B8A7-9959CD9042C0}">
    <text>Site numbers, same as row numbers. Extend this column to as many sites the case had.</text>
  </threadedComment>
  <threadedComment ref="C1" dT="2022-12-08T23:17:46.39" personId="{C1B9CE31-B218-4A82-A5E5-747FF319E1F4}" id="{4F37B27F-D6B5-4666-BA49-5E7FF695D98F}">
    <text>FORMULA: If the threshold is non-zero, print 1. If it is zero, print 0.
This tells the Matlab code whether or not a coloured tile needs to be made.</text>
  </threadedComment>
  <threadedComment ref="D1" dT="2022-12-08T23:18:33.67" personId="{C1B9CE31-B218-4A82-A5E5-747FF319E1F4}" id="{3B3EC273-EBD6-4E20-BD15-2585878ED1C1}">
    <text>Lowest threshold, or 0 (saw no activity).</text>
  </threadedComment>
  <threadedComment ref="E1" dT="2022-12-08T23:21:49.74" personId="{C1B9CE31-B218-4A82-A5E5-747FF319E1F4}" id="{2DF8963B-9F01-4962-954A-05A6A5C07C71}">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3BC0A8DC-DFA0-49B1-B021-AFCBA038F4F4}">
    <text xml:space="preserve">FORMULA: Lookup from Sheet17. If this site was redone later in the experiment, print the site# of the later site. </text>
  </threadedComment>
  <threadedComment ref="G1" dT="2022-12-08T23:24:03.81" personId="{C1B9CE31-B218-4A82-A5E5-747FF319E1F4}" id="{3ED6BFBC-A29B-48BD-B5A8-03D652BDD7C5}">
    <text xml:space="preserve">FORMULA: Lookup from Sheet17. If this site was a redo of a site from earlier in the experiment, print the site# of the earlier site. </text>
  </threadedComment>
  <threadedComment ref="H1" dT="2022-12-08T23:26:06.41" personId="{C1B9CE31-B218-4A82-A5E5-747FF319E1F4}" id="{A75242BE-7108-478C-AB72-20416F26AB8D}">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913DA97B-0539-49F5-90B1-9228F2E28D47}">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844FD922-DCBE-403F-967A-ECD9E572E321}">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3.xml><?xml version="1.0" encoding="utf-8"?>
<ThreadedComments xmlns="http://schemas.microsoft.com/office/spreadsheetml/2018/threadedcomments" xmlns:x="http://schemas.openxmlformats.org/spreadsheetml/2006/main">
  <threadedComment ref="A1" dT="2022-12-08T23:15:44.67" personId="{C1B9CE31-B218-4A82-A5E5-747FF319E1F4}" id="{CC261F00-1DF2-44A1-B044-CE85BFA03512}">
    <text>Channel number (same for the entire sheet)</text>
  </threadedComment>
  <threadedComment ref="B1" dT="2022-12-08T23:16:31.40" personId="{C1B9CE31-B218-4A82-A5E5-747FF319E1F4}" id="{441EECB4-39F3-4B66-846B-090F2885F0A4}">
    <text>Site numbers, same as row numbers. Extend this column to as many sites the case had.</text>
  </threadedComment>
  <threadedComment ref="C1" dT="2022-12-08T23:17:46.39" personId="{C1B9CE31-B218-4A82-A5E5-747FF319E1F4}" id="{58A76A86-0EC6-420D-9010-ED8EEB27480E}">
    <text>FORMULA: If the threshold is non-zero, print 1. If it is zero, print 0.
This tells the Matlab code whether or not a coloured tile needs to be made.</text>
  </threadedComment>
  <threadedComment ref="D1" dT="2022-12-08T23:18:33.67" personId="{C1B9CE31-B218-4A82-A5E5-747FF319E1F4}" id="{7E1110C5-9B5E-4940-B928-D628F2E08E09}">
    <text>Lowest threshold, or 0 (saw no activity).</text>
  </threadedComment>
  <threadedComment ref="E1" dT="2022-12-08T23:21:49.74" personId="{C1B9CE31-B218-4A82-A5E5-747FF319E1F4}" id="{1ED9E819-67B0-44A7-A344-1D66F7E0091D}">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A3E85437-5D25-4846-9C4E-3BDBB1847ABE}">
    <text xml:space="preserve">FORMULA: Lookup from Sheet17. If this site was redone later in the experiment, print the site# of the later site. </text>
  </threadedComment>
  <threadedComment ref="G1" dT="2022-12-08T23:24:03.81" personId="{C1B9CE31-B218-4A82-A5E5-747FF319E1F4}" id="{9BECD1EC-7D80-485D-B144-3701ABD10C8B}">
    <text xml:space="preserve">FORMULA: Lookup from Sheet17. If this site was a redo of a site from earlier in the experiment, print the site# of the earlier site. </text>
  </threadedComment>
  <threadedComment ref="H1" dT="2022-12-08T23:26:06.41" personId="{C1B9CE31-B218-4A82-A5E5-747FF319E1F4}" id="{FFD08C2F-8A5E-48D0-BAEB-3BEDD79CB441}">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571E9361-BFDE-4982-BC66-2D1A05E6A1B1}">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BF0ED34C-AA17-417E-AF86-5C311B5C6251}">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2-12-08T23:15:44.67" personId="{C1B9CE31-B218-4A82-A5E5-747FF319E1F4}" id="{354CD7B4-4162-486D-8B1E-705B14CEA902}">
    <text>Channel number (same for the entire sheet)</text>
  </threadedComment>
  <threadedComment ref="B1" dT="2022-12-08T23:16:31.40" personId="{C1B9CE31-B218-4A82-A5E5-747FF319E1F4}" id="{48A2BDC1-AACC-4FE9-899D-D88E7C1989E8}">
    <text>Site numbers, same as row numbers. Extend this column to as many sites the case had.</text>
  </threadedComment>
  <threadedComment ref="C1" dT="2022-12-08T23:17:46.39" personId="{C1B9CE31-B218-4A82-A5E5-747FF319E1F4}" id="{B31BCEEB-2CB0-4DB3-8A39-BA8672EBCAE0}">
    <text>FORMULA: If the threshold is non-zero, print 1. If it is zero, print 0.
This tells the Matlab code whether or not a coloured tile needs to be made.</text>
  </threadedComment>
  <threadedComment ref="D1" dT="2022-12-08T23:18:33.67" personId="{C1B9CE31-B218-4A82-A5E5-747FF319E1F4}" id="{FCD4BAFA-2200-4441-B592-723C96B04AE4}">
    <text>Lowest threshold, or 0 (saw no activity).</text>
  </threadedComment>
  <threadedComment ref="E1" dT="2022-12-08T23:21:49.74" personId="{C1B9CE31-B218-4A82-A5E5-747FF319E1F4}" id="{DB8CCE1E-0555-422E-AA80-5A580408D16B}">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822C6F6D-D8A1-42AB-87CF-9ED7FFD932EC}">
    <text xml:space="preserve">FORMULA: Lookup from Sheet17. If this site was redone later in the experiment, print the site# of the later site. </text>
  </threadedComment>
  <threadedComment ref="G1" dT="2022-12-08T23:24:03.81" personId="{C1B9CE31-B218-4A82-A5E5-747FF319E1F4}" id="{13FC767C-93CD-4674-A0D3-3A44107F1F65}">
    <text xml:space="preserve">FORMULA: Lookup from Sheet17. If this site was a redo of a site from earlier in the experiment, print the site# of the earlier site. </text>
  </threadedComment>
  <threadedComment ref="H1" dT="2022-12-08T23:26:06.41" personId="{C1B9CE31-B218-4A82-A5E5-747FF319E1F4}" id="{1D14B8F6-254D-4D40-A822-23BD8A6845ED}">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8F84B47E-E5A0-4BC6-ACF9-CD4B0E6F43B4}">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52CD1693-0255-4CD6-A46E-2D4B48EB3C9F}">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5.xml><?xml version="1.0" encoding="utf-8"?>
<ThreadedComments xmlns="http://schemas.microsoft.com/office/spreadsheetml/2018/threadedcomments" xmlns:x="http://schemas.openxmlformats.org/spreadsheetml/2006/main">
  <threadedComment ref="A1" dT="2022-12-08T23:15:44.67" personId="{C1B9CE31-B218-4A82-A5E5-747FF319E1F4}" id="{D21EB144-5B2A-4CC6-99F9-79C191770E2B}">
    <text>Channel number (same for the entire sheet)</text>
  </threadedComment>
  <threadedComment ref="B1" dT="2022-12-08T23:16:31.40" personId="{C1B9CE31-B218-4A82-A5E5-747FF319E1F4}" id="{948494E6-3DFE-426E-850F-A88F16819B7D}">
    <text>Site numbers, same as row numbers. Extend this column to as many sites the case had.</text>
  </threadedComment>
  <threadedComment ref="C1" dT="2022-12-08T23:17:46.39" personId="{C1B9CE31-B218-4A82-A5E5-747FF319E1F4}" id="{FEFF3D18-D0C0-47AB-A329-1468ED605A50}">
    <text>FORMULA: If the threshold is non-zero, print 1. If it is zero, print 0.
This tells the Matlab code whether or not a coloured tile needs to be made.</text>
  </threadedComment>
  <threadedComment ref="D1" dT="2022-12-08T23:18:33.67" personId="{C1B9CE31-B218-4A82-A5E5-747FF319E1F4}" id="{E72C95EC-42A0-490C-8BC6-27353A44C992}">
    <text>Lowest threshold, or 0 (saw no activity).</text>
  </threadedComment>
  <threadedComment ref="E1" dT="2022-12-08T23:21:49.74" personId="{C1B9CE31-B218-4A82-A5E5-747FF319E1F4}" id="{6EED6D83-5771-45E8-A302-66BEF89BC035}">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79A32223-2CC0-467F-B75C-19A378C61D0D}">
    <text xml:space="preserve">FORMULA: Lookup from Sheet17. If this site was redone later in the experiment, print the site# of the later site. </text>
  </threadedComment>
  <threadedComment ref="G1" dT="2022-12-08T23:24:03.81" personId="{C1B9CE31-B218-4A82-A5E5-747FF319E1F4}" id="{3C105042-44FD-417B-AC16-01EC7664B368}">
    <text xml:space="preserve">FORMULA: Lookup from Sheet17. If this site was a redo of a site from earlier in the experiment, print the site# of the earlier site. </text>
  </threadedComment>
  <threadedComment ref="H1" dT="2022-12-08T23:26:06.41" personId="{C1B9CE31-B218-4A82-A5E5-747FF319E1F4}" id="{82FBD7DC-DBB6-4E6B-8248-A088FB82674E}">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6DCB0B5D-3BDD-4225-84F7-B4A4CDB6502A}">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126D861D-5119-4BA9-AC25-2D5B0E23411C}">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6.xml><?xml version="1.0" encoding="utf-8"?>
<ThreadedComments xmlns="http://schemas.microsoft.com/office/spreadsheetml/2018/threadedcomments" xmlns:x="http://schemas.openxmlformats.org/spreadsheetml/2006/main">
  <threadedComment ref="A1" dT="2022-12-08T23:15:44.67" personId="{C1B9CE31-B218-4A82-A5E5-747FF319E1F4}" id="{AFEB624A-961E-48AC-8C7B-7D0A01BE7A5A}">
    <text>Channel number (same for the entire sheet)</text>
  </threadedComment>
  <threadedComment ref="B1" dT="2022-12-08T23:16:31.40" personId="{C1B9CE31-B218-4A82-A5E5-747FF319E1F4}" id="{EE9A539E-E118-4525-A926-0EBF384D7E36}">
    <text>Site numbers, same as row numbers. Extend this column to as many sites the case had.</text>
  </threadedComment>
  <threadedComment ref="C1" dT="2022-12-08T23:17:46.39" personId="{C1B9CE31-B218-4A82-A5E5-747FF319E1F4}" id="{54958989-22AC-4567-B927-CD25348716B7}">
    <text>FORMULA: If the threshold is non-zero, print 1. If it is zero, print 0.
This tells the Matlab code whether or not a coloured tile needs to be made.</text>
  </threadedComment>
  <threadedComment ref="D1" dT="2022-12-08T23:18:33.67" personId="{C1B9CE31-B218-4A82-A5E5-747FF319E1F4}" id="{E3EF1BD7-B19A-4A74-B5F2-288E10DD8939}">
    <text>Lowest threshold, or 0 (saw no activity).</text>
  </threadedComment>
  <threadedComment ref="E1" dT="2022-12-08T23:21:49.74" personId="{C1B9CE31-B218-4A82-A5E5-747FF319E1F4}" id="{70C10CCC-2FA2-47FB-91FB-98EE329342C0}">
    <text xml:space="preserve">FORMULA: If this site had a redo pair, print 1 for the lowest non-zero threshold between the two, 0 for the other. If they had the same threshold (either zero or nonzero), print 1 for the earliest site and 0 for the later site.
If the site did not have a redo pair, print 1.
This tells Matlab which of two paired sites should be included in the voronoi, and by extension, which threshold will be displayed in that tile.
</text>
  </threadedComment>
  <threadedComment ref="F1" dT="2022-12-08T23:23:40.33" personId="{C1B9CE31-B218-4A82-A5E5-747FF319E1F4}" id="{774D6858-8752-482D-AFA6-7EE5653193D4}">
    <text xml:space="preserve">FORMULA: Lookup from Sheet17. If this site was redone later in the experiment, print the site# of the later site. </text>
  </threadedComment>
  <threadedComment ref="G1" dT="2022-12-08T23:24:03.81" personId="{C1B9CE31-B218-4A82-A5E5-747FF319E1F4}" id="{6C14B3C7-B010-4CB7-BAE7-B94AD60F917F}">
    <text xml:space="preserve">FORMULA: Lookup from Sheet17. If this site was a redo of a site from earlier in the experiment, print the site# of the earlier site. </text>
  </threadedComment>
  <threadedComment ref="H1" dT="2022-12-08T23:26:06.41" personId="{C1B9CE31-B218-4A82-A5E5-747FF319E1F4}" id="{4B99072A-B5A2-48CA-AAC4-DDEBCDCF2CD5}">
    <text>FORMULA: Print "DX" to use as a reference for the formula in column E. Where X = the site# of the paired site.
This allows the formula to compare the threshold of this site to its pair's threshold.</text>
  </threadedComment>
  <threadedComment ref="I1" dT="2022-12-08T23:30:20.58" personId="{C1B9CE31-B218-4A82-A5E5-747FF319E1F4}" id="{A98394AC-2DC9-41ED-8E58-C9484BE723E0}">
    <text>FORMULA: If this site and the paired site have the same entry in column E, print ERROR.
If there is an ERROR in this column, that means the voronoi will either be run with BOTH of the paired sites (both 1s) or NEITHER of the paired sites (both 0s).
If this happens, 
1) Try refreshing the sheet (Ctrl + F5) or
2) Manually input a 1 and a 0 in column E where they belong.
3) You can try to fix the code, but sometimes Excel just doesn't do IF() functions correctly.</text>
  </threadedComment>
  <threadedComment ref="J1" dT="2022-12-08T23:32:16.06" personId="{C1B9CE31-B218-4A82-A5E5-747FF319E1F4}" id="{59A26D88-EAC8-4C1E-93CB-6745980CCB87}">
    <text>FORMULA: Sum of column E.
This should print the number of unique sites that will be included in the voronoi generation. If this number is not correct, there is an error somewhere. Check column I, and check that the total number of sites is correct and none were skipped (column B should = the row #).</text>
  </threadedComment>
</ThreadedComments>
</file>

<file path=xl/threadedComments/threadedComment17.xml><?xml version="1.0" encoding="utf-8"?>
<ThreadedComments xmlns="http://schemas.microsoft.com/office/spreadsheetml/2018/threadedcomments" xmlns:x="http://schemas.openxmlformats.org/spreadsheetml/2006/main">
  <threadedComment ref="G1" dT="2022-12-08T23:13:54.62" personId="{C1B9CE31-B218-4A82-A5E5-747FF319E1F4}" id="{32002FF7-A33A-4403-BCE7-BFDB2CA57CE3}">
    <text>3/4 letter abbreviations of muscle names, found in the table on the right.
Be careful because there are multiple versions of some muscles.
Examples:
trlo: triceps long head
trla: triceps lateral head
trip: ipsilateral triceps
trix: triceps lateral or long head</text>
  </threadedComment>
  <threadedComment ref="J1" dT="2022-12-08T23:39:54.41" personId="{C1B9CE31-B218-4A82-A5E5-747FF319E1F4}" id="{BB8DC0A5-B227-45A5-85A8-6E940700F155}">
    <text>3/4 letter muscle name abbreviations. Reference cell from column G.
If you write "temp" in column G it will fill the rest of the table of the left according to what is in the "temp" row of the right table.
IF YOU NEED TO ADD MUSCLES: You can add rows to this table, following the format of the entries before. Make sure the abbreviation is not used twice.</text>
  </threadedComment>
  <threadedComment ref="K1" dT="2022-12-08T23:41:18.33" personId="{C1B9CE31-B218-4A82-A5E5-747FF319E1F4}" id="{A63CC51C-89C6-4C6E-B64F-916AC3B01E71}">
    <text>Proper name of the muscle, shortened for longer muscle names.
These names will be printed on the diagrams that Matlab produces so they should be understandable, but not unnecessarily long.</text>
  </threadedComment>
  <threadedComment ref="L1" dT="2022-12-08T23:14:55.57" personId="{C1B9CE31-B218-4A82-A5E5-747FF319E1F4}" id="{3214B0AC-0E21-40D7-A231-29D5DCC12F55}">
    <text>HEX codes (taken from Illustrator library: Muscle ID Colours)
FOR ADDING MUSCLES: Make sure you fill in this column with the HEX code that you assign to the muscle. 
Then, SAVE THIS FILE AS A NEW TEMPLATE FOR FUTURE USE so that the muscle colour will remain consistent for all future cases.</text>
  </threadedComment>
  <threadedComment ref="M1" dT="2022-12-08T23:47:11.48" personId="{C1B9CE31-B218-4A82-A5E5-747FF319E1F4}" id="{931327A0-C41B-4EE4-A9C8-BC62C992D862}">
    <text>RGB (Red value), converted from HEX code in column L.</text>
  </threadedComment>
  <threadedComment ref="N1" dT="2022-12-08T23:47:20.27" personId="{C1B9CE31-B218-4A82-A5E5-747FF319E1F4}" id="{1717D88A-DA80-4D4B-BFEB-528CA4706BE3}">
    <text>RGB (Green value), converted from HEX code in column L.</text>
  </threadedComment>
  <threadedComment ref="O1" dT="2022-12-08T23:47:28.91" personId="{C1B9CE31-B218-4A82-A5E5-747FF319E1F4}" id="{72B4CBCC-4834-441B-B04C-0B2E1C951BF0}">
    <text>RGB (Blue value), converted from HEX code in column L.</text>
  </threadedComment>
  <threadedComment ref="Q1" dT="2022-12-08T23:12:47.19" personId="{C1B9CE31-B218-4A82-A5E5-747FF319E1F4}" id="{83AD1CAF-D84B-4088-BAA4-F24DA1C524E7}">
    <text>Earlier site of a redo pair
Example: if site 70 was a redo of 5. Print "5"</text>
  </threadedComment>
  <threadedComment ref="R1" dT="2022-12-08T23:13:02.78" personId="{C1B9CE31-B218-4A82-A5E5-747FF319E1F4}" id="{7FE16FBD-ED8B-4DB9-96CD-9D82D4BA48E1}">
    <text>Later site of a redo pair
Example: if site 70 was a redo of 5. Print "70"</text>
  </threadedComment>
  <threadedComment ref="S1" dT="2022-12-08T23:45:29.82" personId="{C1B9CE31-B218-4A82-A5E5-747FF319E1F4}" id="{0642BFA6-92AD-46A3-A18B-72415C2367BC}">
    <text>DO NOT FILL THESE CELLS.
This column will print the same number that you put in column Q. This is for the function in column E of the other sheets to reference.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 Id="rId4" Type="http://schemas.microsoft.com/office/2017/10/relationships/threadedComment" Target="../threadedComments/threadedComment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 Id="rId4" Type="http://schemas.microsoft.com/office/2017/10/relationships/threadedComment" Target="../threadedComments/threadedComment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4" Type="http://schemas.microsoft.com/office/2017/10/relationships/threadedComment" Target="../threadedComments/threadedComment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 Id="rId4" Type="http://schemas.microsoft.com/office/2017/10/relationships/threadedComment" Target="../threadedComments/threadedComment12.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 Id="rId4" Type="http://schemas.microsoft.com/office/2017/10/relationships/threadedComment" Target="../threadedComments/threadedComment13.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 Id="rId4" Type="http://schemas.microsoft.com/office/2017/10/relationships/threadedComment" Target="../threadedComments/threadedComment1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 Id="rId4" Type="http://schemas.microsoft.com/office/2017/10/relationships/threadedComment" Target="../threadedComments/threadedComment1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 Id="rId4" Type="http://schemas.microsoft.com/office/2017/10/relationships/threadedComment" Target="../threadedComments/threadedComment16.xml"/></Relationships>
</file>

<file path=xl/worksheets/_rels/sheet17.xml.rels><?xml version="1.0" encoding="UTF-8" standalone="yes"?>
<Relationships xmlns="http://schemas.openxmlformats.org/package/2006/relationships"><Relationship Id="rId3" Type="http://schemas.microsoft.com/office/2017/10/relationships/threadedComment" Target="../threadedComments/threadedComment17.xml"/><Relationship Id="rId2" Type="http://schemas.openxmlformats.org/officeDocument/2006/relationships/comments" Target="../comments17.xml"/><Relationship Id="rId1"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812F6-8AAA-4087-B357-02FAED748708}">
  <dimension ref="A1:J98"/>
  <sheetViews>
    <sheetView topLeftCell="C1" workbookViewId="0">
      <selection activeCell="B7" sqref="B7"/>
    </sheetView>
  </sheetViews>
  <sheetFormatPr defaultColWidth="8.77734375" defaultRowHeight="14.4" x14ac:dyDescent="0.3"/>
  <cols>
    <col min="4" max="4" width="8.77734375" style="1"/>
    <col min="6" max="6" width="15.33203125" customWidth="1"/>
  </cols>
  <sheetData>
    <row r="1" spans="1:10" x14ac:dyDescent="0.3">
      <c r="A1">
        <v>1</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59</v>
      </c>
    </row>
    <row r="2" spans="1:10" x14ac:dyDescent="0.3">
      <c r="A2">
        <v>1</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v>
      </c>
      <c r="B6">
        <v>6</v>
      </c>
      <c r="C6">
        <f t="shared" si="0"/>
        <v>1</v>
      </c>
      <c r="D6" s="1">
        <v>256</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v>
      </c>
      <c r="B7">
        <v>7</v>
      </c>
      <c r="C7">
        <f t="shared" si="0"/>
        <v>1</v>
      </c>
      <c r="D7" s="1">
        <v>256</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v>
      </c>
      <c r="B9">
        <v>9</v>
      </c>
      <c r="C9">
        <f t="shared" si="0"/>
        <v>1</v>
      </c>
      <c r="D9" s="1">
        <v>320</v>
      </c>
      <c r="E9" cm="1">
        <f t="array" aca="1" ref="E9" ca="1">_xlfn.IFS(H9="",1,AND(D9&lt;&gt;IFERROR(INDIRECT(H9),""),D9=0),0,AND(D9&lt;&gt;IFERROR(INDIRECT(H9),""),IFERROR(INDIRECT(H9),"")=0),1,AND(D9&lt;&gt;IFERROR(INDIRECT(H9),""),D9&lt;&gt;0,D9&gt;IFERROR(INDIRECT(H9),"")),0,(AND(D9&lt;&gt;IFERROR(INDIRECT(H9),""),D9&lt;&gt;0,D9&lt;IFERROR(INDIRECT(H9),""))),1,D9=IFERROR(INDIRECT(H9),""),IF(F9&lt;&gt;"",1,0))</f>
        <v>1</v>
      </c>
      <c r="F9" t="s">
        <v>140</v>
      </c>
      <c r="G9" t="str">
        <f>IFERROR(VLOOKUP(B9,#REF!,2,FALSE),"")</f>
        <v/>
      </c>
      <c r="H9" t="str" cm="1">
        <f t="array" ref="H9">_xlfn.IFS(F9&lt;&gt;"",_xlfn.CONCAT("D",F9),G9&lt;&gt;"",_xlfn.CONCAT("D",G9),F9=G9,"")</f>
        <v>Ddefinitely at 320, 256 if you squint</v>
      </c>
      <c r="I9" t="str" cm="1">
        <f t="array" aca="1" ref="I9" ca="1">IF(E9=IFERROR(OFFSET(INDIRECT(H9),0,1),""),"ERROR","")</f>
        <v/>
      </c>
    </row>
    <row r="10" spans="1:10" x14ac:dyDescent="0.3">
      <c r="A10">
        <v>1</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0</v>
      </c>
      <c r="F12" t="s">
        <v>156</v>
      </c>
      <c r="G12" t="str">
        <f>IFERROR(VLOOKUP(B12,#REF!,2,FALSE),"")</f>
        <v/>
      </c>
      <c r="H12" t="str" cm="1">
        <f t="array" ref="H12">_xlfn.IFS(F12&lt;&gt;"",_xlfn.CONCAT("D",F12),G12&lt;&gt;"",_xlfn.CONCAT("D",G12),F12=G12,"")</f>
        <v>D4/8 trains?</v>
      </c>
      <c r="I12" t="str" cm="1">
        <f t="array" aca="1" ref="I12" ca="1">IF(E12=IFERROR(OFFSET(INDIRECT(H12),0,1),""),"ERROR","")</f>
        <v/>
      </c>
    </row>
    <row r="13" spans="1:10" x14ac:dyDescent="0.3">
      <c r="A13">
        <v>1</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0</v>
      </c>
      <c r="F20" t="s">
        <v>157</v>
      </c>
      <c r="G20" t="str">
        <f>IFERROR(VLOOKUP(B20,#REF!,2,FALSE),"")</f>
        <v/>
      </c>
      <c r="H20" t="str" cm="1">
        <f t="array" ref="H20">_xlfn.IFS(F20&lt;&gt;"",_xlfn.CONCAT("D",F20),G20&lt;&gt;"",_xlfn.CONCAT("D",G20),F20=G20,"")</f>
        <v>Dsome above noise activity</v>
      </c>
      <c r="I20" t="str" cm="1">
        <f t="array" aca="1" ref="I20" ca="1">IF(E20=IFERROR(OFFSET(INDIRECT(H20),0,1),""),"ERROR","")</f>
        <v/>
      </c>
    </row>
    <row r="21" spans="1:9" x14ac:dyDescent="0.3">
      <c r="A21">
        <v>1</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v>
      </c>
      <c r="B23">
        <v>23</v>
      </c>
      <c r="C23">
        <f t="shared" si="0"/>
        <v>1</v>
      </c>
      <c r="D23" s="1">
        <v>64</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v>
      </c>
      <c r="B24">
        <v>24</v>
      </c>
      <c r="C24">
        <f t="shared" si="0"/>
        <v>1</v>
      </c>
      <c r="D24" s="1">
        <v>256</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v>
      </c>
      <c r="B31">
        <v>31</v>
      </c>
      <c r="C31">
        <f t="shared" si="0"/>
        <v>1</v>
      </c>
      <c r="D31" s="1">
        <v>256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v>
      </c>
      <c r="B32">
        <v>32</v>
      </c>
      <c r="C32">
        <f>IF(D32=0,0,1)</f>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v>
      </c>
      <c r="B33">
        <v>33</v>
      </c>
      <c r="C33">
        <f>IF(D33=0,0,1)</f>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v>
      </c>
      <c r="B34">
        <v>34</v>
      </c>
      <c r="C34">
        <f>IF(D34=0,0,1)</f>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v>
      </c>
      <c r="B35">
        <v>35</v>
      </c>
      <c r="C35">
        <f>IF(D35=0,0,1)</f>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v>
      </c>
      <c r="B36">
        <v>36</v>
      </c>
      <c r="C36">
        <f>IF(D36=0,0,1)</f>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v>
      </c>
      <c r="B39">
        <v>39</v>
      </c>
      <c r="C39">
        <f t="shared" si="0"/>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v>
      </c>
      <c r="B40">
        <v>40</v>
      </c>
      <c r="C40">
        <f t="shared" si="0"/>
        <v>1</v>
      </c>
      <c r="D40" s="1">
        <v>256</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v>
      </c>
      <c r="B42">
        <v>42</v>
      </c>
      <c r="C42">
        <f t="shared" si="0"/>
        <v>1</v>
      </c>
      <c r="D42" s="1">
        <v>256</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v>
      </c>
      <c r="B49">
        <v>49</v>
      </c>
      <c r="C49">
        <f t="shared" si="0"/>
        <v>1</v>
      </c>
      <c r="D49" s="1">
        <v>64</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v>
      </c>
      <c r="B50">
        <v>50</v>
      </c>
      <c r="C50">
        <f t="shared" si="0"/>
        <v>1</v>
      </c>
      <c r="D50" s="1">
        <v>256</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v>
      </c>
      <c r="B51">
        <v>51</v>
      </c>
      <c r="C51">
        <f t="shared" si="0"/>
        <v>1</v>
      </c>
      <c r="D51" s="1">
        <v>256</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v>
      </c>
      <c r="B52">
        <v>52</v>
      </c>
      <c r="C52">
        <f t="shared" si="0"/>
        <v>1</v>
      </c>
      <c r="D52" s="1">
        <v>16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v>
      </c>
      <c r="B53">
        <v>53</v>
      </c>
      <c r="C53">
        <f t="shared" si="0"/>
        <v>1</v>
      </c>
      <c r="D53" s="1">
        <v>64</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v>
      </c>
      <c r="B56">
        <v>56</v>
      </c>
      <c r="C56">
        <f t="shared" si="0"/>
        <v>1</v>
      </c>
      <c r="D56" s="1">
        <v>256</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v>
      </c>
      <c r="B57">
        <v>57</v>
      </c>
      <c r="C57">
        <f t="shared" si="0"/>
        <v>1</v>
      </c>
      <c r="D57" s="1">
        <v>256</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0</v>
      </c>
      <c r="F59" t="s">
        <v>192</v>
      </c>
      <c r="G59" t="str">
        <f>IFERROR(VLOOKUP(B59,#REF!,2,FALSE),"")</f>
        <v/>
      </c>
      <c r="H59" t="str" cm="1">
        <f t="array" ref="H59">_xlfn.IFS(F59&lt;&gt;"",_xlfn.CONCAT("D",F59),G59&lt;&gt;"",_xlfn.CONCAT("D",G59),F59=G59,"")</f>
        <v>Dmaybe poking through heartbeat</v>
      </c>
      <c r="I59" t="str" cm="1">
        <f t="array" aca="1" ref="I59" ca="1">IF(E59=IFERROR(OFFSET(INDIRECT(H59),0,1),""),"ERROR","")</f>
        <v/>
      </c>
    </row>
    <row r="60" spans="1:9" x14ac:dyDescent="0.3">
      <c r="A60">
        <v>1</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v>
      </c>
      <c r="B62">
        <v>62</v>
      </c>
      <c r="C62">
        <f t="shared" si="0"/>
        <v>1</v>
      </c>
      <c r="D62" s="1">
        <v>256</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FBB07-BD07-4EAA-B30E-4F08AB991274}">
  <dimension ref="A1:J98"/>
  <sheetViews>
    <sheetView workbookViewId="0">
      <selection activeCell="D21" sqref="D21"/>
    </sheetView>
  </sheetViews>
  <sheetFormatPr defaultColWidth="8.77734375" defaultRowHeight="14.4" x14ac:dyDescent="0.3"/>
  <cols>
    <col min="4" max="4" width="8.77734375" style="1"/>
    <col min="6" max="6" width="32" bestFit="1" customWidth="1"/>
  </cols>
  <sheetData>
    <row r="1" spans="1:10" x14ac:dyDescent="0.3">
      <c r="A1">
        <v>2</v>
      </c>
      <c r="B1">
        <v>1</v>
      </c>
      <c r="C1">
        <f>IF(D1=0,0,1)</f>
        <v>1</v>
      </c>
      <c r="D1" s="1">
        <v>256</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54</v>
      </c>
    </row>
    <row r="2" spans="1:10" x14ac:dyDescent="0.3">
      <c r="A2">
        <v>2</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2</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2</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2</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2</v>
      </c>
      <c r="B6">
        <v>6</v>
      </c>
      <c r="C6">
        <f t="shared" si="0"/>
        <v>1</v>
      </c>
      <c r="D6" s="1">
        <v>256</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2</v>
      </c>
      <c r="B7">
        <v>7</v>
      </c>
      <c r="C7">
        <f t="shared" si="0"/>
        <v>1</v>
      </c>
      <c r="D7" s="1">
        <v>256</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2</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2</v>
      </c>
      <c r="B9">
        <v>9</v>
      </c>
      <c r="C9">
        <f t="shared" si="0"/>
        <v>1</v>
      </c>
      <c r="D9" s="1">
        <v>256</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2</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2</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
        <v>150</v>
      </c>
      <c r="G11" t="str">
        <f>IFERROR(VLOOKUP(B11,#REF!,2,FALSE),"")</f>
        <v/>
      </c>
      <c r="H11" t="str" cm="1">
        <f t="array" ref="H11">_xlfn.IFS(F11&lt;&gt;"",_xlfn.CONCAT("D",F11),G11&lt;&gt;"",_xlfn.CONCAT("D",G11),F11=G11,"")</f>
        <v>Dmaybe 64, hard to tell w tonic activity</v>
      </c>
      <c r="I11" t="str" cm="1">
        <f t="array" aca="1" ref="I11" ca="1">IF(E11=IFERROR(OFFSET(INDIRECT(H11),0,1),""),"ERROR","")</f>
        <v/>
      </c>
    </row>
    <row r="12" spans="1:10" x14ac:dyDescent="0.3">
      <c r="A12">
        <v>2</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2</v>
      </c>
      <c r="B13">
        <v>13</v>
      </c>
      <c r="C13">
        <f t="shared" si="0"/>
        <v>1</v>
      </c>
      <c r="D13" s="1">
        <v>64</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2</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0</v>
      </c>
      <c r="F14" t="s">
        <v>151</v>
      </c>
      <c r="G14" t="str">
        <f>IFERROR(VLOOKUP(B14,#REF!,2,FALSE),"")</f>
        <v/>
      </c>
      <c r="H14" t="str" cm="1">
        <f t="array" ref="H14">_xlfn.IFS(F14&lt;&gt;"",_xlfn.CONCAT("D",F14),G14&lt;&gt;"",_xlfn.CONCAT("D",G14),F14=G14,"")</f>
        <v>D3/8 trials</v>
      </c>
      <c r="I14" t="str" cm="1">
        <f t="array" aca="1" ref="I14" ca="1">IF(E14=IFERROR(OFFSET(INDIRECT(H14),0,1),""),"ERROR","")</f>
        <v/>
      </c>
    </row>
    <row r="15" spans="1:10" x14ac:dyDescent="0.3">
      <c r="A15">
        <v>2</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2</v>
      </c>
      <c r="B16">
        <v>16</v>
      </c>
      <c r="C16">
        <f t="shared" si="0"/>
        <v>1</v>
      </c>
      <c r="D16" s="1">
        <v>256</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2</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2</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2</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2</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2</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
        <v>152</v>
      </c>
      <c r="G21" t="str">
        <f>IFERROR(VLOOKUP(B21,#REF!,2,FALSE),"")</f>
        <v/>
      </c>
      <c r="H21" t="str" cm="1">
        <f t="array" ref="H21">_xlfn.IFS(F21&lt;&gt;"",_xlfn.CONCAT("D",F21),G21&lt;&gt;"",_xlfn.CONCAT("D",G21),F21=G21,"")</f>
        <v>Donly visible in the mean</v>
      </c>
      <c r="I21" t="str" cm="1">
        <f t="array" aca="1" ref="I21" ca="1">IF(E21=IFERROR(OFFSET(INDIRECT(H21),0,1),""),"ERROR","")</f>
        <v/>
      </c>
    </row>
    <row r="22" spans="1:9" x14ac:dyDescent="0.3">
      <c r="A22">
        <v>2</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2</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2</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2</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2</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0</v>
      </c>
      <c r="F26" t="s">
        <v>164</v>
      </c>
      <c r="G26" t="str">
        <f>IFERROR(VLOOKUP(B26,#REF!,2,FALSE),"")</f>
        <v/>
      </c>
      <c r="H26" t="str" cm="1">
        <f t="array" ref="H26">_xlfn.IFS(F26&lt;&gt;"",_xlfn.CONCAT("D",F26),G26&lt;&gt;"",_xlfn.CONCAT("D",G26),F26=G26,"")</f>
        <v>Donly in mean</v>
      </c>
      <c r="I26" t="str" cm="1">
        <f t="array" aca="1" ref="I26" ca="1">IF(E26=IFERROR(OFFSET(INDIRECT(H26),0,1),""),"ERROR","")</f>
        <v/>
      </c>
    </row>
    <row r="27" spans="1:9" x14ac:dyDescent="0.3">
      <c r="A27">
        <v>2</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0</v>
      </c>
      <c r="F27" t="s">
        <v>165</v>
      </c>
      <c r="G27" t="str">
        <f>IFERROR(VLOOKUP(B27,#REF!,2,FALSE),"")</f>
        <v/>
      </c>
      <c r="H27" t="str" cm="1">
        <f t="array" ref="H27">_xlfn.IFS(F27&lt;&gt;"",_xlfn.CONCAT("D",F27),G27&lt;&gt;"",_xlfn.CONCAT("D",G27),F27=G27,"")</f>
        <v>Dzoom, may only be one trial</v>
      </c>
      <c r="I27" t="str" cm="1">
        <f t="array" aca="1" ref="I27" ca="1">IF(E27=IFERROR(OFFSET(INDIRECT(H27),0,1),""),"ERROR","")</f>
        <v/>
      </c>
    </row>
    <row r="28" spans="1:9" x14ac:dyDescent="0.3">
      <c r="A28">
        <v>2</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0</v>
      </c>
      <c r="F28" t="s">
        <v>164</v>
      </c>
      <c r="G28" t="str">
        <f>IFERROR(VLOOKUP(B28,#REF!,2,FALSE),"")</f>
        <v/>
      </c>
      <c r="H28" t="str" cm="1">
        <f t="array" ref="H28">_xlfn.IFS(F28&lt;&gt;"",_xlfn.CONCAT("D",F28),G28&lt;&gt;"",_xlfn.CONCAT("D",G28),F28=G28,"")</f>
        <v>Donly in mean</v>
      </c>
      <c r="I28" t="str" cm="1">
        <f t="array" aca="1" ref="I28" ca="1">IF(E28=IFERROR(OFFSET(INDIRECT(H28),0,1),""),"ERROR","")</f>
        <v/>
      </c>
    </row>
    <row r="29" spans="1:9" x14ac:dyDescent="0.3">
      <c r="A29">
        <v>2</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2</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2</v>
      </c>
      <c r="B31">
        <v>31</v>
      </c>
      <c r="C31">
        <f t="shared" si="0"/>
        <v>1</v>
      </c>
      <c r="D31" s="1">
        <v>256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2</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2</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2</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2</v>
      </c>
      <c r="B35">
        <v>35</v>
      </c>
      <c r="C35">
        <f t="shared" si="0"/>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
        <v>184</v>
      </c>
      <c r="G35" t="str">
        <f>IFERROR(VLOOKUP(B35,#REF!,2,FALSE),"")</f>
        <v/>
      </c>
      <c r="H35" t="str" cm="1">
        <f t="array" ref="H35">_xlfn.IFS(F35&lt;&gt;"",_xlfn.CONCAT("D",F35),G35&lt;&gt;"",_xlfn.CONCAT("D",G35),F35=G35,"")</f>
        <v>Dspike in mean + elevation</v>
      </c>
      <c r="I35" t="str" cm="1">
        <f t="array" aca="1" ref="I35" ca="1">IF(E35=IFERROR(OFFSET(INDIRECT(H35),0,1),""),"ERROR","")</f>
        <v/>
      </c>
    </row>
    <row r="36" spans="1:9" x14ac:dyDescent="0.3">
      <c r="A36">
        <v>2</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
        <v>184</v>
      </c>
      <c r="G36" t="str">
        <f>IFERROR(VLOOKUP(B36,#REF!,2,FALSE),"")</f>
        <v/>
      </c>
      <c r="H36" t="str" cm="1">
        <f t="array" ref="H36">_xlfn.IFS(F36&lt;&gt;"",_xlfn.CONCAT("D",F36),G36&lt;&gt;"",_xlfn.CONCAT("D",G36),F36=G36,"")</f>
        <v>Dspike in mean + elevation</v>
      </c>
      <c r="I36" t="str" cm="1">
        <f t="array" aca="1" ref="I36" ca="1">IF(E36=IFERROR(OFFSET(INDIRECT(H36),0,1),""),"ERROR","")</f>
        <v/>
      </c>
    </row>
    <row r="37" spans="1:9" x14ac:dyDescent="0.3">
      <c r="A37">
        <v>2</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2</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2</v>
      </c>
      <c r="B39">
        <v>39</v>
      </c>
      <c r="C39">
        <f t="shared" si="0"/>
        <v>1</v>
      </c>
      <c r="D39" s="1">
        <v>256</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2</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2</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2</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2</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2</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2</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2</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2</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2</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2</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2</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0</v>
      </c>
      <c r="F50" t="s">
        <v>190</v>
      </c>
      <c r="G50" t="str">
        <f>IFERROR(VLOOKUP(B50,#REF!,2,FALSE),"")</f>
        <v/>
      </c>
      <c r="H50" t="str" cm="1">
        <f t="array" ref="H50">_xlfn.IFS(F50&lt;&gt;"",_xlfn.CONCAT("D",F50),G50&lt;&gt;"",_xlfn.CONCAT("D",G50),F50=G50,"")</f>
        <v>Dbump in mean</v>
      </c>
      <c r="I50" t="str" cm="1">
        <f t="array" aca="1" ref="I50" ca="1">IF(E50=IFERROR(OFFSET(INDIRECT(H50),0,1),""),"ERROR","")</f>
        <v/>
      </c>
    </row>
    <row r="51" spans="1:9" x14ac:dyDescent="0.3">
      <c r="A51">
        <v>2</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0</v>
      </c>
      <c r="F51" t="s">
        <v>190</v>
      </c>
      <c r="G51" t="str">
        <f>IFERROR(VLOOKUP(B51,#REF!,2,FALSE),"")</f>
        <v/>
      </c>
      <c r="H51" t="str" cm="1">
        <f t="array" ref="H51">_xlfn.IFS(F51&lt;&gt;"",_xlfn.CONCAT("D",F51),G51&lt;&gt;"",_xlfn.CONCAT("D",G51),F51=G51,"")</f>
        <v>Dbump in mean</v>
      </c>
      <c r="I51" t="str" cm="1">
        <f t="array" aca="1" ref="I51" ca="1">IF(E51=IFERROR(OFFSET(INDIRECT(H51),0,1),""),"ERROR","")</f>
        <v/>
      </c>
    </row>
    <row r="52" spans="1:9" x14ac:dyDescent="0.3">
      <c r="A52">
        <v>2</v>
      </c>
      <c r="B52">
        <v>52</v>
      </c>
      <c r="C52">
        <f t="shared" si="0"/>
        <v>1</v>
      </c>
      <c r="D52" s="1">
        <v>256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2</v>
      </c>
      <c r="B53">
        <v>53</v>
      </c>
      <c r="C53">
        <f t="shared" si="0"/>
        <v>1</v>
      </c>
      <c r="D53" s="1">
        <v>256</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2</v>
      </c>
      <c r="B54">
        <v>54</v>
      </c>
      <c r="C54">
        <f t="shared" si="0"/>
        <v>1</v>
      </c>
      <c r="D54" s="1">
        <v>256</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2</v>
      </c>
      <c r="B55">
        <v>55</v>
      </c>
      <c r="C55">
        <f t="shared" si="0"/>
        <v>1</v>
      </c>
      <c r="D55" s="1">
        <v>16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2</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2</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0</v>
      </c>
      <c r="F57" t="s">
        <v>193</v>
      </c>
      <c r="G57" t="str">
        <f>IFERROR(VLOOKUP(B57,#REF!,2,FALSE),"")</f>
        <v/>
      </c>
      <c r="H57" t="str" cm="1">
        <f t="array" ref="H57">_xlfn.IFS(F57&lt;&gt;"",_xlfn.CONCAT("D",F57),G57&lt;&gt;"",_xlfn.CONCAT("D",G57),F57=G57,"")</f>
        <v>Dskinny spike in mean</v>
      </c>
      <c r="I57" t="str" cm="1">
        <f t="array" aca="1" ref="I57" ca="1">IF(E57=IFERROR(OFFSET(INDIRECT(H57),0,1),""),"ERROR","")</f>
        <v/>
      </c>
    </row>
    <row r="58" spans="1:9" x14ac:dyDescent="0.3">
      <c r="A58">
        <v>2</v>
      </c>
      <c r="B58">
        <v>58</v>
      </c>
      <c r="C58">
        <f t="shared" si="0"/>
        <v>1</v>
      </c>
      <c r="D58" s="1">
        <v>256</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2</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2</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2</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2</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0</v>
      </c>
      <c r="F62" t="s">
        <v>198</v>
      </c>
      <c r="G62" t="str">
        <f>IFERROR(VLOOKUP(B62,#REF!,2,FALSE),"")</f>
        <v/>
      </c>
      <c r="H62" t="str" cm="1">
        <f t="array" ref="H62">_xlfn.IFS(F62&lt;&gt;"",_xlfn.CONCAT("D",F62),G62&lt;&gt;"",_xlfn.CONCAT("D",G62),F62=G62,"")</f>
        <v>Din mean, through tonic activity</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B70B1-F99E-4E73-A475-DFB21F168459}">
  <dimension ref="A1:J98"/>
  <sheetViews>
    <sheetView workbookViewId="0">
      <selection activeCell="D19" sqref="D19"/>
    </sheetView>
  </sheetViews>
  <sheetFormatPr defaultColWidth="8.77734375" defaultRowHeight="14.4" x14ac:dyDescent="0.3"/>
  <cols>
    <col min="4" max="4" width="8.77734375" style="1"/>
  </cols>
  <sheetData>
    <row r="1" spans="1:10" x14ac:dyDescent="0.3">
      <c r="A1">
        <v>3</v>
      </c>
      <c r="B1">
        <v>1</v>
      </c>
      <c r="C1">
        <f>IF(D1=0,0,1)</f>
        <v>1</v>
      </c>
      <c r="D1" s="1">
        <v>64</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3</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3</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3</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3</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3</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3</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3</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3</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3</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
        <v>137</v>
      </c>
      <c r="G10" t="str">
        <f>IFERROR(VLOOKUP(B10,#REF!,2,FALSE),"")</f>
        <v/>
      </c>
      <c r="H10" t="str" cm="1">
        <f t="array" ref="H10">_xlfn.IFS(F10&lt;&gt;"",_xlfn.CONCAT("D",F10),G10&lt;&gt;"",_xlfn.CONCAT("D",G10),F10=G10,"")</f>
        <v>Donly at 256, some of the last 15 trials</v>
      </c>
      <c r="I10" t="str" cm="1">
        <f t="array" aca="1" ref="I10" ca="1">IF(E10=IFERROR(OFFSET(INDIRECT(H10),0,1),""),"ERROR","")</f>
        <v/>
      </c>
    </row>
    <row r="11" spans="1:10" x14ac:dyDescent="0.3">
      <c r="A11">
        <v>3</v>
      </c>
      <c r="B11">
        <v>11</v>
      </c>
      <c r="C11">
        <f t="shared" si="0"/>
        <v>1</v>
      </c>
      <c r="D11" s="1">
        <v>64</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G11" t="str">
        <f>IFERROR(VLOOKUP(B11,#REF!,2,FALSE),"")</f>
        <v/>
      </c>
      <c r="H11" t="str" cm="1">
        <f t="array" ref="H11">_xlfn.IFS(F11&lt;&gt;"",_xlfn.CONCAT("D",F11),G11&lt;&gt;"",_xlfn.CONCAT("D",G11),F11=G11,"")</f>
        <v/>
      </c>
      <c r="I11" t="str" cm="1">
        <f t="array" aca="1" ref="I11" ca="1">IF(E11=IFERROR(OFFSET(INDIRECT(H11),0,1),""),"ERROR","")</f>
        <v/>
      </c>
    </row>
    <row r="12" spans="1:10" x14ac:dyDescent="0.3">
      <c r="A12">
        <v>3</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3</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
        <v>154</v>
      </c>
      <c r="G13" t="str">
        <f>IFERROR(VLOOKUP(B13,#REF!,2,FALSE),"")</f>
        <v/>
      </c>
      <c r="H13" t="str" cm="1">
        <f t="array" ref="H13">_xlfn.IFS(F13&lt;&gt;"",_xlfn.CONCAT("D",F13),G13&lt;&gt;"",_xlfn.CONCAT("D",G13),F13=G13,"")</f>
        <v>Dearly spike + off response</v>
      </c>
      <c r="I13" t="str" cm="1">
        <f t="array" aca="1" ref="I13" ca="1">IF(E13=IFERROR(OFFSET(INDIRECT(H13),0,1),""),"ERROR","")</f>
        <v/>
      </c>
    </row>
    <row r="14" spans="1:10" x14ac:dyDescent="0.3">
      <c r="A14">
        <v>3</v>
      </c>
      <c r="B14">
        <v>14</v>
      </c>
      <c r="C14">
        <f t="shared" si="0"/>
        <v>1</v>
      </c>
      <c r="D14" s="1">
        <v>256</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3</v>
      </c>
      <c r="B15">
        <v>15</v>
      </c>
      <c r="C15">
        <f t="shared" si="0"/>
        <v>1</v>
      </c>
      <c r="D15" s="1">
        <v>256</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3</v>
      </c>
      <c r="B16">
        <v>16</v>
      </c>
      <c r="C16">
        <f t="shared" si="0"/>
        <v>1</v>
      </c>
      <c r="D16" s="1">
        <v>64</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3</v>
      </c>
      <c r="B17">
        <v>17</v>
      </c>
      <c r="C17">
        <f t="shared" si="0"/>
        <v>1</v>
      </c>
      <c r="D17" s="1">
        <v>256</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3</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3</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3</v>
      </c>
      <c r="B20">
        <v>20</v>
      </c>
      <c r="C20">
        <f t="shared" si="0"/>
        <v>1</v>
      </c>
      <c r="D20" s="1">
        <v>64</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3</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3</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3</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3</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3</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3</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3</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3</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3</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3</v>
      </c>
      <c r="B30">
        <v>30</v>
      </c>
      <c r="C30">
        <f t="shared" si="0"/>
        <v>1</v>
      </c>
      <c r="D30" s="1">
        <v>64</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3</v>
      </c>
      <c r="B31">
        <v>31</v>
      </c>
      <c r="C31">
        <f t="shared" si="0"/>
        <v>1</v>
      </c>
      <c r="D31" s="1">
        <v>16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3</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3</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3</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
        <v>183</v>
      </c>
      <c r="G34" t="str">
        <f>IFERROR(VLOOKUP(B34,#REF!,2,FALSE),"")</f>
        <v/>
      </c>
      <c r="H34" t="str" cm="1">
        <f t="array" ref="H34">_xlfn.IFS(F34&lt;&gt;"",_xlfn.CONCAT("D",F34),G34&lt;&gt;"",_xlfn.CONCAT("D",G34),F34=G34,"")</f>
        <v>Dsmall bump in mean</v>
      </c>
      <c r="I34" t="str" cm="1">
        <f t="array" aca="1" ref="I34" ca="1">IF(E34=IFERROR(OFFSET(INDIRECT(H34),0,1),""),"ERROR","")</f>
        <v/>
      </c>
    </row>
    <row r="35" spans="1:9" x14ac:dyDescent="0.3">
      <c r="A35">
        <v>3</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3</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3</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3</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3</v>
      </c>
      <c r="B39">
        <v>39</v>
      </c>
      <c r="C39">
        <f t="shared" si="0"/>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3</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3</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3</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3</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3</v>
      </c>
      <c r="B44">
        <v>44</v>
      </c>
      <c r="C44">
        <f t="shared" si="0"/>
        <v>1</v>
      </c>
      <c r="D44" s="1">
        <v>64</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3</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3</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
        <v>189</v>
      </c>
      <c r="G46" t="str">
        <f>IFERROR(VLOOKUP(B46,#REF!,2,FALSE),"")</f>
        <v/>
      </c>
      <c r="H46" t="str" cm="1">
        <f t="array" ref="H46">_xlfn.IFS(F46&lt;&gt;"",_xlfn.CONCAT("D",F46),G46&lt;&gt;"",_xlfn.CONCAT("D",G46),F46=G46,"")</f>
        <v>Dspike in mean</v>
      </c>
      <c r="I46" t="str" cm="1">
        <f t="array" aca="1" ref="I46" ca="1">IF(E46=IFERROR(OFFSET(INDIRECT(H46),0,1),""),"ERROR","")</f>
        <v/>
      </c>
    </row>
    <row r="47" spans="1:9" x14ac:dyDescent="0.3">
      <c r="A47">
        <v>3</v>
      </c>
      <c r="B47">
        <v>47</v>
      </c>
      <c r="C47">
        <f t="shared" si="0"/>
        <v>1</v>
      </c>
      <c r="D47" s="1">
        <v>256</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3</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3</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3</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3</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3</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3</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3</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3</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3</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3</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3</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3</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3</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3</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3</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954A-2A95-439B-BD47-341490C171D8}">
  <dimension ref="A1:J98"/>
  <sheetViews>
    <sheetView workbookViewId="0">
      <selection activeCell="D23" sqref="D23"/>
    </sheetView>
  </sheetViews>
  <sheetFormatPr defaultColWidth="8.77734375" defaultRowHeight="14.4" x14ac:dyDescent="0.3"/>
  <cols>
    <col min="4" max="4" width="8.77734375" style="1"/>
  </cols>
  <sheetData>
    <row r="1" spans="1:10" x14ac:dyDescent="0.3">
      <c r="A1">
        <v>4</v>
      </c>
      <c r="B1">
        <v>1</v>
      </c>
      <c r="C1">
        <f t="shared" ref="C1:C32" si="0">IF(D1=0,0,1)</f>
        <v>1</v>
      </c>
      <c r="D1" s="1">
        <v>64</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4</v>
      </c>
      <c r="B2">
        <v>2</v>
      </c>
      <c r="C2">
        <f t="shared" si="0"/>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4</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4</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4</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4</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4</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4</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4</v>
      </c>
      <c r="B9">
        <v>9</v>
      </c>
      <c r="C9">
        <f t="shared" si="0"/>
        <v>1</v>
      </c>
      <c r="D9" s="1">
        <v>256</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4</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4</v>
      </c>
      <c r="B11">
        <v>11</v>
      </c>
      <c r="C11">
        <f t="shared" si="0"/>
        <v>1</v>
      </c>
      <c r="D11" s="1">
        <v>64</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4</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4</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4</v>
      </c>
      <c r="B14">
        <v>14</v>
      </c>
      <c r="C14">
        <f t="shared" si="0"/>
        <v>1</v>
      </c>
      <c r="D14" s="1">
        <v>256</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4</v>
      </c>
      <c r="B15">
        <v>15</v>
      </c>
      <c r="C15">
        <f t="shared" si="0"/>
        <v>1</v>
      </c>
      <c r="D15" s="1">
        <v>64</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4</v>
      </c>
      <c r="B16">
        <v>16</v>
      </c>
      <c r="C16">
        <f t="shared" si="0"/>
        <v>1</v>
      </c>
      <c r="D16" s="1">
        <v>256</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4</v>
      </c>
      <c r="B17">
        <v>17</v>
      </c>
      <c r="C17">
        <f t="shared" si="0"/>
        <v>1</v>
      </c>
      <c r="D17" s="1">
        <v>256</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4</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4</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4</v>
      </c>
      <c r="B20">
        <v>20</v>
      </c>
      <c r="C20">
        <f t="shared" si="0"/>
        <v>1</v>
      </c>
      <c r="D20" s="1">
        <v>64</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4</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
        <v>149</v>
      </c>
      <c r="G21" t="s">
        <v>202</v>
      </c>
      <c r="H21" t="str" cm="1">
        <f t="array" ref="H21">_xlfn.IFS(F21&lt;&gt;"",_xlfn.CONCAT("D",F21),G21&lt;&gt;"",_xlfn.CONCAT("D",G21),F21=G21,"")</f>
        <v>Dzoom in</v>
      </c>
      <c r="I21" t="str" cm="1">
        <f t="array" aca="1" ref="I21" ca="1">IF(E21=IFERROR(OFFSET(INDIRECT(H21),0,1),""),"ERROR","")</f>
        <v/>
      </c>
    </row>
    <row r="22" spans="1:9" x14ac:dyDescent="0.3">
      <c r="A22">
        <v>4</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4</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4</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4</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4</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4</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4</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4</v>
      </c>
      <c r="B29">
        <v>29</v>
      </c>
      <c r="C29">
        <f t="shared" si="0"/>
        <v>1</v>
      </c>
      <c r="D29" s="1">
        <v>64</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4</v>
      </c>
      <c r="B30">
        <v>30</v>
      </c>
      <c r="C30">
        <f t="shared" si="0"/>
        <v>1</v>
      </c>
      <c r="D30" s="1">
        <v>64</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4</v>
      </c>
      <c r="B31">
        <v>31</v>
      </c>
      <c r="C31">
        <f t="shared" si="0"/>
        <v>1</v>
      </c>
      <c r="D31" s="1">
        <v>16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4</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4</v>
      </c>
      <c r="B33">
        <v>33</v>
      </c>
      <c r="C33">
        <f t="shared" ref="C33:C62" si="1">IF(D33=0,0,1)</f>
        <v>1</v>
      </c>
      <c r="D33" s="1">
        <v>64</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
        <v>185</v>
      </c>
      <c r="G33" t="s">
        <v>203</v>
      </c>
      <c r="H33" t="str" cm="1">
        <f t="array" ref="H33">_xlfn.IFS(F33&lt;&gt;"",_xlfn.CONCAT("D",F33),G33&lt;&gt;"",_xlfn.CONCAT("D",G33),F33=G33,"")</f>
        <v>Ddefinitely 256, 3/8 trials</v>
      </c>
      <c r="I33" t="str" cm="1">
        <f t="array" aca="1" ref="I33" ca="1">IF(E33=IFERROR(OFFSET(INDIRECT(H33),0,1),""),"ERROR","")</f>
        <v/>
      </c>
    </row>
    <row r="34" spans="1:9" x14ac:dyDescent="0.3">
      <c r="A34">
        <v>4</v>
      </c>
      <c r="B34">
        <v>34</v>
      </c>
      <c r="C34">
        <f t="shared" si="1"/>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
        <v>186</v>
      </c>
      <c r="G34" t="str">
        <f>IFERROR(VLOOKUP(B34,#REF!,2,FALSE),"")</f>
        <v/>
      </c>
      <c r="H34" t="str" cm="1">
        <f t="array" ref="H34">_xlfn.IFS(F34&lt;&gt;"",_xlfn.CONCAT("D",F34),G34&lt;&gt;"",_xlfn.CONCAT("D",G34),F34=G34,"")</f>
        <v>Delevation in mean</v>
      </c>
      <c r="I34" t="str" cm="1">
        <f t="array" aca="1" ref="I34" ca="1">IF(E34=IFERROR(OFFSET(INDIRECT(H34),0,1),""),"ERROR","")</f>
        <v/>
      </c>
    </row>
    <row r="35" spans="1:9" x14ac:dyDescent="0.3">
      <c r="A35">
        <v>4</v>
      </c>
      <c r="B35">
        <v>35</v>
      </c>
      <c r="C35">
        <f t="shared" si="1"/>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4</v>
      </c>
      <c r="B36">
        <v>36</v>
      </c>
      <c r="C36">
        <f t="shared" si="1"/>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4</v>
      </c>
      <c r="B37">
        <v>37</v>
      </c>
      <c r="C37">
        <f t="shared" si="1"/>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4</v>
      </c>
      <c r="B38">
        <v>38</v>
      </c>
      <c r="C38">
        <f t="shared" si="1"/>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4</v>
      </c>
      <c r="B39">
        <v>39</v>
      </c>
      <c r="C39">
        <f t="shared" si="1"/>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4</v>
      </c>
      <c r="B40">
        <v>40</v>
      </c>
      <c r="C40">
        <f t="shared" si="1"/>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4</v>
      </c>
      <c r="B41">
        <v>41</v>
      </c>
      <c r="C41">
        <f t="shared" si="1"/>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4</v>
      </c>
      <c r="B42">
        <v>42</v>
      </c>
      <c r="C42">
        <f t="shared" si="1"/>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4</v>
      </c>
      <c r="B43">
        <v>43</v>
      </c>
      <c r="C43">
        <f t="shared" si="1"/>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4</v>
      </c>
      <c r="B44">
        <v>44</v>
      </c>
      <c r="C44">
        <f t="shared" si="1"/>
        <v>1</v>
      </c>
      <c r="D44" s="1">
        <v>64</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4</v>
      </c>
      <c r="B45">
        <v>45</v>
      </c>
      <c r="C45">
        <f t="shared" si="1"/>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4</v>
      </c>
      <c r="B46">
        <v>46</v>
      </c>
      <c r="C46">
        <f t="shared" si="1"/>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4</v>
      </c>
      <c r="B47">
        <v>47</v>
      </c>
      <c r="C47">
        <f t="shared" si="1"/>
        <v>1</v>
      </c>
      <c r="D47" s="1">
        <v>256</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4</v>
      </c>
      <c r="B48">
        <v>48</v>
      </c>
      <c r="C48">
        <f t="shared" si="1"/>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4</v>
      </c>
      <c r="B49">
        <v>49</v>
      </c>
      <c r="C49">
        <f t="shared" si="1"/>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4</v>
      </c>
      <c r="B50">
        <v>50</v>
      </c>
      <c r="C50">
        <f t="shared" si="1"/>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4</v>
      </c>
      <c r="B51">
        <v>51</v>
      </c>
      <c r="C51">
        <f t="shared" si="1"/>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4</v>
      </c>
      <c r="B52">
        <v>52</v>
      </c>
      <c r="C52">
        <f t="shared" si="1"/>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4</v>
      </c>
      <c r="B53">
        <v>53</v>
      </c>
      <c r="C53">
        <f t="shared" si="1"/>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4</v>
      </c>
      <c r="B54">
        <v>54</v>
      </c>
      <c r="C54">
        <f t="shared" si="1"/>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4</v>
      </c>
      <c r="B55">
        <v>55</v>
      </c>
      <c r="C55">
        <f t="shared" si="1"/>
        <v>1</v>
      </c>
      <c r="D55" s="1">
        <v>256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4</v>
      </c>
      <c r="B56">
        <v>56</v>
      </c>
      <c r="C56">
        <f t="shared" si="1"/>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4</v>
      </c>
      <c r="B57">
        <v>57</v>
      </c>
      <c r="C57">
        <f t="shared" si="1"/>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4</v>
      </c>
      <c r="B58">
        <v>58</v>
      </c>
      <c r="C58">
        <f t="shared" si="1"/>
        <v>1</v>
      </c>
      <c r="D58" s="1">
        <v>256</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4</v>
      </c>
      <c r="B59">
        <v>59</v>
      </c>
      <c r="C59">
        <f t="shared" si="1"/>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4</v>
      </c>
      <c r="B60">
        <v>60</v>
      </c>
      <c r="C60">
        <f t="shared" si="1"/>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4</v>
      </c>
      <c r="B61">
        <v>61</v>
      </c>
      <c r="C61">
        <f t="shared" si="1"/>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4</v>
      </c>
      <c r="B62">
        <v>62</v>
      </c>
      <c r="C62">
        <f t="shared" si="1"/>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A8A41-DDD1-4CF5-B32B-CC95CE364C82}">
  <dimension ref="A1:J98"/>
  <sheetViews>
    <sheetView workbookViewId="0">
      <selection sqref="A1:A62"/>
    </sheetView>
  </sheetViews>
  <sheetFormatPr defaultColWidth="8.77734375" defaultRowHeight="14.4" x14ac:dyDescent="0.3"/>
  <cols>
    <col min="4" max="4" width="8.77734375" style="1"/>
    <col min="6" max="6" width="25.77734375" bestFit="1" customWidth="1"/>
  </cols>
  <sheetData>
    <row r="1" spans="1:10" x14ac:dyDescent="0.3">
      <c r="A1">
        <v>5</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61</v>
      </c>
    </row>
    <row r="2" spans="1:10" x14ac:dyDescent="0.3">
      <c r="A2">
        <v>5</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5</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5</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5</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5</v>
      </c>
      <c r="B6">
        <v>6</v>
      </c>
      <c r="C6">
        <f t="shared" si="0"/>
        <v>1</v>
      </c>
      <c r="D6" s="1">
        <v>256</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5</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0</v>
      </c>
      <c r="F7" t="s">
        <v>136</v>
      </c>
      <c r="G7" t="str">
        <f>IFERROR(VLOOKUP(B7,#REF!,2,FALSE),"")</f>
        <v/>
      </c>
      <c r="H7" t="str" cm="1">
        <f t="array" ref="H7">_xlfn.IFS(F7&lt;&gt;"",_xlfn.CONCAT("D",F7),G7&lt;&gt;"",_xlfn.CONCAT("D",G7),F7=G7,"")</f>
        <v>Dmaybe skinny at 50ms, 256mA</v>
      </c>
      <c r="I7" t="str" cm="1">
        <f t="array" aca="1" ref="I7" ca="1">IF(E7=IFERROR(OFFSET(INDIRECT(H7),0,1),""),"ERROR","")</f>
        <v/>
      </c>
    </row>
    <row r="8" spans="1:10" x14ac:dyDescent="0.3">
      <c r="A8">
        <v>5</v>
      </c>
      <c r="B8">
        <v>8</v>
      </c>
      <c r="C8">
        <f t="shared" si="0"/>
        <v>1</v>
      </c>
      <c r="D8" s="1">
        <v>256</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5</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5</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5</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5</v>
      </c>
      <c r="B12">
        <v>12</v>
      </c>
      <c r="C12">
        <f t="shared" si="0"/>
        <v>1</v>
      </c>
      <c r="D12" s="1">
        <v>256</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5</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5</v>
      </c>
      <c r="B14">
        <v>14</v>
      </c>
      <c r="C14">
        <f t="shared" si="0"/>
        <v>1</v>
      </c>
      <c r="D14" s="1">
        <v>256</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
        <v>155</v>
      </c>
      <c r="G14" t="str">
        <f>IFERROR(VLOOKUP(B14,#REF!,2,FALSE),"")</f>
        <v/>
      </c>
      <c r="H14" t="str" cm="1">
        <f t="array" ref="H14">_xlfn.IFS(F14&lt;&gt;"",_xlfn.CONCAT("D",F14),G14&lt;&gt;"",_xlfn.CONCAT("D",G14),F14=G14,"")</f>
        <v>Dmaybe 6/8 trials?</v>
      </c>
      <c r="I14" t="str" cm="1">
        <f t="array" aca="1" ref="I14" ca="1">IF(E14=IFERROR(OFFSET(INDIRECT(H14),0,1),""),"ERROR","")</f>
        <v/>
      </c>
    </row>
    <row r="15" spans="1:10" x14ac:dyDescent="0.3">
      <c r="A15">
        <v>5</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5</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5</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5</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5</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5</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5</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5</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5</v>
      </c>
      <c r="B23">
        <v>23</v>
      </c>
      <c r="C23">
        <f t="shared" si="0"/>
        <v>1</v>
      </c>
      <c r="D23" s="1">
        <v>64</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5</v>
      </c>
      <c r="B24">
        <v>24</v>
      </c>
      <c r="C24">
        <f t="shared" si="0"/>
        <v>1</v>
      </c>
      <c r="D24" s="1">
        <v>256</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5</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5</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5</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5</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5</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5</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5</v>
      </c>
      <c r="B31">
        <v>31</v>
      </c>
      <c r="C31">
        <f t="shared" si="0"/>
        <v>1</v>
      </c>
      <c r="D31" s="1">
        <v>256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5</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
        <v>185</v>
      </c>
      <c r="G32" t="str">
        <f>IFERROR(VLOOKUP(B32,#REF!,2,FALSE),"")</f>
        <v/>
      </c>
      <c r="H32" t="str" cm="1">
        <f t="array" ref="H32">_xlfn.IFS(F32&lt;&gt;"",_xlfn.CONCAT("D",F32),G32&lt;&gt;"",_xlfn.CONCAT("D",G32),F32=G32,"")</f>
        <v>Ddefinitely 256, 3/8 trials</v>
      </c>
      <c r="I32" t="str" cm="1">
        <f t="array" aca="1" ref="I32" ca="1">IF(E32=IFERROR(OFFSET(INDIRECT(H32),0,1),""),"ERROR","")</f>
        <v/>
      </c>
    </row>
    <row r="33" spans="1:9" x14ac:dyDescent="0.3">
      <c r="A33">
        <v>5</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5</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5</v>
      </c>
      <c r="B35">
        <v>35</v>
      </c>
      <c r="C35">
        <f t="shared" si="0"/>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5</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5</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5</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5</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5</v>
      </c>
      <c r="B40">
        <v>40</v>
      </c>
      <c r="C40">
        <f t="shared" si="0"/>
        <v>1</v>
      </c>
      <c r="D40" s="1">
        <v>256</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5</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5</v>
      </c>
      <c r="B42">
        <v>42</v>
      </c>
      <c r="C42">
        <f t="shared" si="0"/>
        <v>1</v>
      </c>
      <c r="D42" s="1">
        <v>256</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5</v>
      </c>
      <c r="B43">
        <v>43</v>
      </c>
      <c r="C43">
        <f t="shared" ref="C43:C53" si="1">IF(D43=0,0,1)</f>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5</v>
      </c>
      <c r="B44">
        <v>44</v>
      </c>
      <c r="C44">
        <f t="shared" si="1"/>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5</v>
      </c>
      <c r="B45">
        <v>45</v>
      </c>
      <c r="C45">
        <f t="shared" si="1"/>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5</v>
      </c>
      <c r="B46">
        <v>46</v>
      </c>
      <c r="C46">
        <f t="shared" si="1"/>
        <v>1</v>
      </c>
      <c r="D46" s="1">
        <v>64</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5</v>
      </c>
      <c r="B47">
        <v>47</v>
      </c>
      <c r="C47">
        <f t="shared" si="1"/>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5</v>
      </c>
      <c r="B48">
        <v>48</v>
      </c>
      <c r="C48">
        <f t="shared" si="1"/>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5</v>
      </c>
      <c r="B49">
        <v>49</v>
      </c>
      <c r="C49">
        <f t="shared" si="1"/>
        <v>1</v>
      </c>
      <c r="D49" s="1">
        <v>16</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5</v>
      </c>
      <c r="B50">
        <v>50</v>
      </c>
      <c r="C50">
        <f t="shared" si="1"/>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5</v>
      </c>
      <c r="B51">
        <v>51</v>
      </c>
      <c r="C51">
        <f t="shared" si="1"/>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5</v>
      </c>
      <c r="B52">
        <v>52</v>
      </c>
      <c r="C52">
        <f t="shared" si="1"/>
        <v>1</v>
      </c>
      <c r="D52" s="1">
        <v>16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
        <v>191</v>
      </c>
      <c r="G52" t="str">
        <f>IFERROR(VLOOKUP(B52,#REF!,2,FALSE),"")</f>
        <v/>
      </c>
      <c r="H52" t="str" cm="1">
        <f t="array" ref="H52">_xlfn.IFS(F52&lt;&gt;"",_xlfn.CONCAT("D",F52),G52&lt;&gt;"",_xlfn.CONCAT("D",G52),F52=G52,"")</f>
        <v>Dpattern is different 256/16</v>
      </c>
      <c r="I52" t="str" cm="1">
        <f t="array" aca="1" ref="I52" ca="1">IF(E52=IFERROR(OFFSET(INDIRECT(H52),0,1),""),"ERROR","")</f>
        <v/>
      </c>
    </row>
    <row r="53" spans="1:9" x14ac:dyDescent="0.3">
      <c r="A53">
        <v>5</v>
      </c>
      <c r="B53">
        <v>53</v>
      </c>
      <c r="C53">
        <f t="shared" si="1"/>
        <v>1</v>
      </c>
      <c r="D53" s="1">
        <v>256</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5</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5</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5</v>
      </c>
      <c r="B56">
        <v>56</v>
      </c>
      <c r="C56">
        <f t="shared" si="0"/>
        <v>1</v>
      </c>
      <c r="D56" s="1">
        <v>256</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5</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5</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5</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5</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5</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5</v>
      </c>
      <c r="B62">
        <v>62</v>
      </c>
      <c r="C62">
        <f t="shared" si="0"/>
        <v>1</v>
      </c>
      <c r="D62" s="1">
        <v>256</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8C10-C95A-42E8-A15A-08A95F67579F}">
  <dimension ref="A1:J98"/>
  <sheetViews>
    <sheetView tabSelected="1" workbookViewId="0">
      <selection activeCell="G17" sqref="G17"/>
    </sheetView>
  </sheetViews>
  <sheetFormatPr defaultColWidth="8.77734375" defaultRowHeight="14.4" x14ac:dyDescent="0.3"/>
  <cols>
    <col min="4" max="4" width="8.77734375" style="1"/>
    <col min="6" max="6" width="26.44140625" bestFit="1" customWidth="1"/>
  </cols>
  <sheetData>
    <row r="1" spans="1:10" x14ac:dyDescent="0.3">
      <c r="A1">
        <v>6</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0</v>
      </c>
      <c r="F1" t="s">
        <v>138</v>
      </c>
      <c r="G1" t="str">
        <f>IFERROR(VLOOKUP(B1,#REF!,2,FALSE),"")</f>
        <v/>
      </c>
      <c r="H1" t="str" cm="1">
        <f t="array" ref="H1">_xlfn.IFS(F1&lt;&gt;"",_xlfn.CONCAT("D",F1),G1&lt;&gt;"",_xlfn.CONCAT("D",G1),F1=G1,"")</f>
        <v>Dblanking</v>
      </c>
      <c r="I1" t="str" cm="1">
        <f t="array" aca="1" ref="I1" ca="1">IF(E1=IFERROR(OFFSET(INDIRECT(H1),0,1),""),"ERROR","")</f>
        <v/>
      </c>
      <c r="J1">
        <f ca="1">SUM(E:E)</f>
        <v>57</v>
      </c>
    </row>
    <row r="2" spans="1:10" x14ac:dyDescent="0.3">
      <c r="A2">
        <v>6</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6</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6</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6</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6</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0</v>
      </c>
      <c r="F6" t="s">
        <v>139</v>
      </c>
      <c r="G6" t="str">
        <f>IFERROR(VLOOKUP(B6,#REF!,2,FALSE),"")</f>
        <v/>
      </c>
      <c r="H6" t="str" cm="1">
        <f t="array" ref="H6">_xlfn.IFS(F6&lt;&gt;"",_xlfn.CONCAT("D",F6),G6&lt;&gt;"",_xlfn.CONCAT("D",G6),F6=G6,"")</f>
        <v>Dmaybe thru blanking</v>
      </c>
      <c r="I6" t="str" cm="1">
        <f t="array" aca="1" ref="I6" ca="1">IF(E6=IFERROR(OFFSET(INDIRECT(H6),0,1),""),"ERROR","")</f>
        <v/>
      </c>
    </row>
    <row r="7" spans="1:10" x14ac:dyDescent="0.3">
      <c r="A7">
        <v>6</v>
      </c>
      <c r="B7">
        <v>7</v>
      </c>
      <c r="C7">
        <f t="shared" si="0"/>
        <v>1</v>
      </c>
      <c r="D7" s="1">
        <v>256</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6</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6</v>
      </c>
      <c r="B9">
        <v>9</v>
      </c>
      <c r="C9">
        <f t="shared" si="0"/>
        <v>1</v>
      </c>
      <c r="D9" s="1">
        <v>256</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6</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6</v>
      </c>
      <c r="B11">
        <v>11</v>
      </c>
      <c r="C11">
        <f t="shared" si="0"/>
        <v>1</v>
      </c>
      <c r="D11" s="1">
        <v>64</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6</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6</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6</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6</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6</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6</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6</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6</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6</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6</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6</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6</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6</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6</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6</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6</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
        <v>162</v>
      </c>
      <c r="G27" t="str">
        <f>IFERROR(VLOOKUP(B27,#REF!,2,FALSE),"")</f>
        <v/>
      </c>
      <c r="H27" t="str" cm="1">
        <f t="array" ref="H27">_xlfn.IFS(F27&lt;&gt;"",_xlfn.CONCAT("D",F27),G27&lt;&gt;"",_xlfn.CONCAT("D",G27),F27=G27,"")</f>
        <v>Ddef 256, maybe above baseline</v>
      </c>
      <c r="I27" t="str" cm="1">
        <f t="array" aca="1" ref="I27" ca="1">IF(E27=IFERROR(OFFSET(INDIRECT(H27),0,1),""),"ERROR","")</f>
        <v/>
      </c>
    </row>
    <row r="28" spans="1:9" x14ac:dyDescent="0.3">
      <c r="A28">
        <v>6</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0</v>
      </c>
      <c r="F28" t="s">
        <v>163</v>
      </c>
      <c r="G28" t="str">
        <f>IFERROR(VLOOKUP(B28,#REF!,2,FALSE),"")</f>
        <v/>
      </c>
      <c r="H28" t="str" cm="1">
        <f t="array" ref="H28">_xlfn.IFS(F28&lt;&gt;"",_xlfn.CONCAT("D",F28),G28&lt;&gt;"",_xlfn.CONCAT("D",G28),F28=G28,"")</f>
        <v>Dzoom, likely just one spike</v>
      </c>
      <c r="I28" t="str" cm="1">
        <f t="array" aca="1" ref="I28" ca="1">IF(E28=IFERROR(OFFSET(INDIRECT(H28),0,1),""),"ERROR","")</f>
        <v/>
      </c>
    </row>
    <row r="29" spans="1:9" x14ac:dyDescent="0.3">
      <c r="A29">
        <v>6</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6</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6</v>
      </c>
      <c r="B31">
        <v>31</v>
      </c>
      <c r="C31">
        <f t="shared" si="0"/>
        <v>1</v>
      </c>
      <c r="D31" s="1">
        <v>64</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6</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6</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6</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6</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6</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6</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6</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6</v>
      </c>
      <c r="B39">
        <v>39</v>
      </c>
      <c r="C39">
        <f t="shared" si="0"/>
        <v>1</v>
      </c>
      <c r="D39" s="1">
        <v>256</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6</v>
      </c>
      <c r="B40">
        <v>40</v>
      </c>
      <c r="C40">
        <f t="shared" si="0"/>
        <v>1</v>
      </c>
      <c r="D40" s="1">
        <v>256</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6</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6</v>
      </c>
      <c r="B42">
        <v>42</v>
      </c>
      <c r="C42">
        <f t="shared" si="0"/>
        <v>1</v>
      </c>
      <c r="D42" s="1">
        <v>256</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6</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6</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6</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6</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6</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6</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0</v>
      </c>
      <c r="F48" t="s">
        <v>188</v>
      </c>
      <c r="G48" t="str">
        <f>IFERROR(VLOOKUP(B48,#REF!,2,FALSE),"")</f>
        <v/>
      </c>
      <c r="H48" t="str" cm="1">
        <f t="array" ref="H48">_xlfn.IFS(F48&lt;&gt;"",_xlfn.CONCAT("D",F48),G48&lt;&gt;"",_xlfn.CONCAT("D",G48),F48=G48,"")</f>
        <v>Dactivity thru blanking?</v>
      </c>
      <c r="I48" t="str" cm="1">
        <f t="array" aca="1" ref="I48" ca="1">IF(E48=IFERROR(OFFSET(INDIRECT(H48),0,1),""),"ERROR","")</f>
        <v/>
      </c>
    </row>
    <row r="49" spans="1:9" x14ac:dyDescent="0.3">
      <c r="A49">
        <v>6</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0</v>
      </c>
      <c r="F49" t="s">
        <v>188</v>
      </c>
      <c r="G49" t="str">
        <f>IFERROR(VLOOKUP(B49,#REF!,2,FALSE),"")</f>
        <v/>
      </c>
      <c r="H49" t="str" cm="1">
        <f t="array" ref="H49">_xlfn.IFS(F49&lt;&gt;"",_xlfn.CONCAT("D",F49),G49&lt;&gt;"",_xlfn.CONCAT("D",G49),F49=G49,"")</f>
        <v>Dactivity thru blanking?</v>
      </c>
      <c r="I49" t="str" cm="1">
        <f t="array" aca="1" ref="I49" ca="1">IF(E49=IFERROR(OFFSET(INDIRECT(H49),0,1),""),"ERROR","")</f>
        <v/>
      </c>
    </row>
    <row r="50" spans="1:9" x14ac:dyDescent="0.3">
      <c r="A50">
        <v>6</v>
      </c>
      <c r="B50">
        <v>50</v>
      </c>
      <c r="C50">
        <f t="shared" si="0"/>
        <v>1</v>
      </c>
      <c r="D50" s="1">
        <v>256</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6</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6</v>
      </c>
      <c r="B52">
        <v>52</v>
      </c>
      <c r="C52">
        <f t="shared" si="0"/>
        <v>1</v>
      </c>
      <c r="D52" s="1">
        <v>256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6</v>
      </c>
      <c r="B53">
        <v>53</v>
      </c>
      <c r="C53">
        <f t="shared" si="0"/>
        <v>1</v>
      </c>
      <c r="D53" s="1">
        <v>256</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6</v>
      </c>
      <c r="B54">
        <v>54</v>
      </c>
      <c r="C54">
        <f t="shared" si="0"/>
        <v>1</v>
      </c>
      <c r="D54" s="1">
        <v>256</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6</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6</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6</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6</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6</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6</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6</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6</v>
      </c>
      <c r="B62">
        <v>62</v>
      </c>
      <c r="C62">
        <f t="shared" si="0"/>
        <v>1</v>
      </c>
      <c r="D62" s="1">
        <v>256</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01275-7137-403C-AF5C-60B0DEA7C778}">
  <dimension ref="A1:J98"/>
  <sheetViews>
    <sheetView workbookViewId="0">
      <selection sqref="A1:A62"/>
    </sheetView>
  </sheetViews>
  <sheetFormatPr defaultColWidth="8.77734375" defaultRowHeight="14.4" x14ac:dyDescent="0.3"/>
  <cols>
    <col min="4" max="4" width="8.77734375" style="1"/>
  </cols>
  <sheetData>
    <row r="1" spans="1:10" x14ac:dyDescent="0.3">
      <c r="A1">
        <v>7</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7</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7</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7</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7</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7</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7</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7</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7</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7</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7</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7</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7</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7</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7</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7</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7</v>
      </c>
      <c r="B17">
        <v>17</v>
      </c>
      <c r="C17">
        <f t="shared" si="0"/>
        <v>1</v>
      </c>
      <c r="D17" s="1">
        <v>256</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
        <v>147</v>
      </c>
      <c r="G17" t="str">
        <f>IFERROR(VLOOKUP(B17,#REF!,2,FALSE),"")</f>
        <v/>
      </c>
      <c r="H17" t="str" cm="1">
        <f t="array" ref="H17">_xlfn.IFS(F17&lt;&gt;"",_xlfn.CONCAT("D",F17),G17&lt;&gt;"",_xlfn.CONCAT("D",G17),F17=G17,"")</f>
        <v>Dskinny spike</v>
      </c>
      <c r="I17" t="str" cm="1">
        <f t="array" aca="1" ref="I17" ca="1">IF(E17=IFERROR(OFFSET(INDIRECT(H17),0,1),""),"ERROR","")</f>
        <v/>
      </c>
    </row>
    <row r="18" spans="1:9" x14ac:dyDescent="0.3">
      <c r="A18">
        <v>7</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7</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7</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
        <v>148</v>
      </c>
      <c r="G20" t="str">
        <f>IFERROR(VLOOKUP(B20,#REF!,2,FALSE),"")</f>
        <v/>
      </c>
      <c r="H20" t="str" cm="1">
        <f t="array" ref="H20">_xlfn.IFS(F20&lt;&gt;"",_xlfn.CONCAT("D",F20),G20&lt;&gt;"",_xlfn.CONCAT("D",G20),F20=G20,"")</f>
        <v>Ddefinitely 256</v>
      </c>
      <c r="I20" t="str" cm="1">
        <f t="array" aca="1" ref="I20" ca="1">IF(E20=IFERROR(OFFSET(INDIRECT(H20),0,1),""),"ERROR","")</f>
        <v/>
      </c>
    </row>
    <row r="21" spans="1:9" x14ac:dyDescent="0.3">
      <c r="A21">
        <v>7</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7</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7</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7</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7</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7</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7</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7</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7</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7</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7</v>
      </c>
      <c r="B31">
        <v>31</v>
      </c>
      <c r="C31">
        <f t="shared" si="0"/>
        <v>1</v>
      </c>
      <c r="D31" s="1">
        <v>256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
        <v>161</v>
      </c>
      <c r="G31" t="str">
        <f>IFERROR(VLOOKUP(B31,#REF!,2,FALSE),"")</f>
        <v/>
      </c>
      <c r="H31" t="str" cm="1">
        <f t="array" ref="H31">_xlfn.IFS(F31&lt;&gt;"",_xlfn.CONCAT("D",F31),G31&lt;&gt;"",_xlfn.CONCAT("D",G31),F31=G31,"")</f>
        <v>Dduring stim elevation also 950ms spike</v>
      </c>
      <c r="I31" t="str" cm="1">
        <f t="array" aca="1" ref="I31" ca="1">IF(E31=IFERROR(OFFSET(INDIRECT(H31),0,1),""),"ERROR","")</f>
        <v/>
      </c>
    </row>
    <row r="32" spans="1:9" x14ac:dyDescent="0.3">
      <c r="A32">
        <v>7</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7</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7</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7</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7</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7</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7</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7</v>
      </c>
      <c r="B39">
        <v>39</v>
      </c>
      <c r="C39">
        <f t="shared" si="0"/>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7</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7</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7</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7</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7</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7</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7</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7</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7</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7</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7</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7</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7</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7</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7</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7</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7</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7</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7</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7</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7</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7</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7</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97F22-156C-4A43-8D4F-84AAF20671CA}">
  <dimension ref="A1:K98"/>
  <sheetViews>
    <sheetView workbookViewId="0">
      <selection activeCell="A16" sqref="A16:XFD16"/>
    </sheetView>
  </sheetViews>
  <sheetFormatPr defaultColWidth="8.77734375" defaultRowHeight="14.4" x14ac:dyDescent="0.3"/>
  <cols>
    <col min="4" max="4" width="8.77734375" style="1"/>
  </cols>
  <sheetData>
    <row r="1" spans="1:11" x14ac:dyDescent="0.3">
      <c r="A1">
        <v>8</v>
      </c>
      <c r="B1">
        <v>1</v>
      </c>
      <c r="C1">
        <f t="shared" ref="C1:C32" si="0">IF(D1=0,0,1)</f>
        <v>0</v>
      </c>
      <c r="D1" s="1">
        <v>0</v>
      </c>
      <c r="E1" cm="1">
        <f t="array" aca="1" ref="E1" ca="1">_xlfn.IFS(I1="",1,AND(D1&lt;&gt;IFERROR(INDIRECT(I1),""),D1=0),0,AND(D1&lt;&gt;IFERROR(INDIRECT(I1),""),IFERROR(INDIRECT(I1),"")=0),1,AND(D1&lt;&gt;IFERROR(INDIRECT(I1),""),D1&lt;&gt;0,D1&gt;IFERROR(INDIRECT(I1),"")),0,(AND(D1&lt;&gt;IFERROR(INDIRECT(I1),""),D1&lt;&gt;0,D1&lt;IFERROR(INDIRECT(I1),""))),1,D1=IFERROR(INDIRECT(I1),""),IF(G1&lt;&gt;"",1,0))</f>
        <v>1</v>
      </c>
      <c r="G1" t="str">
        <f>IFERROR(VLOOKUP(B1,#REF!,2,FALSE),"")</f>
        <v/>
      </c>
      <c r="H1" t="str">
        <f>IFERROR(VLOOKUP(B1,#REF!,2,FALSE),"")</f>
        <v/>
      </c>
      <c r="I1" t="str" cm="1">
        <f t="array" ref="I1">_xlfn.IFS(G1&lt;&gt;"",_xlfn.CONCAT("D",G1),H1&lt;&gt;"",_xlfn.CONCAT("D",H1),G1=H1,"")</f>
        <v/>
      </c>
      <c r="J1" t="str" cm="1">
        <f t="array" aca="1" ref="J1" ca="1">IF(E1=IFERROR(OFFSET(INDIRECT(I1),0,1),""),"ERROR","")</f>
        <v/>
      </c>
      <c r="K1">
        <f ca="1">SUM(E:E)</f>
        <v>58</v>
      </c>
    </row>
    <row r="2" spans="1:11" x14ac:dyDescent="0.3">
      <c r="A2">
        <v>8</v>
      </c>
      <c r="B2">
        <v>2</v>
      </c>
      <c r="C2">
        <f t="shared" si="0"/>
        <v>0</v>
      </c>
      <c r="D2" s="1">
        <v>0</v>
      </c>
      <c r="E2" cm="1">
        <f t="array" aca="1" ref="E2" ca="1">_xlfn.IFS(I2="",1,AND(D2&lt;&gt;IFERROR(INDIRECT(I2),""),D2=0),0,AND(D2&lt;&gt;IFERROR(INDIRECT(I2),""),IFERROR(INDIRECT(I2),"")=0),1,AND(D2&lt;&gt;IFERROR(INDIRECT(I2),""),D2&lt;&gt;0,D2&gt;IFERROR(INDIRECT(I2),"")),0,(AND(D2&lt;&gt;IFERROR(INDIRECT(I2),""),D2&lt;&gt;0,D2&lt;IFERROR(INDIRECT(I2),""))),1,D2=IFERROR(INDIRECT(I2),""),IF(G2&lt;&gt;"",1,0))</f>
        <v>1</v>
      </c>
      <c r="G2" t="str">
        <f>IFERROR(VLOOKUP(B2,#REF!,2,FALSE),"")</f>
        <v/>
      </c>
      <c r="H2" t="str">
        <f>IFERROR(VLOOKUP(B2,#REF!,2,FALSE),"")</f>
        <v/>
      </c>
      <c r="I2" t="str" cm="1">
        <f t="array" ref="I2">_xlfn.IFS(G2&lt;&gt;"",_xlfn.CONCAT("D",G2),H2&lt;&gt;"",_xlfn.CONCAT("D",H2),G2=H2,"")</f>
        <v/>
      </c>
      <c r="J2" t="str" cm="1">
        <f t="array" aca="1" ref="J2" ca="1">IF(E2=IFERROR(OFFSET(INDIRECT(I2),0,1),""),"ERROR","")</f>
        <v/>
      </c>
    </row>
    <row r="3" spans="1:11" x14ac:dyDescent="0.3">
      <c r="A3">
        <v>8</v>
      </c>
      <c r="B3">
        <v>3</v>
      </c>
      <c r="C3">
        <f t="shared" si="0"/>
        <v>0</v>
      </c>
      <c r="D3" s="1">
        <v>0</v>
      </c>
      <c r="E3" cm="1">
        <f t="array" aca="1" ref="E3" ca="1">_xlfn.IFS(I3="",1,AND(D3&lt;&gt;IFERROR(INDIRECT(I3),""),D3=0),0,AND(D3&lt;&gt;IFERROR(INDIRECT(I3),""),IFERROR(INDIRECT(I3),"")=0),1,AND(D3&lt;&gt;IFERROR(INDIRECT(I3),""),D3&lt;&gt;0,D3&gt;IFERROR(INDIRECT(I3),"")),0,(AND(D3&lt;&gt;IFERROR(INDIRECT(I3),""),D3&lt;&gt;0,D3&lt;IFERROR(INDIRECT(I3),""))),1,D3=IFERROR(INDIRECT(I3),""),IF(G3&lt;&gt;"",1,0))</f>
        <v>1</v>
      </c>
      <c r="G3" t="str">
        <f>IFERROR(VLOOKUP(B3,#REF!,2,FALSE),"")</f>
        <v/>
      </c>
      <c r="H3" t="str">
        <f>IFERROR(VLOOKUP(B3,#REF!,2,FALSE),"")</f>
        <v/>
      </c>
      <c r="I3" t="str" cm="1">
        <f t="array" ref="I3">_xlfn.IFS(G3&lt;&gt;"",_xlfn.CONCAT("D",G3),H3&lt;&gt;"",_xlfn.CONCAT("D",H3),G3=H3,"")</f>
        <v/>
      </c>
      <c r="J3" t="str" cm="1">
        <f t="array" aca="1" ref="J3" ca="1">IF(E3=IFERROR(OFFSET(INDIRECT(I3),0,1),""),"ERROR","")</f>
        <v/>
      </c>
    </row>
    <row r="4" spans="1:11" x14ac:dyDescent="0.3">
      <c r="A4">
        <v>8</v>
      </c>
      <c r="B4">
        <v>4</v>
      </c>
      <c r="C4">
        <f t="shared" si="0"/>
        <v>0</v>
      </c>
      <c r="D4" s="1">
        <v>0</v>
      </c>
      <c r="E4" cm="1">
        <f t="array" aca="1" ref="E4" ca="1">_xlfn.IFS(I4="",1,AND(D4&lt;&gt;IFERROR(INDIRECT(I4),""),D4=0),0,AND(D4&lt;&gt;IFERROR(INDIRECT(I4),""),IFERROR(INDIRECT(I4),"")=0),1,AND(D4&lt;&gt;IFERROR(INDIRECT(I4),""),D4&lt;&gt;0,D4&gt;IFERROR(INDIRECT(I4),"")),0,(AND(D4&lt;&gt;IFERROR(INDIRECT(I4),""),D4&lt;&gt;0,D4&lt;IFERROR(INDIRECT(I4),""))),1,D4=IFERROR(INDIRECT(I4),""),IF(G4&lt;&gt;"",1,0))</f>
        <v>1</v>
      </c>
      <c r="G4" t="str">
        <f>IFERROR(VLOOKUP(B4,#REF!,2,FALSE),"")</f>
        <v/>
      </c>
      <c r="H4" t="str">
        <f>IFERROR(VLOOKUP(B4,#REF!,2,FALSE),"")</f>
        <v/>
      </c>
      <c r="I4" t="str" cm="1">
        <f t="array" ref="I4">_xlfn.IFS(G4&lt;&gt;"",_xlfn.CONCAT("D",G4),H4&lt;&gt;"",_xlfn.CONCAT("D",H4),G4=H4,"")</f>
        <v/>
      </c>
      <c r="J4" t="str" cm="1">
        <f t="array" aca="1" ref="J4" ca="1">IF(E4=IFERROR(OFFSET(INDIRECT(I4),0,1),""),"ERROR","")</f>
        <v/>
      </c>
    </row>
    <row r="5" spans="1:11" x14ac:dyDescent="0.3">
      <c r="A5">
        <v>8</v>
      </c>
      <c r="B5">
        <v>5</v>
      </c>
      <c r="C5">
        <f t="shared" si="0"/>
        <v>0</v>
      </c>
      <c r="D5" s="1">
        <v>0</v>
      </c>
      <c r="E5" cm="1">
        <f t="array" aca="1" ref="E5" ca="1">_xlfn.IFS(I5="",1,AND(D5&lt;&gt;IFERROR(INDIRECT(I5),""),D5=0),0,AND(D5&lt;&gt;IFERROR(INDIRECT(I5),""),IFERROR(INDIRECT(I5),"")=0),1,AND(D5&lt;&gt;IFERROR(INDIRECT(I5),""),D5&lt;&gt;0,D5&gt;IFERROR(INDIRECT(I5),"")),0,(AND(D5&lt;&gt;IFERROR(INDIRECT(I5),""),D5&lt;&gt;0,D5&lt;IFERROR(INDIRECT(I5),""))),1,D5=IFERROR(INDIRECT(I5),""),IF(G5&lt;&gt;"",1,0))</f>
        <v>1</v>
      </c>
      <c r="G5" t="str">
        <f>IFERROR(VLOOKUP(B5,#REF!,2,FALSE),"")</f>
        <v/>
      </c>
      <c r="H5" t="str">
        <f>IFERROR(VLOOKUP(B5,#REF!,2,FALSE),"")</f>
        <v/>
      </c>
      <c r="I5" t="str" cm="1">
        <f t="array" ref="I5">_xlfn.IFS(G5&lt;&gt;"",_xlfn.CONCAT("D",G5),H5&lt;&gt;"",_xlfn.CONCAT("D",H5),G5=H5,"")</f>
        <v/>
      </c>
      <c r="J5" t="str" cm="1">
        <f t="array" aca="1" ref="J5" ca="1">IF(E5=IFERROR(OFFSET(INDIRECT(I5),0,1),""),"ERROR","")</f>
        <v/>
      </c>
    </row>
    <row r="6" spans="1:11" x14ac:dyDescent="0.3">
      <c r="A6">
        <v>8</v>
      </c>
      <c r="B6">
        <v>6</v>
      </c>
      <c r="C6">
        <f t="shared" si="0"/>
        <v>1</v>
      </c>
      <c r="D6" s="1">
        <v>256</v>
      </c>
      <c r="E6" cm="1">
        <f t="array" aca="1" ref="E6" ca="1">_xlfn.IFS(I6="",1,AND(D6&lt;&gt;IFERROR(INDIRECT(I6),""),D6=0),0,AND(D6&lt;&gt;IFERROR(INDIRECT(I6),""),IFERROR(INDIRECT(I6),"")=0),1,AND(D6&lt;&gt;IFERROR(INDIRECT(I6),""),D6&lt;&gt;0,D6&gt;IFERROR(INDIRECT(I6),"")),0,(AND(D6&lt;&gt;IFERROR(INDIRECT(I6),""),D6&lt;&gt;0,D6&lt;IFERROR(INDIRECT(I6),""))),1,D6=IFERROR(INDIRECT(I6),""),IF(G6&lt;&gt;"",1,0))</f>
        <v>1</v>
      </c>
      <c r="G6" t="str">
        <f>IFERROR(VLOOKUP(B6,#REF!,2,FALSE),"")</f>
        <v/>
      </c>
      <c r="H6" t="str">
        <f>IFERROR(VLOOKUP(B6,#REF!,2,FALSE),"")</f>
        <v/>
      </c>
      <c r="I6" t="str" cm="1">
        <f t="array" ref="I6">_xlfn.IFS(G6&lt;&gt;"",_xlfn.CONCAT("D",G6),H6&lt;&gt;"",_xlfn.CONCAT("D",H6),G6=H6,"")</f>
        <v/>
      </c>
      <c r="J6" t="str" cm="1">
        <f t="array" aca="1" ref="J6" ca="1">IF(E6=IFERROR(OFFSET(INDIRECT(I6),0,1),""),"ERROR","")</f>
        <v/>
      </c>
    </row>
    <row r="7" spans="1:11" x14ac:dyDescent="0.3">
      <c r="A7">
        <v>8</v>
      </c>
      <c r="B7">
        <v>7</v>
      </c>
      <c r="C7">
        <f t="shared" si="0"/>
        <v>1</v>
      </c>
      <c r="D7" s="1">
        <v>256</v>
      </c>
      <c r="E7" cm="1">
        <f t="array" aca="1" ref="E7" ca="1">_xlfn.IFS(I7="",1,AND(D7&lt;&gt;IFERROR(INDIRECT(I7),""),D7=0),0,AND(D7&lt;&gt;IFERROR(INDIRECT(I7),""),IFERROR(INDIRECT(I7),"")=0),1,AND(D7&lt;&gt;IFERROR(INDIRECT(I7),""),D7&lt;&gt;0,D7&gt;IFERROR(INDIRECT(I7),"")),0,(AND(D7&lt;&gt;IFERROR(INDIRECT(I7),""),D7&lt;&gt;0,D7&lt;IFERROR(INDIRECT(I7),""))),1,D7=IFERROR(INDIRECT(I7),""),IF(G7&lt;&gt;"",1,0))</f>
        <v>1</v>
      </c>
      <c r="G7" t="str">
        <f>IFERROR(VLOOKUP(B7,#REF!,2,FALSE),"")</f>
        <v/>
      </c>
      <c r="H7" t="str">
        <f>IFERROR(VLOOKUP(B7,#REF!,2,FALSE),"")</f>
        <v/>
      </c>
      <c r="I7" t="str" cm="1">
        <f t="array" ref="I7">_xlfn.IFS(G7&lt;&gt;"",_xlfn.CONCAT("D",G7),H7&lt;&gt;"",_xlfn.CONCAT("D",H7),G7=H7,"")</f>
        <v/>
      </c>
      <c r="J7" t="str" cm="1">
        <f t="array" aca="1" ref="J7" ca="1">IF(E7=IFERROR(OFFSET(INDIRECT(I7),0,1),""),"ERROR","")</f>
        <v/>
      </c>
    </row>
    <row r="8" spans="1:11" x14ac:dyDescent="0.3">
      <c r="A8">
        <v>8</v>
      </c>
      <c r="B8">
        <v>8</v>
      </c>
      <c r="C8">
        <f t="shared" si="0"/>
        <v>0</v>
      </c>
      <c r="D8" s="1">
        <v>0</v>
      </c>
      <c r="E8" cm="1">
        <f t="array" aca="1" ref="E8" ca="1">_xlfn.IFS(I8="",1,AND(D8&lt;&gt;IFERROR(INDIRECT(I8),""),D8=0),0,AND(D8&lt;&gt;IFERROR(INDIRECT(I8),""),IFERROR(INDIRECT(I8),"")=0),1,AND(D8&lt;&gt;IFERROR(INDIRECT(I8),""),D8&lt;&gt;0,D8&gt;IFERROR(INDIRECT(I8),"")),0,(AND(D8&lt;&gt;IFERROR(INDIRECT(I8),""),D8&lt;&gt;0,D8&lt;IFERROR(INDIRECT(I8),""))),1,D8=IFERROR(INDIRECT(I8),""),IF(G8&lt;&gt;"",1,0))</f>
        <v>1</v>
      </c>
      <c r="G8" t="str">
        <f>IFERROR(VLOOKUP(B8,#REF!,2,FALSE),"")</f>
        <v/>
      </c>
      <c r="H8" t="str">
        <f>IFERROR(VLOOKUP(B8,#REF!,2,FALSE),"")</f>
        <v/>
      </c>
      <c r="I8" t="str" cm="1">
        <f t="array" ref="I8">_xlfn.IFS(G8&lt;&gt;"",_xlfn.CONCAT("D",G8),H8&lt;&gt;"",_xlfn.CONCAT("D",H8),G8=H8,"")</f>
        <v/>
      </c>
      <c r="J8" t="str" cm="1">
        <f t="array" aca="1" ref="J8" ca="1">IF(E8=IFERROR(OFFSET(INDIRECT(I8),0,1),""),"ERROR","")</f>
        <v/>
      </c>
    </row>
    <row r="9" spans="1:11" x14ac:dyDescent="0.3">
      <c r="A9">
        <v>8</v>
      </c>
      <c r="B9">
        <v>9</v>
      </c>
      <c r="C9">
        <f t="shared" si="0"/>
        <v>0</v>
      </c>
      <c r="D9" s="1">
        <v>0</v>
      </c>
      <c r="E9" cm="1">
        <f t="array" aca="1" ref="E9" ca="1">_xlfn.IFS(I9="",1,AND(D9&lt;&gt;IFERROR(INDIRECT(I9),""),D9=0),0,AND(D9&lt;&gt;IFERROR(INDIRECT(I9),""),IFERROR(INDIRECT(I9),"")=0),1,AND(D9&lt;&gt;IFERROR(INDIRECT(I9),""),D9&lt;&gt;0,D9&gt;IFERROR(INDIRECT(I9),"")),0,(AND(D9&lt;&gt;IFERROR(INDIRECT(I9),""),D9&lt;&gt;0,D9&lt;IFERROR(INDIRECT(I9),""))),1,D9=IFERROR(INDIRECT(I9),""),IF(G9&lt;&gt;"",1,0))</f>
        <v>1</v>
      </c>
      <c r="G9" t="str">
        <f>IFERROR(VLOOKUP(B9,#REF!,2,FALSE),"")</f>
        <v/>
      </c>
      <c r="H9" t="str">
        <f>IFERROR(VLOOKUP(B9,#REF!,2,FALSE),"")</f>
        <v/>
      </c>
      <c r="I9" t="str" cm="1">
        <f t="array" ref="I9">_xlfn.IFS(G9&lt;&gt;"",_xlfn.CONCAT("D",G9),H9&lt;&gt;"",_xlfn.CONCAT("D",H9),G9=H9,"")</f>
        <v/>
      </c>
      <c r="J9" t="str" cm="1">
        <f t="array" aca="1" ref="J9" ca="1">IF(E9=IFERROR(OFFSET(INDIRECT(I9),0,1),""),"ERROR","")</f>
        <v/>
      </c>
    </row>
    <row r="10" spans="1:11" x14ac:dyDescent="0.3">
      <c r="A10">
        <v>8</v>
      </c>
      <c r="B10">
        <v>10</v>
      </c>
      <c r="C10">
        <f t="shared" si="0"/>
        <v>1</v>
      </c>
      <c r="D10" s="1">
        <v>256</v>
      </c>
      <c r="E10" cm="1">
        <f t="array" aca="1" ref="E10" ca="1">_xlfn.IFS(I10="",1,AND(D10&lt;&gt;IFERROR(INDIRECT(I10),""),D10=0),0,AND(D10&lt;&gt;IFERROR(INDIRECT(I10),""),IFERROR(INDIRECT(I10),"")=0),1,AND(D10&lt;&gt;IFERROR(INDIRECT(I10),""),D10&lt;&gt;0,D10&gt;IFERROR(INDIRECT(I10),"")),0,(AND(D10&lt;&gt;IFERROR(INDIRECT(I10),""),D10&lt;&gt;0,D10&lt;IFERROR(INDIRECT(I10),""))),1,D10=IFERROR(INDIRECT(I10),""),IF(G10&lt;&gt;"",1,0))</f>
        <v>1</v>
      </c>
      <c r="G10" t="str">
        <f>IFERROR(VLOOKUP(B10,#REF!,2,FALSE),"")</f>
        <v/>
      </c>
      <c r="H10" t="str">
        <f>IFERROR(VLOOKUP(B10,#REF!,2,FALSE),"")</f>
        <v/>
      </c>
      <c r="I10" t="str" cm="1">
        <f t="array" ref="I10">_xlfn.IFS(G10&lt;&gt;"",_xlfn.CONCAT("D",G10),H10&lt;&gt;"",_xlfn.CONCAT("D",H10),G10=H10,"")</f>
        <v/>
      </c>
      <c r="J10" t="str" cm="1">
        <f t="array" aca="1" ref="J10" ca="1">IF(E10=IFERROR(OFFSET(INDIRECT(I10),0,1),""),"ERROR","")</f>
        <v/>
      </c>
    </row>
    <row r="11" spans="1:11" x14ac:dyDescent="0.3">
      <c r="A11">
        <v>8</v>
      </c>
      <c r="B11">
        <v>11</v>
      </c>
      <c r="C11">
        <f t="shared" si="0"/>
        <v>0</v>
      </c>
      <c r="D11" s="1">
        <v>0</v>
      </c>
      <c r="E11" cm="1">
        <f t="array" aca="1" ref="E11" ca="1">_xlfn.IFS(I11="",1,AND(D11&lt;&gt;IFERROR(INDIRECT(I11),""),D11=0),0,AND(D11&lt;&gt;IFERROR(INDIRECT(I11),""),IFERROR(INDIRECT(I11),"")=0),1,AND(D11&lt;&gt;IFERROR(INDIRECT(I11),""),D11&lt;&gt;0,D11&gt;IFERROR(INDIRECT(I11),"")),0,(AND(D11&lt;&gt;IFERROR(INDIRECT(I11),""),D11&lt;&gt;0,D11&lt;IFERROR(INDIRECT(I11),""))),1,D11=IFERROR(INDIRECT(I11),""),IF(G11&lt;&gt;"",1,0))</f>
        <v>0</v>
      </c>
      <c r="G11" t="s">
        <v>153</v>
      </c>
      <c r="H11" t="str">
        <f>IFERROR(VLOOKUP(B11,#REF!,2,FALSE),"")</f>
        <v/>
      </c>
      <c r="I11" t="str" cm="1">
        <f t="array" ref="I11">_xlfn.IFS(G11&lt;&gt;"",_xlfn.CONCAT("D",G11),H11&lt;&gt;"",_xlfn.CONCAT("D",H11),G11=H11,"")</f>
        <v>Dspont</v>
      </c>
      <c r="J11" t="str" cm="1">
        <f t="array" aca="1" ref="J11" ca="1">IF(E11=IFERROR(OFFSET(INDIRECT(I11),0,1),""),"ERROR","")</f>
        <v/>
      </c>
    </row>
    <row r="12" spans="1:11" x14ac:dyDescent="0.3">
      <c r="A12">
        <v>8</v>
      </c>
      <c r="B12">
        <v>12</v>
      </c>
      <c r="C12">
        <f t="shared" si="0"/>
        <v>0</v>
      </c>
      <c r="D12" s="1">
        <v>0</v>
      </c>
      <c r="E12" cm="1">
        <f t="array" aca="1" ref="E12" ca="1">_xlfn.IFS(I12="",1,AND(D12&lt;&gt;IFERROR(INDIRECT(I12),""),D12=0),0,AND(D12&lt;&gt;IFERROR(INDIRECT(I12),""),IFERROR(INDIRECT(I12),"")=0),1,AND(D12&lt;&gt;IFERROR(INDIRECT(I12),""),D12&lt;&gt;0,D12&gt;IFERROR(INDIRECT(I12),"")),0,(AND(D12&lt;&gt;IFERROR(INDIRECT(I12),""),D12&lt;&gt;0,D12&lt;IFERROR(INDIRECT(I12),""))),1,D12=IFERROR(INDIRECT(I12),""),IF(G12&lt;&gt;"",1,0))</f>
        <v>1</v>
      </c>
      <c r="G12" t="str">
        <f>IFERROR(VLOOKUP(B12,#REF!,2,FALSE),"")</f>
        <v/>
      </c>
      <c r="H12" t="str">
        <f>IFERROR(VLOOKUP(B12,#REF!,2,FALSE),"")</f>
        <v/>
      </c>
      <c r="I12" t="str" cm="1">
        <f t="array" ref="I12">_xlfn.IFS(G12&lt;&gt;"",_xlfn.CONCAT("D",G12),H12&lt;&gt;"",_xlfn.CONCAT("D",H12),G12=H12,"")</f>
        <v/>
      </c>
      <c r="J12" t="str" cm="1">
        <f t="array" aca="1" ref="J12" ca="1">IF(E12=IFERROR(OFFSET(INDIRECT(I12),0,1),""),"ERROR","")</f>
        <v/>
      </c>
    </row>
    <row r="13" spans="1:11" x14ac:dyDescent="0.3">
      <c r="A13">
        <v>8</v>
      </c>
      <c r="B13">
        <v>13</v>
      </c>
      <c r="C13">
        <f t="shared" si="0"/>
        <v>0</v>
      </c>
      <c r="D13" s="1">
        <v>0</v>
      </c>
      <c r="E13" cm="1">
        <f t="array" aca="1" ref="E13" ca="1">_xlfn.IFS(I13="",1,AND(D13&lt;&gt;IFERROR(INDIRECT(I13),""),D13=0),0,AND(D13&lt;&gt;IFERROR(INDIRECT(I13),""),IFERROR(INDIRECT(I13),"")=0),1,AND(D13&lt;&gt;IFERROR(INDIRECT(I13),""),D13&lt;&gt;0,D13&gt;IFERROR(INDIRECT(I13),"")),0,(AND(D13&lt;&gt;IFERROR(INDIRECT(I13),""),D13&lt;&gt;0,D13&lt;IFERROR(INDIRECT(I13),""))),1,D13=IFERROR(INDIRECT(I13),""),IF(G13&lt;&gt;"",1,0))</f>
        <v>0</v>
      </c>
      <c r="G13" t="s">
        <v>153</v>
      </c>
      <c r="H13" t="s">
        <v>200</v>
      </c>
      <c r="I13" t="str" cm="1">
        <f t="array" ref="I13">_xlfn.IFS(G13&lt;&gt;"",_xlfn.CONCAT("D",G13),H13&lt;&gt;"",_xlfn.CONCAT("D",H13),G13=H13,"")</f>
        <v>Dspont</v>
      </c>
      <c r="J13" t="str" cm="1">
        <f t="array" aca="1" ref="J13" ca="1">IF(E13=IFERROR(OFFSET(INDIRECT(I13),0,1),""),"ERROR","")</f>
        <v/>
      </c>
    </row>
    <row r="14" spans="1:11" x14ac:dyDescent="0.3">
      <c r="A14">
        <v>8</v>
      </c>
      <c r="B14">
        <v>14</v>
      </c>
      <c r="C14">
        <f t="shared" si="0"/>
        <v>0</v>
      </c>
      <c r="D14" s="1">
        <v>0</v>
      </c>
      <c r="E14" cm="1">
        <f t="array" aca="1" ref="E14" ca="1">_xlfn.IFS(I14="",1,AND(D14&lt;&gt;IFERROR(INDIRECT(I14),""),D14=0),0,AND(D14&lt;&gt;IFERROR(INDIRECT(I14),""),IFERROR(INDIRECT(I14),"")=0),1,AND(D14&lt;&gt;IFERROR(INDIRECT(I14),""),D14&lt;&gt;0,D14&gt;IFERROR(INDIRECT(I14),"")),0,(AND(D14&lt;&gt;IFERROR(INDIRECT(I14),""),D14&lt;&gt;0,D14&lt;IFERROR(INDIRECT(I14),""))),1,D14=IFERROR(INDIRECT(I14),""),IF(G14&lt;&gt;"",1,0))</f>
        <v>1</v>
      </c>
      <c r="G14" t="str">
        <f>IFERROR(VLOOKUP(B14,#REF!,2,FALSE),"")</f>
        <v/>
      </c>
      <c r="H14" t="str">
        <f>IFERROR(VLOOKUP(B14,#REF!,2,FALSE),"")</f>
        <v/>
      </c>
      <c r="I14" t="str" cm="1">
        <f t="array" ref="I14">_xlfn.IFS(G14&lt;&gt;"",_xlfn.CONCAT("D",G14),H14&lt;&gt;"",_xlfn.CONCAT("D",H14),G14=H14,"")</f>
        <v/>
      </c>
      <c r="J14" t="str" cm="1">
        <f t="array" aca="1" ref="J14" ca="1">IF(E14=IFERROR(OFFSET(INDIRECT(I14),0,1),""),"ERROR","")</f>
        <v/>
      </c>
    </row>
    <row r="15" spans="1:11" x14ac:dyDescent="0.3">
      <c r="A15">
        <v>8</v>
      </c>
      <c r="B15">
        <v>15</v>
      </c>
      <c r="C15">
        <f t="shared" si="0"/>
        <v>0</v>
      </c>
      <c r="D15" s="1">
        <v>0</v>
      </c>
      <c r="E15" cm="1">
        <f t="array" aca="1" ref="E15" ca="1">_xlfn.IFS(I15="",1,AND(D15&lt;&gt;IFERROR(INDIRECT(I15),""),D15=0),0,AND(D15&lt;&gt;IFERROR(INDIRECT(I15),""),IFERROR(INDIRECT(I15),"")=0),1,AND(D15&lt;&gt;IFERROR(INDIRECT(I15),""),D15&lt;&gt;0,D15&gt;IFERROR(INDIRECT(I15),"")),0,(AND(D15&lt;&gt;IFERROR(INDIRECT(I15),""),D15&lt;&gt;0,D15&lt;IFERROR(INDIRECT(I15),""))),1,D15=IFERROR(INDIRECT(I15),""),IF(G15&lt;&gt;"",1,0))</f>
        <v>1</v>
      </c>
      <c r="G15" t="str">
        <f>IFERROR(VLOOKUP(B15,#REF!,2,FALSE),"")</f>
        <v/>
      </c>
      <c r="H15" t="str">
        <f>IFERROR(VLOOKUP(B15,#REF!,2,FALSE),"")</f>
        <v/>
      </c>
      <c r="I15" t="str" cm="1">
        <f t="array" ref="I15">_xlfn.IFS(G15&lt;&gt;"",_xlfn.CONCAT("D",G15),H15&lt;&gt;"",_xlfn.CONCAT("D",H15),G15=H15,"")</f>
        <v/>
      </c>
      <c r="J15" t="str" cm="1">
        <f t="array" aca="1" ref="J15" ca="1">IF(E15=IFERROR(OFFSET(INDIRECT(I15),0,1),""),"ERROR","")</f>
        <v/>
      </c>
    </row>
    <row r="16" spans="1:11" x14ac:dyDescent="0.3">
      <c r="A16">
        <v>8</v>
      </c>
      <c r="B16">
        <v>16</v>
      </c>
      <c r="C16">
        <f t="shared" si="0"/>
        <v>1</v>
      </c>
      <c r="D16" s="1">
        <v>256</v>
      </c>
      <c r="E16" cm="1">
        <f t="array" aca="1" ref="E16" ca="1">_xlfn.IFS(I16="",1,AND(D16&lt;&gt;IFERROR(INDIRECT(I16),""),D16=0),0,AND(D16&lt;&gt;IFERROR(INDIRECT(I16),""),IFERROR(INDIRECT(I16),"")=0),1,AND(D16&lt;&gt;IFERROR(INDIRECT(I16),""),D16&lt;&gt;0,D16&gt;IFERROR(INDIRECT(I16),"")),0,(AND(D16&lt;&gt;IFERROR(INDIRECT(I16),""),D16&lt;&gt;0,D16&lt;IFERROR(INDIRECT(I16),""))),1,D16=IFERROR(INDIRECT(I16),""),IF(G16&lt;&gt;"",1,0))</f>
        <v>1</v>
      </c>
      <c r="G16" t="s">
        <v>151</v>
      </c>
      <c r="H16" t="s">
        <v>199</v>
      </c>
      <c r="I16" t="str" cm="1">
        <f t="array" ref="I16">_xlfn.IFS(G16&lt;&gt;"",_xlfn.CONCAT("D",G16),H16&lt;&gt;"",_xlfn.CONCAT("D",H16),G16=H16,"")</f>
        <v>D3/8 trials</v>
      </c>
      <c r="J16" t="str" cm="1">
        <f t="array" aca="1" ref="J16" ca="1">IF(E16=IFERROR(OFFSET(INDIRECT(I16),0,1),""),"ERROR","")</f>
        <v/>
      </c>
    </row>
    <row r="17" spans="1:10" x14ac:dyDescent="0.3">
      <c r="A17">
        <v>8</v>
      </c>
      <c r="B17">
        <v>17</v>
      </c>
      <c r="C17">
        <f t="shared" si="0"/>
        <v>0</v>
      </c>
      <c r="D17" s="1">
        <v>0</v>
      </c>
      <c r="E17" cm="1">
        <f t="array" aca="1" ref="E17" ca="1">_xlfn.IFS(I17="",1,AND(D17&lt;&gt;IFERROR(INDIRECT(I17),""),D17=0),0,AND(D17&lt;&gt;IFERROR(INDIRECT(I17),""),IFERROR(INDIRECT(I17),"")=0),1,AND(D17&lt;&gt;IFERROR(INDIRECT(I17),""),D17&lt;&gt;0,D17&gt;IFERROR(INDIRECT(I17),"")),0,(AND(D17&lt;&gt;IFERROR(INDIRECT(I17),""),D17&lt;&gt;0,D17&lt;IFERROR(INDIRECT(I17),""))),1,D17=IFERROR(INDIRECT(I17),""),IF(G17&lt;&gt;"",1,0))</f>
        <v>1</v>
      </c>
      <c r="G17" t="str">
        <f>IFERROR(VLOOKUP(B17,#REF!,2,FALSE),"")</f>
        <v/>
      </c>
      <c r="H17" t="str">
        <f>IFERROR(VLOOKUP(B17,#REF!,2,FALSE),"")</f>
        <v/>
      </c>
      <c r="I17" t="str" cm="1">
        <f t="array" ref="I17">_xlfn.IFS(G17&lt;&gt;"",_xlfn.CONCAT("D",G17),H17&lt;&gt;"",_xlfn.CONCAT("D",H17),G17=H17,"")</f>
        <v/>
      </c>
      <c r="J17" t="str" cm="1">
        <f t="array" aca="1" ref="J17" ca="1">IF(E17=IFERROR(OFFSET(INDIRECT(I17),0,1),""),"ERROR","")</f>
        <v/>
      </c>
    </row>
    <row r="18" spans="1:10" x14ac:dyDescent="0.3">
      <c r="A18">
        <v>8</v>
      </c>
      <c r="B18">
        <v>18</v>
      </c>
      <c r="C18">
        <f t="shared" si="0"/>
        <v>0</v>
      </c>
      <c r="D18" s="1">
        <v>0</v>
      </c>
      <c r="E18" cm="1">
        <f t="array" aca="1" ref="E18" ca="1">_xlfn.IFS(I18="",1,AND(D18&lt;&gt;IFERROR(INDIRECT(I18),""),D18=0),0,AND(D18&lt;&gt;IFERROR(INDIRECT(I18),""),IFERROR(INDIRECT(I18),"")=0),1,AND(D18&lt;&gt;IFERROR(INDIRECT(I18),""),D18&lt;&gt;0,D18&gt;IFERROR(INDIRECT(I18),"")),0,(AND(D18&lt;&gt;IFERROR(INDIRECT(I18),""),D18&lt;&gt;0,D18&lt;IFERROR(INDIRECT(I18),""))),1,D18=IFERROR(INDIRECT(I18),""),IF(G18&lt;&gt;"",1,0))</f>
        <v>1</v>
      </c>
      <c r="G18" t="str">
        <f>IFERROR(VLOOKUP(B18,#REF!,2,FALSE),"")</f>
        <v/>
      </c>
      <c r="H18" t="str">
        <f>IFERROR(VLOOKUP(B18,#REF!,2,FALSE),"")</f>
        <v/>
      </c>
      <c r="I18" t="str" cm="1">
        <f t="array" ref="I18">_xlfn.IFS(G18&lt;&gt;"",_xlfn.CONCAT("D",G18),H18&lt;&gt;"",_xlfn.CONCAT("D",H18),G18=H18,"")</f>
        <v/>
      </c>
      <c r="J18" t="str" cm="1">
        <f t="array" aca="1" ref="J18" ca="1">IF(E18=IFERROR(OFFSET(INDIRECT(I18),0,1),""),"ERROR","")</f>
        <v/>
      </c>
    </row>
    <row r="19" spans="1:10" x14ac:dyDescent="0.3">
      <c r="A19">
        <v>8</v>
      </c>
      <c r="B19">
        <v>19</v>
      </c>
      <c r="C19">
        <f t="shared" si="0"/>
        <v>1</v>
      </c>
      <c r="D19" s="1">
        <v>256</v>
      </c>
      <c r="E19" cm="1">
        <f t="array" aca="1" ref="E19" ca="1">_xlfn.IFS(I19="",1,AND(D19&lt;&gt;IFERROR(INDIRECT(I19),""),D19=0),0,AND(D19&lt;&gt;IFERROR(INDIRECT(I19),""),IFERROR(INDIRECT(I19),"")=0),1,AND(D19&lt;&gt;IFERROR(INDIRECT(I19),""),D19&lt;&gt;0,D19&gt;IFERROR(INDIRECT(I19),"")),0,(AND(D19&lt;&gt;IFERROR(INDIRECT(I19),""),D19&lt;&gt;0,D19&lt;IFERROR(INDIRECT(I19),""))),1,D19=IFERROR(INDIRECT(I19),""),IF(G19&lt;&gt;"",1,0))</f>
        <v>1</v>
      </c>
      <c r="G19" t="str">
        <f>IFERROR(VLOOKUP(B19,#REF!,2,FALSE),"")</f>
        <v/>
      </c>
      <c r="H19" t="str">
        <f>IFERROR(VLOOKUP(B19,#REF!,2,FALSE),"")</f>
        <v/>
      </c>
      <c r="I19" t="str" cm="1">
        <f t="array" ref="I19">_xlfn.IFS(G19&lt;&gt;"",_xlfn.CONCAT("D",G19),H19&lt;&gt;"",_xlfn.CONCAT("D",H19),G19=H19,"")</f>
        <v/>
      </c>
      <c r="J19" t="str" cm="1">
        <f t="array" aca="1" ref="J19" ca="1">IF(E19=IFERROR(OFFSET(INDIRECT(I19),0,1),""),"ERROR","")</f>
        <v/>
      </c>
    </row>
    <row r="20" spans="1:10" x14ac:dyDescent="0.3">
      <c r="A20">
        <v>8</v>
      </c>
      <c r="B20">
        <v>20</v>
      </c>
      <c r="C20">
        <f t="shared" si="0"/>
        <v>0</v>
      </c>
      <c r="D20" s="1">
        <v>0</v>
      </c>
      <c r="E20" cm="1">
        <f t="array" aca="1" ref="E20" ca="1">_xlfn.IFS(I20="",1,AND(D20&lt;&gt;IFERROR(INDIRECT(I20),""),D20=0),0,AND(D20&lt;&gt;IFERROR(INDIRECT(I20),""),IFERROR(INDIRECT(I20),"")=0),1,AND(D20&lt;&gt;IFERROR(INDIRECT(I20),""),D20&lt;&gt;0,D20&gt;IFERROR(INDIRECT(I20),"")),0,(AND(D20&lt;&gt;IFERROR(INDIRECT(I20),""),D20&lt;&gt;0,D20&lt;IFERROR(INDIRECT(I20),""))),1,D20=IFERROR(INDIRECT(I20),""),IF(G20&lt;&gt;"",1,0))</f>
        <v>0</v>
      </c>
      <c r="G20" t="s">
        <v>153</v>
      </c>
      <c r="H20" t="str">
        <f>IFERROR(VLOOKUP(B20,#REF!,2,FALSE),"")</f>
        <v/>
      </c>
      <c r="I20" t="str" cm="1">
        <f t="array" ref="I20">_xlfn.IFS(G20&lt;&gt;"",_xlfn.CONCAT("D",G20),H20&lt;&gt;"",_xlfn.CONCAT("D",H20),G20=H20,"")</f>
        <v>Dspont</v>
      </c>
      <c r="J20" t="str" cm="1">
        <f t="array" aca="1" ref="J20" ca="1">IF(E20=IFERROR(OFFSET(INDIRECT(I20),0,1),""),"ERROR","")</f>
        <v/>
      </c>
    </row>
    <row r="21" spans="1:10" x14ac:dyDescent="0.3">
      <c r="A21">
        <v>8</v>
      </c>
      <c r="B21">
        <v>21</v>
      </c>
      <c r="C21">
        <f t="shared" si="0"/>
        <v>1</v>
      </c>
      <c r="D21" s="1">
        <v>256</v>
      </c>
      <c r="E21" cm="1">
        <f t="array" aca="1" ref="E21" ca="1">_xlfn.IFS(I21="",1,AND(D21&lt;&gt;IFERROR(INDIRECT(I21),""),D21=0),0,AND(D21&lt;&gt;IFERROR(INDIRECT(I21),""),IFERROR(INDIRECT(I21),"")=0),1,AND(D21&lt;&gt;IFERROR(INDIRECT(I21),""),D21&lt;&gt;0,D21&gt;IFERROR(INDIRECT(I21),"")),0,(AND(D21&lt;&gt;IFERROR(INDIRECT(I21),""),D21&lt;&gt;0,D21&lt;IFERROR(INDIRECT(I21),""))),1,D21=IFERROR(INDIRECT(I21),""),IF(G21&lt;&gt;"",1,0))</f>
        <v>1</v>
      </c>
      <c r="G21" t="str">
        <f>IFERROR(VLOOKUP(B21,#REF!,2,FALSE),"")</f>
        <v/>
      </c>
      <c r="H21" t="str">
        <f>IFERROR(VLOOKUP(B21,#REF!,2,FALSE),"")</f>
        <v/>
      </c>
      <c r="I21" t="str" cm="1">
        <f t="array" ref="I21">_xlfn.IFS(G21&lt;&gt;"",_xlfn.CONCAT("D",G21),H21&lt;&gt;"",_xlfn.CONCAT("D",H21),G21=H21,"")</f>
        <v/>
      </c>
      <c r="J21" t="str" cm="1">
        <f t="array" aca="1" ref="J21" ca="1">IF(E21=IFERROR(OFFSET(INDIRECT(I21),0,1),""),"ERROR","")</f>
        <v/>
      </c>
    </row>
    <row r="22" spans="1:10" x14ac:dyDescent="0.3">
      <c r="A22">
        <v>8</v>
      </c>
      <c r="B22">
        <v>22</v>
      </c>
      <c r="C22">
        <f t="shared" si="0"/>
        <v>1</v>
      </c>
      <c r="D22" s="1">
        <v>256</v>
      </c>
      <c r="E22" cm="1">
        <f t="array" aca="1" ref="E22" ca="1">_xlfn.IFS(I22="",1,AND(D22&lt;&gt;IFERROR(INDIRECT(I22),""),D22=0),0,AND(D22&lt;&gt;IFERROR(INDIRECT(I22),""),IFERROR(INDIRECT(I22),"")=0),1,AND(D22&lt;&gt;IFERROR(INDIRECT(I22),""),D22&lt;&gt;0,D22&gt;IFERROR(INDIRECT(I22),"")),0,(AND(D22&lt;&gt;IFERROR(INDIRECT(I22),""),D22&lt;&gt;0,D22&lt;IFERROR(INDIRECT(I22),""))),1,D22=IFERROR(INDIRECT(I22),""),IF(G22&lt;&gt;"",1,0))</f>
        <v>1</v>
      </c>
      <c r="G22" t="str">
        <f>IFERROR(VLOOKUP(B22,#REF!,2,FALSE),"")</f>
        <v/>
      </c>
      <c r="H22" t="str">
        <f>IFERROR(VLOOKUP(B22,#REF!,2,FALSE),"")</f>
        <v/>
      </c>
      <c r="I22" t="str" cm="1">
        <f t="array" ref="I22">_xlfn.IFS(G22&lt;&gt;"",_xlfn.CONCAT("D",G22),H22&lt;&gt;"",_xlfn.CONCAT("D",H22),G22=H22,"")</f>
        <v/>
      </c>
      <c r="J22" t="str" cm="1">
        <f t="array" aca="1" ref="J22" ca="1">IF(E22=IFERROR(OFFSET(INDIRECT(I22),0,1),""),"ERROR","")</f>
        <v/>
      </c>
    </row>
    <row r="23" spans="1:10" x14ac:dyDescent="0.3">
      <c r="A23">
        <v>8</v>
      </c>
      <c r="B23">
        <v>23</v>
      </c>
      <c r="C23">
        <f t="shared" si="0"/>
        <v>0</v>
      </c>
      <c r="D23" s="1">
        <v>0</v>
      </c>
      <c r="E23" cm="1">
        <f t="array" aca="1" ref="E23" ca="1">_xlfn.IFS(I23="",1,AND(D23&lt;&gt;IFERROR(INDIRECT(I23),""),D23=0),0,AND(D23&lt;&gt;IFERROR(INDIRECT(I23),""),IFERROR(INDIRECT(I23),"")=0),1,AND(D23&lt;&gt;IFERROR(INDIRECT(I23),""),D23&lt;&gt;0,D23&gt;IFERROR(INDIRECT(I23),"")),0,(AND(D23&lt;&gt;IFERROR(INDIRECT(I23),""),D23&lt;&gt;0,D23&lt;IFERROR(INDIRECT(I23),""))),1,D23=IFERROR(INDIRECT(I23),""),IF(G23&lt;&gt;"",1,0))</f>
        <v>1</v>
      </c>
      <c r="G23" t="str">
        <f>IFERROR(VLOOKUP(B23,#REF!,2,FALSE),"")</f>
        <v/>
      </c>
      <c r="H23" t="str">
        <f>IFERROR(VLOOKUP(B23,#REF!,2,FALSE),"")</f>
        <v/>
      </c>
      <c r="I23" t="str" cm="1">
        <f t="array" ref="I23">_xlfn.IFS(G23&lt;&gt;"",_xlfn.CONCAT("D",G23),H23&lt;&gt;"",_xlfn.CONCAT("D",H23),G23=H23,"")</f>
        <v/>
      </c>
      <c r="J23" t="str" cm="1">
        <f t="array" aca="1" ref="J23" ca="1">IF(E23=IFERROR(OFFSET(INDIRECT(I23),0,1),""),"ERROR","")</f>
        <v/>
      </c>
    </row>
    <row r="24" spans="1:10" x14ac:dyDescent="0.3">
      <c r="A24">
        <v>8</v>
      </c>
      <c r="B24">
        <v>24</v>
      </c>
      <c r="C24">
        <f t="shared" si="0"/>
        <v>0</v>
      </c>
      <c r="D24" s="1">
        <v>0</v>
      </c>
      <c r="E24" cm="1">
        <f t="array" aca="1" ref="E24" ca="1">_xlfn.IFS(I24="",1,AND(D24&lt;&gt;IFERROR(INDIRECT(I24),""),D24=0),0,AND(D24&lt;&gt;IFERROR(INDIRECT(I24),""),IFERROR(INDIRECT(I24),"")=0),1,AND(D24&lt;&gt;IFERROR(INDIRECT(I24),""),D24&lt;&gt;0,D24&gt;IFERROR(INDIRECT(I24),"")),0,(AND(D24&lt;&gt;IFERROR(INDIRECT(I24),""),D24&lt;&gt;0,D24&lt;IFERROR(INDIRECT(I24),""))),1,D24=IFERROR(INDIRECT(I24),""),IF(G24&lt;&gt;"",1,0))</f>
        <v>1</v>
      </c>
      <c r="G24" t="str">
        <f>IFERROR(VLOOKUP(B24,#REF!,2,FALSE),"")</f>
        <v/>
      </c>
      <c r="H24" t="str">
        <f>IFERROR(VLOOKUP(B24,#REF!,2,FALSE),"")</f>
        <v/>
      </c>
      <c r="I24" t="str" cm="1">
        <f t="array" ref="I24">_xlfn.IFS(G24&lt;&gt;"",_xlfn.CONCAT("D",G24),H24&lt;&gt;"",_xlfn.CONCAT("D",H24),G24=H24,"")</f>
        <v/>
      </c>
      <c r="J24" t="str" cm="1">
        <f t="array" aca="1" ref="J24" ca="1">IF(E24=IFERROR(OFFSET(INDIRECT(I24),0,1),""),"ERROR","")</f>
        <v/>
      </c>
    </row>
    <row r="25" spans="1:10" x14ac:dyDescent="0.3">
      <c r="A25">
        <v>8</v>
      </c>
      <c r="B25">
        <v>25</v>
      </c>
      <c r="C25">
        <f t="shared" si="0"/>
        <v>1</v>
      </c>
      <c r="D25" s="1">
        <v>256</v>
      </c>
      <c r="E25" cm="1">
        <f t="array" aca="1" ref="E25" ca="1">_xlfn.IFS(I25="",1,AND(D25&lt;&gt;IFERROR(INDIRECT(I25),""),D25=0),0,AND(D25&lt;&gt;IFERROR(INDIRECT(I25),""),IFERROR(INDIRECT(I25),"")=0),1,AND(D25&lt;&gt;IFERROR(INDIRECT(I25),""),D25&lt;&gt;0,D25&gt;IFERROR(INDIRECT(I25),"")),0,(AND(D25&lt;&gt;IFERROR(INDIRECT(I25),""),D25&lt;&gt;0,D25&lt;IFERROR(INDIRECT(I25),""))),1,D25=IFERROR(INDIRECT(I25),""),IF(G25&lt;&gt;"",1,0))</f>
        <v>1</v>
      </c>
      <c r="G25" t="str">
        <f>IFERROR(VLOOKUP(B25,#REF!,2,FALSE),"")</f>
        <v/>
      </c>
      <c r="H25" t="str">
        <f>IFERROR(VLOOKUP(B25,#REF!,2,FALSE),"")</f>
        <v/>
      </c>
      <c r="I25" t="str" cm="1">
        <f t="array" ref="I25">_xlfn.IFS(G25&lt;&gt;"",_xlfn.CONCAT("D",G25),H25&lt;&gt;"",_xlfn.CONCAT("D",H25),G25=H25,"")</f>
        <v/>
      </c>
      <c r="J25" t="str" cm="1">
        <f t="array" aca="1" ref="J25" ca="1">IF(E25=IFERROR(OFFSET(INDIRECT(I25),0,1),""),"ERROR","")</f>
        <v/>
      </c>
    </row>
    <row r="26" spans="1:10" x14ac:dyDescent="0.3">
      <c r="A26">
        <v>8</v>
      </c>
      <c r="B26">
        <v>26</v>
      </c>
      <c r="C26">
        <f t="shared" si="0"/>
        <v>1</v>
      </c>
      <c r="D26" s="1">
        <v>256</v>
      </c>
      <c r="E26" cm="1">
        <f t="array" aca="1" ref="E26" ca="1">_xlfn.IFS(I26="",1,AND(D26&lt;&gt;IFERROR(INDIRECT(I26),""),D26=0),0,AND(D26&lt;&gt;IFERROR(INDIRECT(I26),""),IFERROR(INDIRECT(I26),"")=0),1,AND(D26&lt;&gt;IFERROR(INDIRECT(I26),""),D26&lt;&gt;0,D26&gt;IFERROR(INDIRECT(I26),"")),0,(AND(D26&lt;&gt;IFERROR(INDIRECT(I26),""),D26&lt;&gt;0,D26&lt;IFERROR(INDIRECT(I26),""))),1,D26=IFERROR(INDIRECT(I26),""),IF(G26&lt;&gt;"",1,0))</f>
        <v>1</v>
      </c>
      <c r="G26" t="str">
        <f>IFERROR(VLOOKUP(B26,#REF!,2,FALSE),"")</f>
        <v/>
      </c>
      <c r="H26" t="str">
        <f>IFERROR(VLOOKUP(B26,#REF!,2,FALSE),"")</f>
        <v/>
      </c>
      <c r="I26" t="str" cm="1">
        <f t="array" ref="I26">_xlfn.IFS(G26&lt;&gt;"",_xlfn.CONCAT("D",G26),H26&lt;&gt;"",_xlfn.CONCAT("D",H26),G26=H26,"")</f>
        <v/>
      </c>
      <c r="J26" t="str" cm="1">
        <f t="array" aca="1" ref="J26" ca="1">IF(E26=IFERROR(OFFSET(INDIRECT(I26),0,1),""),"ERROR","")</f>
        <v/>
      </c>
    </row>
    <row r="27" spans="1:10" x14ac:dyDescent="0.3">
      <c r="A27">
        <v>8</v>
      </c>
      <c r="B27">
        <v>27</v>
      </c>
      <c r="C27">
        <f t="shared" si="0"/>
        <v>0</v>
      </c>
      <c r="D27" s="1">
        <v>0</v>
      </c>
      <c r="E27" cm="1">
        <f t="array" aca="1" ref="E27" ca="1">_xlfn.IFS(I27="",1,AND(D27&lt;&gt;IFERROR(INDIRECT(I27),""),D27=0),0,AND(D27&lt;&gt;IFERROR(INDIRECT(I27),""),IFERROR(INDIRECT(I27),"")=0),1,AND(D27&lt;&gt;IFERROR(INDIRECT(I27),""),D27&lt;&gt;0,D27&gt;IFERROR(INDIRECT(I27),"")),0,(AND(D27&lt;&gt;IFERROR(INDIRECT(I27),""),D27&lt;&gt;0,D27&lt;IFERROR(INDIRECT(I27),""))),1,D27=IFERROR(INDIRECT(I27),""),IF(G27&lt;&gt;"",1,0))</f>
        <v>1</v>
      </c>
      <c r="G27" t="str">
        <f>IFERROR(VLOOKUP(B27,#REF!,2,FALSE),"")</f>
        <v/>
      </c>
      <c r="H27" t="str">
        <f>IFERROR(VLOOKUP(B27,#REF!,2,FALSE),"")</f>
        <v/>
      </c>
      <c r="I27" t="str" cm="1">
        <f t="array" ref="I27">_xlfn.IFS(G27&lt;&gt;"",_xlfn.CONCAT("D",G27),H27&lt;&gt;"",_xlfn.CONCAT("D",H27),G27=H27,"")</f>
        <v/>
      </c>
      <c r="J27" t="str" cm="1">
        <f t="array" aca="1" ref="J27" ca="1">IF(E27=IFERROR(OFFSET(INDIRECT(I27),0,1),""),"ERROR","")</f>
        <v/>
      </c>
    </row>
    <row r="28" spans="1:10" x14ac:dyDescent="0.3">
      <c r="A28">
        <v>8</v>
      </c>
      <c r="B28">
        <v>28</v>
      </c>
      <c r="C28">
        <f t="shared" si="0"/>
        <v>1</v>
      </c>
      <c r="D28" s="1">
        <v>256</v>
      </c>
      <c r="E28" cm="1">
        <f t="array" aca="1" ref="E28" ca="1">_xlfn.IFS(I28="",1,AND(D28&lt;&gt;IFERROR(INDIRECT(I28),""),D28=0),0,AND(D28&lt;&gt;IFERROR(INDIRECT(I28),""),IFERROR(INDIRECT(I28),"")=0),1,AND(D28&lt;&gt;IFERROR(INDIRECT(I28),""),D28&lt;&gt;0,D28&gt;IFERROR(INDIRECT(I28),"")),0,(AND(D28&lt;&gt;IFERROR(INDIRECT(I28),""),D28&lt;&gt;0,D28&lt;IFERROR(INDIRECT(I28),""))),1,D28=IFERROR(INDIRECT(I28),""),IF(G28&lt;&gt;"",1,0))</f>
        <v>1</v>
      </c>
      <c r="G28" t="str">
        <f>IFERROR(VLOOKUP(B28,#REF!,2,FALSE),"")</f>
        <v/>
      </c>
      <c r="H28" t="str">
        <f>IFERROR(VLOOKUP(B28,#REF!,2,FALSE),"")</f>
        <v/>
      </c>
      <c r="I28" t="str" cm="1">
        <f t="array" ref="I28">_xlfn.IFS(G28&lt;&gt;"",_xlfn.CONCAT("D",G28),H28&lt;&gt;"",_xlfn.CONCAT("D",H28),G28=H28,"")</f>
        <v/>
      </c>
      <c r="J28" t="str" cm="1">
        <f t="array" aca="1" ref="J28" ca="1">IF(E28=IFERROR(OFFSET(INDIRECT(I28),0,1),""),"ERROR","")</f>
        <v/>
      </c>
    </row>
    <row r="29" spans="1:10" x14ac:dyDescent="0.3">
      <c r="A29">
        <v>8</v>
      </c>
      <c r="B29">
        <v>29</v>
      </c>
      <c r="C29">
        <f t="shared" si="0"/>
        <v>1</v>
      </c>
      <c r="D29" s="1">
        <v>256</v>
      </c>
      <c r="E29" cm="1">
        <f t="array" aca="1" ref="E29" ca="1">_xlfn.IFS(I29="",1,AND(D29&lt;&gt;IFERROR(INDIRECT(I29),""),D29=0),0,AND(D29&lt;&gt;IFERROR(INDIRECT(I29),""),IFERROR(INDIRECT(I29),"")=0),1,AND(D29&lt;&gt;IFERROR(INDIRECT(I29),""),D29&lt;&gt;0,D29&gt;IFERROR(INDIRECT(I29),"")),0,(AND(D29&lt;&gt;IFERROR(INDIRECT(I29),""),D29&lt;&gt;0,D29&lt;IFERROR(INDIRECT(I29),""))),1,D29=IFERROR(INDIRECT(I29),""),IF(G29&lt;&gt;"",1,0))</f>
        <v>1</v>
      </c>
      <c r="G29" t="str">
        <f>IFERROR(VLOOKUP(B29,#REF!,2,FALSE),"")</f>
        <v/>
      </c>
      <c r="H29" t="str">
        <f>IFERROR(VLOOKUP(B29,#REF!,2,FALSE),"")</f>
        <v/>
      </c>
      <c r="I29" t="str" cm="1">
        <f t="array" ref="I29">_xlfn.IFS(G29&lt;&gt;"",_xlfn.CONCAT("D",G29),H29&lt;&gt;"",_xlfn.CONCAT("D",H29),G29=H29,"")</f>
        <v/>
      </c>
      <c r="J29" t="str" cm="1">
        <f t="array" aca="1" ref="J29" ca="1">IF(E29=IFERROR(OFFSET(INDIRECT(I29),0,1),""),"ERROR","")</f>
        <v/>
      </c>
    </row>
    <row r="30" spans="1:10" x14ac:dyDescent="0.3">
      <c r="A30">
        <v>8</v>
      </c>
      <c r="B30">
        <v>30</v>
      </c>
      <c r="C30">
        <f t="shared" si="0"/>
        <v>0</v>
      </c>
      <c r="D30" s="1">
        <v>0</v>
      </c>
      <c r="E30" cm="1">
        <f t="array" aca="1" ref="E30" ca="1">_xlfn.IFS(I30="",1,AND(D30&lt;&gt;IFERROR(INDIRECT(I30),""),D30=0),0,AND(D30&lt;&gt;IFERROR(INDIRECT(I30),""),IFERROR(INDIRECT(I30),"")=0),1,AND(D30&lt;&gt;IFERROR(INDIRECT(I30),""),D30&lt;&gt;0,D30&gt;IFERROR(INDIRECT(I30),"")),0,(AND(D30&lt;&gt;IFERROR(INDIRECT(I30),""),D30&lt;&gt;0,D30&lt;IFERROR(INDIRECT(I30),""))),1,D30=IFERROR(INDIRECT(I30),""),IF(G30&lt;&gt;"",1,0))</f>
        <v>1</v>
      </c>
      <c r="G30" t="str">
        <f>IFERROR(VLOOKUP(B30,#REF!,2,FALSE),"")</f>
        <v/>
      </c>
      <c r="H30" t="str">
        <f>IFERROR(VLOOKUP(B30,#REF!,2,FALSE),"")</f>
        <v/>
      </c>
      <c r="I30" t="str" cm="1">
        <f t="array" ref="I30">_xlfn.IFS(G30&lt;&gt;"",_xlfn.CONCAT("D",G30),H30&lt;&gt;"",_xlfn.CONCAT("D",H30),G30=H30,"")</f>
        <v/>
      </c>
      <c r="J30" t="str" cm="1">
        <f t="array" aca="1" ref="J30" ca="1">IF(E30=IFERROR(OFFSET(INDIRECT(I30),0,1),""),"ERROR","")</f>
        <v/>
      </c>
    </row>
    <row r="31" spans="1:10" x14ac:dyDescent="0.3">
      <c r="A31">
        <v>8</v>
      </c>
      <c r="B31">
        <v>31</v>
      </c>
      <c r="C31">
        <f t="shared" si="0"/>
        <v>1</v>
      </c>
      <c r="D31" s="1">
        <v>256</v>
      </c>
      <c r="E31" cm="1">
        <f t="array" aca="1" ref="E31" ca="1">_xlfn.IFS(I31="",1,AND(D31&lt;&gt;IFERROR(INDIRECT(I31),""),D31=0),0,AND(D31&lt;&gt;IFERROR(INDIRECT(I31),""),IFERROR(INDIRECT(I31),"")=0),1,AND(D31&lt;&gt;IFERROR(INDIRECT(I31),""),D31&lt;&gt;0,D31&gt;IFERROR(INDIRECT(I31),"")),0,(AND(D31&lt;&gt;IFERROR(INDIRECT(I31),""),D31&lt;&gt;0,D31&lt;IFERROR(INDIRECT(I31),""))),1,D31=IFERROR(INDIRECT(I31),""),IF(G31&lt;&gt;"",1,0))</f>
        <v>1</v>
      </c>
      <c r="G31" t="str">
        <f>IFERROR(VLOOKUP(B31,#REF!,2,FALSE),"")</f>
        <v/>
      </c>
      <c r="H31" t="str">
        <f>IFERROR(VLOOKUP(B31,#REF!,2,FALSE),"")</f>
        <v/>
      </c>
      <c r="I31" t="str" cm="1">
        <f t="array" ref="I31">_xlfn.IFS(G31&lt;&gt;"",_xlfn.CONCAT("D",G31),H31&lt;&gt;"",_xlfn.CONCAT("D",H31),G31=H31,"")</f>
        <v/>
      </c>
      <c r="J31" t="str" cm="1">
        <f t="array" aca="1" ref="J31" ca="1">IF(E31=IFERROR(OFFSET(INDIRECT(I31),0,1),""),"ERROR","")</f>
        <v/>
      </c>
    </row>
    <row r="32" spans="1:10" x14ac:dyDescent="0.3">
      <c r="A32">
        <v>8</v>
      </c>
      <c r="B32">
        <v>32</v>
      </c>
      <c r="C32">
        <f t="shared" si="0"/>
        <v>1</v>
      </c>
      <c r="D32" s="1">
        <v>256</v>
      </c>
      <c r="E32" cm="1">
        <f t="array" aca="1" ref="E32" ca="1">_xlfn.IFS(I32="",1,AND(D32&lt;&gt;IFERROR(INDIRECT(I32),""),D32=0),0,AND(D32&lt;&gt;IFERROR(INDIRECT(I32),""),IFERROR(INDIRECT(I32),"")=0),1,AND(D32&lt;&gt;IFERROR(INDIRECT(I32),""),D32&lt;&gt;0,D32&gt;IFERROR(INDIRECT(I32),"")),0,(AND(D32&lt;&gt;IFERROR(INDIRECT(I32),""),D32&lt;&gt;0,D32&lt;IFERROR(INDIRECT(I32),""))),1,D32=IFERROR(INDIRECT(I32),""),IF(G32&lt;&gt;"",1,0))</f>
        <v>1</v>
      </c>
      <c r="G32" t="str">
        <f>IFERROR(VLOOKUP(B32,#REF!,2,FALSE),"")</f>
        <v/>
      </c>
      <c r="H32" t="str">
        <f>IFERROR(VLOOKUP(B32,#REF!,2,FALSE),"")</f>
        <v/>
      </c>
      <c r="I32" t="str" cm="1">
        <f t="array" ref="I32">_xlfn.IFS(G32&lt;&gt;"",_xlfn.CONCAT("D",G32),H32&lt;&gt;"",_xlfn.CONCAT("D",H32),G32=H32,"")</f>
        <v/>
      </c>
      <c r="J32" t="str" cm="1">
        <f t="array" aca="1" ref="J32" ca="1">IF(E32=IFERROR(OFFSET(INDIRECT(I32),0,1),""),"ERROR","")</f>
        <v/>
      </c>
    </row>
    <row r="33" spans="1:10" x14ac:dyDescent="0.3">
      <c r="A33">
        <v>8</v>
      </c>
      <c r="B33">
        <v>33</v>
      </c>
      <c r="C33">
        <f t="shared" ref="C33:C62" si="1">IF(D33=0,0,1)</f>
        <v>1</v>
      </c>
      <c r="D33" s="1">
        <v>256</v>
      </c>
      <c r="E33" cm="1">
        <f t="array" aca="1" ref="E33" ca="1">_xlfn.IFS(I33="",1,AND(D33&lt;&gt;IFERROR(INDIRECT(I33),""),D33=0),0,AND(D33&lt;&gt;IFERROR(INDIRECT(I33),""),IFERROR(INDIRECT(I33),"")=0),1,AND(D33&lt;&gt;IFERROR(INDIRECT(I33),""),D33&lt;&gt;0,D33&gt;IFERROR(INDIRECT(I33),"")),0,(AND(D33&lt;&gt;IFERROR(INDIRECT(I33),""),D33&lt;&gt;0,D33&lt;IFERROR(INDIRECT(I33),""))),1,D33=IFERROR(INDIRECT(I33),""),IF(G33&lt;&gt;"",1,0))</f>
        <v>1</v>
      </c>
      <c r="G33" t="s">
        <v>181</v>
      </c>
      <c r="H33" t="str">
        <f>IFERROR(VLOOKUP(B33,#REF!,2,FALSE),"")</f>
        <v/>
      </c>
      <c r="I33" t="str" cm="1">
        <f t="array" ref="I33">_xlfn.IFS(G33&lt;&gt;"",_xlfn.CONCAT("D",G33),H33&lt;&gt;"",_xlfn.CONCAT("D",H33),G33=H33,"")</f>
        <v>Dyes skinny spike, maybe second braod spike which could be spont</v>
      </c>
      <c r="J33" t="str" cm="1">
        <f t="array" aca="1" ref="J33" ca="1">IF(E33=IFERROR(OFFSET(INDIRECT(I33),0,1),""),"ERROR","")</f>
        <v/>
      </c>
    </row>
    <row r="34" spans="1:10" x14ac:dyDescent="0.3">
      <c r="A34">
        <v>8</v>
      </c>
      <c r="B34">
        <v>34</v>
      </c>
      <c r="C34">
        <f t="shared" si="1"/>
        <v>1</v>
      </c>
      <c r="D34" s="1">
        <v>256</v>
      </c>
      <c r="E34" cm="1">
        <f t="array" aca="1" ref="E34" ca="1">_xlfn.IFS(I34="",1,AND(D34&lt;&gt;IFERROR(INDIRECT(I34),""),D34=0),0,AND(D34&lt;&gt;IFERROR(INDIRECT(I34),""),IFERROR(INDIRECT(I34),"")=0),1,AND(D34&lt;&gt;IFERROR(INDIRECT(I34),""),D34&lt;&gt;0,D34&gt;IFERROR(INDIRECT(I34),"")),0,(AND(D34&lt;&gt;IFERROR(INDIRECT(I34),""),D34&lt;&gt;0,D34&lt;IFERROR(INDIRECT(I34),""))),1,D34=IFERROR(INDIRECT(I34),""),IF(G34&lt;&gt;"",1,0))</f>
        <v>1</v>
      </c>
      <c r="G34" t="str">
        <f>IFERROR(VLOOKUP(B34,#REF!,2,FALSE),"")</f>
        <v/>
      </c>
      <c r="H34" t="str">
        <f>IFERROR(VLOOKUP(B34,#REF!,2,FALSE),"")</f>
        <v/>
      </c>
      <c r="I34" t="str" cm="1">
        <f t="array" ref="I34">_xlfn.IFS(G34&lt;&gt;"",_xlfn.CONCAT("D",G34),H34&lt;&gt;"",_xlfn.CONCAT("D",H34),G34=H34,"")</f>
        <v/>
      </c>
      <c r="J34" t="str" cm="1">
        <f t="array" aca="1" ref="J34" ca="1">IF(E34=IFERROR(OFFSET(INDIRECT(I34),0,1),""),"ERROR","")</f>
        <v/>
      </c>
    </row>
    <row r="35" spans="1:10" x14ac:dyDescent="0.3">
      <c r="A35">
        <v>8</v>
      </c>
      <c r="B35">
        <v>35</v>
      </c>
      <c r="C35">
        <f t="shared" si="1"/>
        <v>1</v>
      </c>
      <c r="D35" s="1">
        <v>256</v>
      </c>
      <c r="E35" cm="1">
        <f t="array" aca="1" ref="E35" ca="1">_xlfn.IFS(I35="",1,AND(D35&lt;&gt;IFERROR(INDIRECT(I35),""),D35=0),0,AND(D35&lt;&gt;IFERROR(INDIRECT(I35),""),IFERROR(INDIRECT(I35),"")=0),1,AND(D35&lt;&gt;IFERROR(INDIRECT(I35),""),D35&lt;&gt;0,D35&gt;IFERROR(INDIRECT(I35),"")),0,(AND(D35&lt;&gt;IFERROR(INDIRECT(I35),""),D35&lt;&gt;0,D35&lt;IFERROR(INDIRECT(I35),""))),1,D35=IFERROR(INDIRECT(I35),""),IF(G35&lt;&gt;"",1,0))</f>
        <v>1</v>
      </c>
      <c r="G35" t="str">
        <f>IFERROR(VLOOKUP(B35,#REF!,2,FALSE),"")</f>
        <v/>
      </c>
      <c r="H35" t="str">
        <f>IFERROR(VLOOKUP(B35,#REF!,2,FALSE),"")</f>
        <v/>
      </c>
      <c r="I35" t="str" cm="1">
        <f t="array" ref="I35">_xlfn.IFS(G35&lt;&gt;"",_xlfn.CONCAT("D",G35),H35&lt;&gt;"",_xlfn.CONCAT("D",H35),G35=H35,"")</f>
        <v/>
      </c>
      <c r="J35" t="str" cm="1">
        <f t="array" aca="1" ref="J35" ca="1">IF(E35=IFERROR(OFFSET(INDIRECT(I35),0,1),""),"ERROR","")</f>
        <v/>
      </c>
    </row>
    <row r="36" spans="1:10" x14ac:dyDescent="0.3">
      <c r="A36">
        <v>8</v>
      </c>
      <c r="B36">
        <v>36</v>
      </c>
      <c r="C36">
        <f t="shared" si="1"/>
        <v>0</v>
      </c>
      <c r="D36" s="1">
        <v>0</v>
      </c>
      <c r="E36" cm="1">
        <f t="array" aca="1" ref="E36" ca="1">_xlfn.IFS(I36="",1,AND(D36&lt;&gt;IFERROR(INDIRECT(I36),""),D36=0),0,AND(D36&lt;&gt;IFERROR(INDIRECT(I36),""),IFERROR(INDIRECT(I36),"")=0),1,AND(D36&lt;&gt;IFERROR(INDIRECT(I36),""),D36&lt;&gt;0,D36&gt;IFERROR(INDIRECT(I36),"")),0,(AND(D36&lt;&gt;IFERROR(INDIRECT(I36),""),D36&lt;&gt;0,D36&lt;IFERROR(INDIRECT(I36),""))),1,D36=IFERROR(INDIRECT(I36),""),IF(G36&lt;&gt;"",1,0))</f>
        <v>0</v>
      </c>
      <c r="G36" t="s">
        <v>182</v>
      </c>
      <c r="H36" t="s">
        <v>201</v>
      </c>
      <c r="I36" t="str" cm="1">
        <f t="array" ref="I36">_xlfn.IFS(G36&lt;&gt;"",_xlfn.CONCAT("D",G36),H36&lt;&gt;"",_xlfn.CONCAT("D",H36),G36=H36,"")</f>
        <v>Dmaybe 256? Probably spont</v>
      </c>
      <c r="J36" t="str" cm="1">
        <f t="array" aca="1" ref="J36" ca="1">IF(E36=IFERROR(OFFSET(INDIRECT(I36),0,1),""),"ERROR","")</f>
        <v/>
      </c>
    </row>
    <row r="37" spans="1:10" x14ac:dyDescent="0.3">
      <c r="A37">
        <v>8</v>
      </c>
      <c r="B37">
        <v>37</v>
      </c>
      <c r="C37">
        <f t="shared" si="1"/>
        <v>0</v>
      </c>
      <c r="D37" s="1">
        <v>0</v>
      </c>
      <c r="E37" cm="1">
        <f t="array" aca="1" ref="E37" ca="1">_xlfn.IFS(I37="",1,AND(D37&lt;&gt;IFERROR(INDIRECT(I37),""),D37=0),0,AND(D37&lt;&gt;IFERROR(INDIRECT(I37),""),IFERROR(INDIRECT(I37),"")=0),1,AND(D37&lt;&gt;IFERROR(INDIRECT(I37),""),D37&lt;&gt;0,D37&gt;IFERROR(INDIRECT(I37),"")),0,(AND(D37&lt;&gt;IFERROR(INDIRECT(I37),""),D37&lt;&gt;0,D37&lt;IFERROR(INDIRECT(I37),""))),1,D37=IFERROR(INDIRECT(I37),""),IF(G37&lt;&gt;"",1,0))</f>
        <v>1</v>
      </c>
      <c r="G37" t="str">
        <f>IFERROR(VLOOKUP(B37,#REF!,2,FALSE),"")</f>
        <v/>
      </c>
      <c r="I37" t="str" cm="1">
        <f t="array" ref="I37">_xlfn.IFS(G37&lt;&gt;"",_xlfn.CONCAT("D",G37),H37&lt;&gt;"",_xlfn.CONCAT("D",H37),G37=H37,"")</f>
        <v/>
      </c>
      <c r="J37" t="str" cm="1">
        <f t="array" aca="1" ref="J37" ca="1">IF(E37=IFERROR(OFFSET(INDIRECT(I37),0,1),""),"ERROR","")</f>
        <v/>
      </c>
    </row>
    <row r="38" spans="1:10" x14ac:dyDescent="0.3">
      <c r="A38">
        <v>8</v>
      </c>
      <c r="B38">
        <v>38</v>
      </c>
      <c r="C38">
        <f t="shared" si="1"/>
        <v>0</v>
      </c>
      <c r="D38" s="1">
        <v>0</v>
      </c>
      <c r="E38" cm="1">
        <f t="array" aca="1" ref="E38" ca="1">_xlfn.IFS(I38="",1,AND(D38&lt;&gt;IFERROR(INDIRECT(I38),""),D38=0),0,AND(D38&lt;&gt;IFERROR(INDIRECT(I38),""),IFERROR(INDIRECT(I38),"")=0),1,AND(D38&lt;&gt;IFERROR(INDIRECT(I38),""),D38&lt;&gt;0,D38&gt;IFERROR(INDIRECT(I38),"")),0,(AND(D38&lt;&gt;IFERROR(INDIRECT(I38),""),D38&lt;&gt;0,D38&lt;IFERROR(INDIRECT(I38),""))),1,D38=IFERROR(INDIRECT(I38),""),IF(G38&lt;&gt;"",1,0))</f>
        <v>1</v>
      </c>
      <c r="G38" t="str">
        <f>IFERROR(VLOOKUP(B38,#REF!,2,FALSE),"")</f>
        <v/>
      </c>
      <c r="H38" t="str">
        <f>IFERROR(VLOOKUP(B38,#REF!,2,FALSE),"")</f>
        <v/>
      </c>
      <c r="I38" t="str" cm="1">
        <f t="array" ref="I38">_xlfn.IFS(G38&lt;&gt;"",_xlfn.CONCAT("D",G38),H38&lt;&gt;"",_xlfn.CONCAT("D",H38),G38=H38,"")</f>
        <v/>
      </c>
      <c r="J38" t="str" cm="1">
        <f t="array" aca="1" ref="J38" ca="1">IF(E38=IFERROR(OFFSET(INDIRECT(I38),0,1),""),"ERROR","")</f>
        <v/>
      </c>
    </row>
    <row r="39" spans="1:10" x14ac:dyDescent="0.3">
      <c r="A39">
        <v>8</v>
      </c>
      <c r="B39">
        <v>39</v>
      </c>
      <c r="C39">
        <f t="shared" si="1"/>
        <v>0</v>
      </c>
      <c r="D39" s="1">
        <v>0</v>
      </c>
      <c r="E39" cm="1">
        <f t="array" aca="1" ref="E39" ca="1">_xlfn.IFS(I39="",1,AND(D39&lt;&gt;IFERROR(INDIRECT(I39),""),D39=0),0,AND(D39&lt;&gt;IFERROR(INDIRECT(I39),""),IFERROR(INDIRECT(I39),"")=0),1,AND(D39&lt;&gt;IFERROR(INDIRECT(I39),""),D39&lt;&gt;0,D39&gt;IFERROR(INDIRECT(I39),"")),0,(AND(D39&lt;&gt;IFERROR(INDIRECT(I39),""),D39&lt;&gt;0,D39&lt;IFERROR(INDIRECT(I39),""))),1,D39=IFERROR(INDIRECT(I39),""),IF(G39&lt;&gt;"",1,0))</f>
        <v>1</v>
      </c>
      <c r="G39" t="str">
        <f>IFERROR(VLOOKUP(B39,#REF!,2,FALSE),"")</f>
        <v/>
      </c>
      <c r="H39" t="str">
        <f>IFERROR(VLOOKUP(B39,#REF!,2,FALSE),"")</f>
        <v/>
      </c>
      <c r="I39" t="str" cm="1">
        <f t="array" ref="I39">_xlfn.IFS(G39&lt;&gt;"",_xlfn.CONCAT("D",G39),H39&lt;&gt;"",_xlfn.CONCAT("D",H39),G39=H39,"")</f>
        <v/>
      </c>
      <c r="J39" t="str" cm="1">
        <f t="array" aca="1" ref="J39" ca="1">IF(E39=IFERROR(OFFSET(INDIRECT(I39),0,1),""),"ERROR","")</f>
        <v/>
      </c>
    </row>
    <row r="40" spans="1:10" x14ac:dyDescent="0.3">
      <c r="A40">
        <v>8</v>
      </c>
      <c r="B40">
        <v>40</v>
      </c>
      <c r="C40">
        <f t="shared" si="1"/>
        <v>1</v>
      </c>
      <c r="D40" s="1">
        <v>256</v>
      </c>
      <c r="E40" cm="1">
        <f t="array" aca="1" ref="E40" ca="1">_xlfn.IFS(I40="",1,AND(D40&lt;&gt;IFERROR(INDIRECT(I40),""),D40=0),0,AND(D40&lt;&gt;IFERROR(INDIRECT(I40),""),IFERROR(INDIRECT(I40),"")=0),1,AND(D40&lt;&gt;IFERROR(INDIRECT(I40),""),D40&lt;&gt;0,D40&gt;IFERROR(INDIRECT(I40),"")),0,(AND(D40&lt;&gt;IFERROR(INDIRECT(I40),""),D40&lt;&gt;0,D40&lt;IFERROR(INDIRECT(I40),""))),1,D40=IFERROR(INDIRECT(I40),""),IF(G40&lt;&gt;"",1,0))</f>
        <v>1</v>
      </c>
      <c r="G40" t="str">
        <f>IFERROR(VLOOKUP(B40,#REF!,2,FALSE),"")</f>
        <v/>
      </c>
      <c r="H40" t="str">
        <f>IFERROR(VLOOKUP(B40,#REF!,2,FALSE),"")</f>
        <v/>
      </c>
      <c r="I40" t="str" cm="1">
        <f t="array" ref="I40">_xlfn.IFS(G40&lt;&gt;"",_xlfn.CONCAT("D",G40),H40&lt;&gt;"",_xlfn.CONCAT("D",H40),G40=H40,"")</f>
        <v/>
      </c>
      <c r="J40" t="str" cm="1">
        <f t="array" aca="1" ref="J40" ca="1">IF(E40=IFERROR(OFFSET(INDIRECT(I40),0,1),""),"ERROR","")</f>
        <v/>
      </c>
    </row>
    <row r="41" spans="1:10" x14ac:dyDescent="0.3">
      <c r="A41">
        <v>8</v>
      </c>
      <c r="B41">
        <v>41</v>
      </c>
      <c r="C41">
        <f t="shared" si="1"/>
        <v>0</v>
      </c>
      <c r="D41" s="1">
        <v>0</v>
      </c>
      <c r="E41" cm="1">
        <f t="array" aca="1" ref="E41" ca="1">_xlfn.IFS(I41="",1,AND(D41&lt;&gt;IFERROR(INDIRECT(I41),""),D41=0),0,AND(D41&lt;&gt;IFERROR(INDIRECT(I41),""),IFERROR(INDIRECT(I41),"")=0),1,AND(D41&lt;&gt;IFERROR(INDIRECT(I41),""),D41&lt;&gt;0,D41&gt;IFERROR(INDIRECT(I41),"")),0,(AND(D41&lt;&gt;IFERROR(INDIRECT(I41),""),D41&lt;&gt;0,D41&lt;IFERROR(INDIRECT(I41),""))),1,D41=IFERROR(INDIRECT(I41),""),IF(G41&lt;&gt;"",1,0))</f>
        <v>1</v>
      </c>
      <c r="G41" t="str">
        <f>IFERROR(VLOOKUP(B41,#REF!,2,FALSE),"")</f>
        <v/>
      </c>
      <c r="H41" t="str">
        <f>IFERROR(VLOOKUP(B41,#REF!,2,FALSE),"")</f>
        <v/>
      </c>
      <c r="I41" t="str" cm="1">
        <f t="array" ref="I41">_xlfn.IFS(G41&lt;&gt;"",_xlfn.CONCAT("D",G41),H41&lt;&gt;"",_xlfn.CONCAT("D",H41),G41=H41,"")</f>
        <v/>
      </c>
      <c r="J41" t="str" cm="1">
        <f t="array" aca="1" ref="J41" ca="1">IF(E41=IFERROR(OFFSET(INDIRECT(I41),0,1),""),"ERROR","")</f>
        <v/>
      </c>
    </row>
    <row r="42" spans="1:10" x14ac:dyDescent="0.3">
      <c r="A42">
        <v>8</v>
      </c>
      <c r="B42">
        <v>42</v>
      </c>
      <c r="C42">
        <f t="shared" si="1"/>
        <v>0</v>
      </c>
      <c r="D42" s="1">
        <v>0</v>
      </c>
      <c r="E42" cm="1">
        <f t="array" aca="1" ref="E42" ca="1">_xlfn.IFS(I42="",1,AND(D42&lt;&gt;IFERROR(INDIRECT(I42),""),D42=0),0,AND(D42&lt;&gt;IFERROR(INDIRECT(I42),""),IFERROR(INDIRECT(I42),"")=0),1,AND(D42&lt;&gt;IFERROR(INDIRECT(I42),""),D42&lt;&gt;0,D42&gt;IFERROR(INDIRECT(I42),"")),0,(AND(D42&lt;&gt;IFERROR(INDIRECT(I42),""),D42&lt;&gt;0,D42&lt;IFERROR(INDIRECT(I42),""))),1,D42=IFERROR(INDIRECT(I42),""),IF(G42&lt;&gt;"",1,0))</f>
        <v>1</v>
      </c>
      <c r="H42" t="str">
        <f>IFERROR(VLOOKUP(B42,#REF!,2,FALSE),"")</f>
        <v/>
      </c>
      <c r="I42" t="str" cm="1">
        <f t="array" ref="I42">_xlfn.IFS(G42&lt;&gt;"",_xlfn.CONCAT("D",G42),H42&lt;&gt;"",_xlfn.CONCAT("D",H42),G42=H42,"")</f>
        <v/>
      </c>
      <c r="J42" t="str" cm="1">
        <f t="array" aca="1" ref="J42" ca="1">IF(E42=IFERROR(OFFSET(INDIRECT(I42),0,1),""),"ERROR","")</f>
        <v/>
      </c>
    </row>
    <row r="43" spans="1:10" x14ac:dyDescent="0.3">
      <c r="A43">
        <v>8</v>
      </c>
      <c r="B43">
        <v>43</v>
      </c>
      <c r="C43">
        <f t="shared" si="1"/>
        <v>0</v>
      </c>
      <c r="D43" s="1">
        <v>0</v>
      </c>
      <c r="E43" cm="1">
        <f t="array" aca="1" ref="E43" ca="1">_xlfn.IFS(I43="",1,AND(D43&lt;&gt;IFERROR(INDIRECT(I43),""),D43=0),0,AND(D43&lt;&gt;IFERROR(INDIRECT(I43),""),IFERROR(INDIRECT(I43),"")=0),1,AND(D43&lt;&gt;IFERROR(INDIRECT(I43),""),D43&lt;&gt;0,D43&gt;IFERROR(INDIRECT(I43),"")),0,(AND(D43&lt;&gt;IFERROR(INDIRECT(I43),""),D43&lt;&gt;0,D43&lt;IFERROR(INDIRECT(I43),""))),1,D43=IFERROR(INDIRECT(I43),""),IF(G43&lt;&gt;"",1,0))</f>
        <v>1</v>
      </c>
      <c r="G43" t="str">
        <f>IFERROR(VLOOKUP(B43,#REF!,2,FALSE),"")</f>
        <v/>
      </c>
      <c r="H43" t="str">
        <f>IFERROR(VLOOKUP(B43,#REF!,2,FALSE),"")</f>
        <v/>
      </c>
      <c r="I43" t="str" cm="1">
        <f t="array" ref="I43">_xlfn.IFS(G43&lt;&gt;"",_xlfn.CONCAT("D",G43),H43&lt;&gt;"",_xlfn.CONCAT("D",H43),G43=H43,"")</f>
        <v/>
      </c>
      <c r="J43" t="str" cm="1">
        <f t="array" aca="1" ref="J43" ca="1">IF(E43=IFERROR(OFFSET(INDIRECT(I43),0,1),""),"ERROR","")</f>
        <v/>
      </c>
    </row>
    <row r="44" spans="1:10" x14ac:dyDescent="0.3">
      <c r="A44">
        <v>8</v>
      </c>
      <c r="B44">
        <v>44</v>
      </c>
      <c r="C44">
        <f t="shared" si="1"/>
        <v>0</v>
      </c>
      <c r="D44" s="1">
        <v>0</v>
      </c>
      <c r="E44" cm="1">
        <f t="array" aca="1" ref="E44" ca="1">_xlfn.IFS(I44="",1,AND(D44&lt;&gt;IFERROR(INDIRECT(I44),""),D44=0),0,AND(D44&lt;&gt;IFERROR(INDIRECT(I44),""),IFERROR(INDIRECT(I44),"")=0),1,AND(D44&lt;&gt;IFERROR(INDIRECT(I44),""),D44&lt;&gt;0,D44&gt;IFERROR(INDIRECT(I44),"")),0,(AND(D44&lt;&gt;IFERROR(INDIRECT(I44),""),D44&lt;&gt;0,D44&lt;IFERROR(INDIRECT(I44),""))),1,D44=IFERROR(INDIRECT(I44),""),IF(G44&lt;&gt;"",1,0))</f>
        <v>1</v>
      </c>
      <c r="G44" t="str">
        <f>IFERROR(VLOOKUP(B44,#REF!,2,FALSE),"")</f>
        <v/>
      </c>
      <c r="H44" t="str">
        <f>IFERROR(VLOOKUP(B44,#REF!,2,FALSE),"")</f>
        <v/>
      </c>
      <c r="I44" t="str" cm="1">
        <f t="array" ref="I44">_xlfn.IFS(G44&lt;&gt;"",_xlfn.CONCAT("D",G44),H44&lt;&gt;"",_xlfn.CONCAT("D",H44),G44=H44,"")</f>
        <v/>
      </c>
      <c r="J44" t="str" cm="1">
        <f t="array" aca="1" ref="J44" ca="1">IF(E44=IFERROR(OFFSET(INDIRECT(I44),0,1),""),"ERROR","")</f>
        <v/>
      </c>
    </row>
    <row r="45" spans="1:10" x14ac:dyDescent="0.3">
      <c r="A45">
        <v>8</v>
      </c>
      <c r="B45">
        <v>45</v>
      </c>
      <c r="C45">
        <f t="shared" si="1"/>
        <v>0</v>
      </c>
      <c r="D45" s="1">
        <v>0</v>
      </c>
      <c r="E45" cm="1">
        <f t="array" aca="1" ref="E45" ca="1">_xlfn.IFS(I45="",1,AND(D45&lt;&gt;IFERROR(INDIRECT(I45),""),D45=0),0,AND(D45&lt;&gt;IFERROR(INDIRECT(I45),""),IFERROR(INDIRECT(I45),"")=0),1,AND(D45&lt;&gt;IFERROR(INDIRECT(I45),""),D45&lt;&gt;0,D45&gt;IFERROR(INDIRECT(I45),"")),0,(AND(D45&lt;&gt;IFERROR(INDIRECT(I45),""),D45&lt;&gt;0,D45&lt;IFERROR(INDIRECT(I45),""))),1,D45=IFERROR(INDIRECT(I45),""),IF(G45&lt;&gt;"",1,0))</f>
        <v>1</v>
      </c>
      <c r="G45" t="str">
        <f>IFERROR(VLOOKUP(B45,#REF!,2,FALSE),"")</f>
        <v/>
      </c>
      <c r="H45" t="str">
        <f>IFERROR(VLOOKUP(B45,#REF!,2,FALSE),"")</f>
        <v/>
      </c>
      <c r="I45" t="str" cm="1">
        <f t="array" ref="I45">_xlfn.IFS(G45&lt;&gt;"",_xlfn.CONCAT("D",G45),H45&lt;&gt;"",_xlfn.CONCAT("D",H45),G45=H45,"")</f>
        <v/>
      </c>
      <c r="J45" t="str" cm="1">
        <f t="array" aca="1" ref="J45" ca="1">IF(E45=IFERROR(OFFSET(INDIRECT(I45),0,1),""),"ERROR","")</f>
        <v/>
      </c>
    </row>
    <row r="46" spans="1:10" x14ac:dyDescent="0.3">
      <c r="A46">
        <v>8</v>
      </c>
      <c r="B46">
        <v>46</v>
      </c>
      <c r="C46">
        <f t="shared" si="1"/>
        <v>1</v>
      </c>
      <c r="D46" s="1">
        <v>256</v>
      </c>
      <c r="E46" cm="1">
        <f t="array" aca="1" ref="E46" ca="1">_xlfn.IFS(I46="",1,AND(D46&lt;&gt;IFERROR(INDIRECT(I46),""),D46=0),0,AND(D46&lt;&gt;IFERROR(INDIRECT(I46),""),IFERROR(INDIRECT(I46),"")=0),1,AND(D46&lt;&gt;IFERROR(INDIRECT(I46),""),D46&lt;&gt;0,D46&gt;IFERROR(INDIRECT(I46),"")),0,(AND(D46&lt;&gt;IFERROR(INDIRECT(I46),""),D46&lt;&gt;0,D46&lt;IFERROR(INDIRECT(I46),""))),1,D46=IFERROR(INDIRECT(I46),""),IF(G46&lt;&gt;"",1,0))</f>
        <v>1</v>
      </c>
      <c r="G46" t="str">
        <f>IFERROR(VLOOKUP(B46,#REF!,2,FALSE),"")</f>
        <v/>
      </c>
      <c r="H46" t="str">
        <f>IFERROR(VLOOKUP(B46,#REF!,2,FALSE),"")</f>
        <v/>
      </c>
      <c r="I46" t="str" cm="1">
        <f t="array" ref="I46">_xlfn.IFS(G46&lt;&gt;"",_xlfn.CONCAT("D",G46),H46&lt;&gt;"",_xlfn.CONCAT("D",H46),G46=H46,"")</f>
        <v/>
      </c>
      <c r="J46" t="str" cm="1">
        <f t="array" aca="1" ref="J46" ca="1">IF(E46=IFERROR(OFFSET(INDIRECT(I46),0,1),""),"ERROR","")</f>
        <v/>
      </c>
    </row>
    <row r="47" spans="1:10" x14ac:dyDescent="0.3">
      <c r="A47">
        <v>8</v>
      </c>
      <c r="B47">
        <v>47</v>
      </c>
      <c r="C47">
        <f t="shared" si="1"/>
        <v>0</v>
      </c>
      <c r="D47" s="1">
        <v>0</v>
      </c>
      <c r="E47" cm="1">
        <f t="array" aca="1" ref="E47" ca="1">_xlfn.IFS(I47="",1,AND(D47&lt;&gt;IFERROR(INDIRECT(I47),""),D47=0),0,AND(D47&lt;&gt;IFERROR(INDIRECT(I47),""),IFERROR(INDIRECT(I47),"")=0),1,AND(D47&lt;&gt;IFERROR(INDIRECT(I47),""),D47&lt;&gt;0,D47&gt;IFERROR(INDIRECT(I47),"")),0,(AND(D47&lt;&gt;IFERROR(INDIRECT(I47),""),D47&lt;&gt;0,D47&lt;IFERROR(INDIRECT(I47),""))),1,D47=IFERROR(INDIRECT(I47),""),IF(G47&lt;&gt;"",1,0))</f>
        <v>1</v>
      </c>
      <c r="G47" t="str">
        <f>IFERROR(VLOOKUP(B47,#REF!,2,FALSE),"")</f>
        <v/>
      </c>
      <c r="H47" t="str">
        <f>IFERROR(VLOOKUP(B47,#REF!,2,FALSE),"")</f>
        <v/>
      </c>
      <c r="I47" t="str" cm="1">
        <f t="array" ref="I47">_xlfn.IFS(G47&lt;&gt;"",_xlfn.CONCAT("D",G47),H47&lt;&gt;"",_xlfn.CONCAT("D",H47),G47=H47,"")</f>
        <v/>
      </c>
      <c r="J47" t="str" cm="1">
        <f t="array" aca="1" ref="J47" ca="1">IF(E47=IFERROR(OFFSET(INDIRECT(I47),0,1),""),"ERROR","")</f>
        <v/>
      </c>
    </row>
    <row r="48" spans="1:10" x14ac:dyDescent="0.3">
      <c r="A48">
        <v>8</v>
      </c>
      <c r="B48">
        <v>48</v>
      </c>
      <c r="C48">
        <f t="shared" si="1"/>
        <v>0</v>
      </c>
      <c r="D48" s="1">
        <v>0</v>
      </c>
      <c r="E48" cm="1">
        <f t="array" aca="1" ref="E48" ca="1">_xlfn.IFS(I48="",1,AND(D48&lt;&gt;IFERROR(INDIRECT(I48),""),D48=0),0,AND(D48&lt;&gt;IFERROR(INDIRECT(I48),""),IFERROR(INDIRECT(I48),"")=0),1,AND(D48&lt;&gt;IFERROR(INDIRECT(I48),""),D48&lt;&gt;0,D48&gt;IFERROR(INDIRECT(I48),"")),0,(AND(D48&lt;&gt;IFERROR(INDIRECT(I48),""),D48&lt;&gt;0,D48&lt;IFERROR(INDIRECT(I48),""))),1,D48=IFERROR(INDIRECT(I48),""),IF(G48&lt;&gt;"",1,0))</f>
        <v>1</v>
      </c>
      <c r="G48" t="str">
        <f>IFERROR(VLOOKUP(B48,#REF!,2,FALSE),"")</f>
        <v/>
      </c>
      <c r="H48" t="str">
        <f>IFERROR(VLOOKUP(B48,#REF!,2,FALSE),"")</f>
        <v/>
      </c>
      <c r="I48" t="str" cm="1">
        <f t="array" ref="I48">_xlfn.IFS(G48&lt;&gt;"",_xlfn.CONCAT("D",G48),H48&lt;&gt;"",_xlfn.CONCAT("D",H48),G48=H48,"")</f>
        <v/>
      </c>
      <c r="J48" t="str" cm="1">
        <f t="array" aca="1" ref="J48" ca="1">IF(E48=IFERROR(OFFSET(INDIRECT(I48),0,1),""),"ERROR","")</f>
        <v/>
      </c>
    </row>
    <row r="49" spans="1:10" x14ac:dyDescent="0.3">
      <c r="A49">
        <v>8</v>
      </c>
      <c r="B49">
        <v>49</v>
      </c>
      <c r="C49">
        <f t="shared" si="1"/>
        <v>0</v>
      </c>
      <c r="D49" s="1">
        <v>0</v>
      </c>
      <c r="E49" cm="1">
        <f t="array" aca="1" ref="E49" ca="1">_xlfn.IFS(I49="",1,AND(D49&lt;&gt;IFERROR(INDIRECT(I49),""),D49=0),0,AND(D49&lt;&gt;IFERROR(INDIRECT(I49),""),IFERROR(INDIRECT(I49),"")=0),1,AND(D49&lt;&gt;IFERROR(INDIRECT(I49),""),D49&lt;&gt;0,D49&gt;IFERROR(INDIRECT(I49),"")),0,(AND(D49&lt;&gt;IFERROR(INDIRECT(I49),""),D49&lt;&gt;0,D49&lt;IFERROR(INDIRECT(I49),""))),1,D49=IFERROR(INDIRECT(I49),""),IF(G49&lt;&gt;"",1,0))</f>
        <v>1</v>
      </c>
      <c r="G49" t="str">
        <f>IFERROR(VLOOKUP(B49,#REF!,2,FALSE),"")</f>
        <v/>
      </c>
      <c r="H49" t="str">
        <f>IFERROR(VLOOKUP(B49,#REF!,2,FALSE),"")</f>
        <v/>
      </c>
      <c r="I49" t="str" cm="1">
        <f t="array" ref="I49">_xlfn.IFS(G49&lt;&gt;"",_xlfn.CONCAT("D",G49),H49&lt;&gt;"",_xlfn.CONCAT("D",H49),G49=H49,"")</f>
        <v/>
      </c>
      <c r="J49" t="str" cm="1">
        <f t="array" aca="1" ref="J49" ca="1">IF(E49=IFERROR(OFFSET(INDIRECT(I49),0,1),""),"ERROR","")</f>
        <v/>
      </c>
    </row>
    <row r="50" spans="1:10" x14ac:dyDescent="0.3">
      <c r="A50">
        <v>8</v>
      </c>
      <c r="B50">
        <v>50</v>
      </c>
      <c r="C50">
        <f t="shared" si="1"/>
        <v>0</v>
      </c>
      <c r="D50" s="1">
        <v>0</v>
      </c>
      <c r="E50" cm="1">
        <f t="array" aca="1" ref="E50" ca="1">_xlfn.IFS(I50="",1,AND(D50&lt;&gt;IFERROR(INDIRECT(I50),""),D50=0),0,AND(D50&lt;&gt;IFERROR(INDIRECT(I50),""),IFERROR(INDIRECT(I50),"")=0),1,AND(D50&lt;&gt;IFERROR(INDIRECT(I50),""),D50&lt;&gt;0,D50&gt;IFERROR(INDIRECT(I50),"")),0,(AND(D50&lt;&gt;IFERROR(INDIRECT(I50),""),D50&lt;&gt;0,D50&lt;IFERROR(INDIRECT(I50),""))),1,D50=IFERROR(INDIRECT(I50),""),IF(G50&lt;&gt;"",1,0))</f>
        <v>1</v>
      </c>
      <c r="G50" t="str">
        <f>IFERROR(VLOOKUP(B50,#REF!,2,FALSE),"")</f>
        <v/>
      </c>
      <c r="H50" t="str">
        <f>IFERROR(VLOOKUP(B50,#REF!,2,FALSE),"")</f>
        <v/>
      </c>
      <c r="I50" t="str" cm="1">
        <f t="array" ref="I50">_xlfn.IFS(G50&lt;&gt;"",_xlfn.CONCAT("D",G50),H50&lt;&gt;"",_xlfn.CONCAT("D",H50),G50=H50,"")</f>
        <v/>
      </c>
      <c r="J50" t="str" cm="1">
        <f t="array" aca="1" ref="J50" ca="1">IF(E50=IFERROR(OFFSET(INDIRECT(I50),0,1),""),"ERROR","")</f>
        <v/>
      </c>
    </row>
    <row r="51" spans="1:10" x14ac:dyDescent="0.3">
      <c r="A51">
        <v>8</v>
      </c>
      <c r="B51">
        <v>51</v>
      </c>
      <c r="C51">
        <f t="shared" si="1"/>
        <v>0</v>
      </c>
      <c r="D51" s="1">
        <v>0</v>
      </c>
      <c r="E51" cm="1">
        <f t="array" aca="1" ref="E51" ca="1">_xlfn.IFS(I51="",1,AND(D51&lt;&gt;IFERROR(INDIRECT(I51),""),D51=0),0,AND(D51&lt;&gt;IFERROR(INDIRECT(I51),""),IFERROR(INDIRECT(I51),"")=0),1,AND(D51&lt;&gt;IFERROR(INDIRECT(I51),""),D51&lt;&gt;0,D51&gt;IFERROR(INDIRECT(I51),"")),0,(AND(D51&lt;&gt;IFERROR(INDIRECT(I51),""),D51&lt;&gt;0,D51&lt;IFERROR(INDIRECT(I51),""))),1,D51=IFERROR(INDIRECT(I51),""),IF(G51&lt;&gt;"",1,0))</f>
        <v>1</v>
      </c>
      <c r="G51" t="str">
        <f>IFERROR(VLOOKUP(B51,#REF!,2,FALSE),"")</f>
        <v/>
      </c>
      <c r="H51" t="str">
        <f>IFERROR(VLOOKUP(B51,#REF!,2,FALSE),"")</f>
        <v/>
      </c>
      <c r="I51" t="str" cm="1">
        <f t="array" ref="I51">_xlfn.IFS(G51&lt;&gt;"",_xlfn.CONCAT("D",G51),H51&lt;&gt;"",_xlfn.CONCAT("D",H51),G51=H51,"")</f>
        <v/>
      </c>
      <c r="J51" t="str" cm="1">
        <f t="array" aca="1" ref="J51" ca="1">IF(E51=IFERROR(OFFSET(INDIRECT(I51),0,1),""),"ERROR","")</f>
        <v/>
      </c>
    </row>
    <row r="52" spans="1:10" x14ac:dyDescent="0.3">
      <c r="A52">
        <v>8</v>
      </c>
      <c r="B52">
        <v>52</v>
      </c>
      <c r="C52">
        <f t="shared" si="1"/>
        <v>0</v>
      </c>
      <c r="D52" s="1">
        <v>0</v>
      </c>
      <c r="E52" cm="1">
        <f t="array" aca="1" ref="E52" ca="1">_xlfn.IFS(I52="",1,AND(D52&lt;&gt;IFERROR(INDIRECT(I52),""),D52=0),0,AND(D52&lt;&gt;IFERROR(INDIRECT(I52),""),IFERROR(INDIRECT(I52),"")=0),1,AND(D52&lt;&gt;IFERROR(INDIRECT(I52),""),D52&lt;&gt;0,D52&gt;IFERROR(INDIRECT(I52),"")),0,(AND(D52&lt;&gt;IFERROR(INDIRECT(I52),""),D52&lt;&gt;0,D52&lt;IFERROR(INDIRECT(I52),""))),1,D52=IFERROR(INDIRECT(I52),""),IF(G52&lt;&gt;"",1,0))</f>
        <v>1</v>
      </c>
      <c r="G52" t="str">
        <f>IFERROR(VLOOKUP(B52,#REF!,2,FALSE),"")</f>
        <v/>
      </c>
      <c r="H52" t="str">
        <f>IFERROR(VLOOKUP(B52,#REF!,2,FALSE),"")</f>
        <v/>
      </c>
      <c r="I52" t="str" cm="1">
        <f t="array" ref="I52">_xlfn.IFS(G52&lt;&gt;"",_xlfn.CONCAT("D",G52),H52&lt;&gt;"",_xlfn.CONCAT("D",H52),G52=H52,"")</f>
        <v/>
      </c>
      <c r="J52" t="str" cm="1">
        <f t="array" aca="1" ref="J52" ca="1">IF(E52=IFERROR(OFFSET(INDIRECT(I52),0,1),""),"ERROR","")</f>
        <v/>
      </c>
    </row>
    <row r="53" spans="1:10" x14ac:dyDescent="0.3">
      <c r="A53">
        <v>8</v>
      </c>
      <c r="B53">
        <v>53</v>
      </c>
      <c r="C53">
        <f t="shared" si="1"/>
        <v>1</v>
      </c>
      <c r="D53" s="1">
        <v>256</v>
      </c>
      <c r="E53" cm="1">
        <f t="array" aca="1" ref="E53" ca="1">_xlfn.IFS(I53="",1,AND(D53&lt;&gt;IFERROR(INDIRECT(I53),""),D53=0),0,AND(D53&lt;&gt;IFERROR(INDIRECT(I53),""),IFERROR(INDIRECT(I53),"")=0),1,AND(D53&lt;&gt;IFERROR(INDIRECT(I53),""),D53&lt;&gt;0,D53&gt;IFERROR(INDIRECT(I53),"")),0,(AND(D53&lt;&gt;IFERROR(INDIRECT(I53),""),D53&lt;&gt;0,D53&lt;IFERROR(INDIRECT(I53),""))),1,D53=IFERROR(INDIRECT(I53),""),IF(G53&lt;&gt;"",1,0))</f>
        <v>1</v>
      </c>
      <c r="G53" t="str">
        <f>IFERROR(VLOOKUP(B53,#REF!,2,FALSE),"")</f>
        <v/>
      </c>
      <c r="H53" t="str">
        <f>IFERROR(VLOOKUP(B53,#REF!,2,FALSE),"")</f>
        <v/>
      </c>
      <c r="I53" t="str" cm="1">
        <f t="array" ref="I53">_xlfn.IFS(G53&lt;&gt;"",_xlfn.CONCAT("D",G53),H53&lt;&gt;"",_xlfn.CONCAT("D",H53),G53=H53,"")</f>
        <v/>
      </c>
      <c r="J53" t="str" cm="1">
        <f t="array" aca="1" ref="J53" ca="1">IF(E53=IFERROR(OFFSET(INDIRECT(I53),0,1),""),"ERROR","")</f>
        <v/>
      </c>
    </row>
    <row r="54" spans="1:10" x14ac:dyDescent="0.3">
      <c r="A54">
        <v>8</v>
      </c>
      <c r="B54">
        <v>54</v>
      </c>
      <c r="C54">
        <f t="shared" si="1"/>
        <v>0</v>
      </c>
      <c r="D54" s="1">
        <v>0</v>
      </c>
      <c r="E54" cm="1">
        <f t="array" aca="1" ref="E54" ca="1">_xlfn.IFS(I54="",1,AND(D54&lt;&gt;IFERROR(INDIRECT(I54),""),D54=0),0,AND(D54&lt;&gt;IFERROR(INDIRECT(I54),""),IFERROR(INDIRECT(I54),"")=0),1,AND(D54&lt;&gt;IFERROR(INDIRECT(I54),""),D54&lt;&gt;0,D54&gt;IFERROR(INDIRECT(I54),"")),0,(AND(D54&lt;&gt;IFERROR(INDIRECT(I54),""),D54&lt;&gt;0,D54&lt;IFERROR(INDIRECT(I54),""))),1,D54=IFERROR(INDIRECT(I54),""),IF(G54&lt;&gt;"",1,0))</f>
        <v>1</v>
      </c>
      <c r="G54" t="str">
        <f>IFERROR(VLOOKUP(B54,#REF!,2,FALSE),"")</f>
        <v/>
      </c>
      <c r="H54" t="str">
        <f>IFERROR(VLOOKUP(B54,#REF!,2,FALSE),"")</f>
        <v/>
      </c>
      <c r="I54" t="str" cm="1">
        <f t="array" ref="I54">_xlfn.IFS(G54&lt;&gt;"",_xlfn.CONCAT("D",G54),H54&lt;&gt;"",_xlfn.CONCAT("D",H54),G54=H54,"")</f>
        <v/>
      </c>
      <c r="J54" t="str" cm="1">
        <f t="array" aca="1" ref="J54" ca="1">IF(E54=IFERROR(OFFSET(INDIRECT(I54),0,1),""),"ERROR","")</f>
        <v/>
      </c>
    </row>
    <row r="55" spans="1:10" x14ac:dyDescent="0.3">
      <c r="A55">
        <v>8</v>
      </c>
      <c r="B55">
        <v>55</v>
      </c>
      <c r="C55">
        <f t="shared" si="1"/>
        <v>1</v>
      </c>
      <c r="D55" s="1">
        <v>64</v>
      </c>
      <c r="E55" cm="1">
        <f t="array" aca="1" ref="E55" ca="1">_xlfn.IFS(I55="",1,AND(D55&lt;&gt;IFERROR(INDIRECT(I55),""),D55=0),0,AND(D55&lt;&gt;IFERROR(INDIRECT(I55),""),IFERROR(INDIRECT(I55),"")=0),1,AND(D55&lt;&gt;IFERROR(INDIRECT(I55),""),D55&lt;&gt;0,D55&gt;IFERROR(INDIRECT(I55),"")),0,(AND(D55&lt;&gt;IFERROR(INDIRECT(I55),""),D55&lt;&gt;0,D55&lt;IFERROR(INDIRECT(I55),""))),1,D55=IFERROR(INDIRECT(I55),""),IF(G55&lt;&gt;"",1,0))</f>
        <v>1</v>
      </c>
      <c r="G55" t="str">
        <f>IFERROR(VLOOKUP(B55,#REF!,2,FALSE),"")</f>
        <v/>
      </c>
      <c r="H55" t="str">
        <f>IFERROR(VLOOKUP(B55,#REF!,2,FALSE),"")</f>
        <v/>
      </c>
      <c r="I55" t="str" cm="1">
        <f t="array" ref="I55">_xlfn.IFS(G55&lt;&gt;"",_xlfn.CONCAT("D",G55),H55&lt;&gt;"",_xlfn.CONCAT("D",H55),G55=H55,"")</f>
        <v/>
      </c>
      <c r="J55" t="str" cm="1">
        <f t="array" aca="1" ref="J55" ca="1">IF(E55=IFERROR(OFFSET(INDIRECT(I55),0,1),""),"ERROR","")</f>
        <v/>
      </c>
    </row>
    <row r="56" spans="1:10" x14ac:dyDescent="0.3">
      <c r="A56">
        <v>8</v>
      </c>
      <c r="B56">
        <v>56</v>
      </c>
      <c r="C56">
        <f t="shared" si="1"/>
        <v>1</v>
      </c>
      <c r="D56" s="1">
        <v>256</v>
      </c>
      <c r="E56" cm="1">
        <f t="array" aca="1" ref="E56" ca="1">_xlfn.IFS(I56="",1,AND(D56&lt;&gt;IFERROR(INDIRECT(I56),""),D56=0),0,AND(D56&lt;&gt;IFERROR(INDIRECT(I56),""),IFERROR(INDIRECT(I56),"")=0),1,AND(D56&lt;&gt;IFERROR(INDIRECT(I56),""),D56&lt;&gt;0,D56&gt;IFERROR(INDIRECT(I56),"")),0,(AND(D56&lt;&gt;IFERROR(INDIRECT(I56),""),D56&lt;&gt;0,D56&lt;IFERROR(INDIRECT(I56),""))),1,D56=IFERROR(INDIRECT(I56),""),IF(G56&lt;&gt;"",1,0))</f>
        <v>1</v>
      </c>
      <c r="G56" t="str">
        <f>IFERROR(VLOOKUP(B56,#REF!,2,FALSE),"")</f>
        <v/>
      </c>
      <c r="H56" t="str">
        <f>IFERROR(VLOOKUP(B56,#REF!,2,FALSE),"")</f>
        <v/>
      </c>
      <c r="I56" t="str" cm="1">
        <f t="array" ref="I56">_xlfn.IFS(G56&lt;&gt;"",_xlfn.CONCAT("D",G56),H56&lt;&gt;"",_xlfn.CONCAT("D",H56),G56=H56,"")</f>
        <v/>
      </c>
      <c r="J56" t="str" cm="1">
        <f t="array" aca="1" ref="J56" ca="1">IF(E56=IFERROR(OFFSET(INDIRECT(I56),0,1),""),"ERROR","")</f>
        <v/>
      </c>
    </row>
    <row r="57" spans="1:10" x14ac:dyDescent="0.3">
      <c r="A57">
        <v>8</v>
      </c>
      <c r="B57">
        <v>57</v>
      </c>
      <c r="C57">
        <f t="shared" si="1"/>
        <v>0</v>
      </c>
      <c r="D57" s="1">
        <v>0</v>
      </c>
      <c r="E57" cm="1">
        <f t="array" aca="1" ref="E57" ca="1">_xlfn.IFS(I57="",1,AND(D57&lt;&gt;IFERROR(INDIRECT(I57),""),D57=0),0,AND(D57&lt;&gt;IFERROR(INDIRECT(I57),""),IFERROR(INDIRECT(I57),"")=0),1,AND(D57&lt;&gt;IFERROR(INDIRECT(I57),""),D57&lt;&gt;0,D57&gt;IFERROR(INDIRECT(I57),"")),0,(AND(D57&lt;&gt;IFERROR(INDIRECT(I57),""),D57&lt;&gt;0,D57&lt;IFERROR(INDIRECT(I57),""))),1,D57=IFERROR(INDIRECT(I57),""),IF(G57&lt;&gt;"",1,0))</f>
        <v>1</v>
      </c>
      <c r="G57" t="str">
        <f>IFERROR(VLOOKUP(B57,#REF!,2,FALSE),"")</f>
        <v/>
      </c>
      <c r="H57" t="str">
        <f>IFERROR(VLOOKUP(B57,#REF!,2,FALSE),"")</f>
        <v/>
      </c>
      <c r="I57" t="str" cm="1">
        <f t="array" ref="I57">_xlfn.IFS(G57&lt;&gt;"",_xlfn.CONCAT("D",G57),H57&lt;&gt;"",_xlfn.CONCAT("D",H57),G57=H57,"")</f>
        <v/>
      </c>
      <c r="J57" t="str" cm="1">
        <f t="array" aca="1" ref="J57" ca="1">IF(E57=IFERROR(OFFSET(INDIRECT(I57),0,1),""),"ERROR","")</f>
        <v/>
      </c>
    </row>
    <row r="58" spans="1:10" x14ac:dyDescent="0.3">
      <c r="A58">
        <v>8</v>
      </c>
      <c r="B58">
        <v>58</v>
      </c>
      <c r="C58">
        <f t="shared" si="1"/>
        <v>1</v>
      </c>
      <c r="D58" s="1">
        <v>256</v>
      </c>
      <c r="E58" cm="1">
        <f t="array" aca="1" ref="E58" ca="1">_xlfn.IFS(I58="",1,AND(D58&lt;&gt;IFERROR(INDIRECT(I58),""),D58=0),0,AND(D58&lt;&gt;IFERROR(INDIRECT(I58),""),IFERROR(INDIRECT(I58),"")=0),1,AND(D58&lt;&gt;IFERROR(INDIRECT(I58),""),D58&lt;&gt;0,D58&gt;IFERROR(INDIRECT(I58),"")),0,(AND(D58&lt;&gt;IFERROR(INDIRECT(I58),""),D58&lt;&gt;0,D58&lt;IFERROR(INDIRECT(I58),""))),1,D58=IFERROR(INDIRECT(I58),""),IF(G58&lt;&gt;"",1,0))</f>
        <v>1</v>
      </c>
      <c r="G58" t="str">
        <f>IFERROR(VLOOKUP(B58,#REF!,2,FALSE),"")</f>
        <v/>
      </c>
      <c r="H58" t="str">
        <f>IFERROR(VLOOKUP(B58,#REF!,2,FALSE),"")</f>
        <v/>
      </c>
      <c r="I58" t="str" cm="1">
        <f t="array" ref="I58">_xlfn.IFS(G58&lt;&gt;"",_xlfn.CONCAT("D",G58),H58&lt;&gt;"",_xlfn.CONCAT("D",H58),G58=H58,"")</f>
        <v/>
      </c>
      <c r="J58" t="str" cm="1">
        <f t="array" aca="1" ref="J58" ca="1">IF(E58=IFERROR(OFFSET(INDIRECT(I58),0,1),""),"ERROR","")</f>
        <v/>
      </c>
    </row>
    <row r="59" spans="1:10" x14ac:dyDescent="0.3">
      <c r="A59">
        <v>8</v>
      </c>
      <c r="B59">
        <v>59</v>
      </c>
      <c r="C59">
        <f t="shared" si="1"/>
        <v>0</v>
      </c>
      <c r="D59" s="1">
        <v>0</v>
      </c>
      <c r="E59" cm="1">
        <f t="array" aca="1" ref="E59" ca="1">_xlfn.IFS(I59="",1,AND(D59&lt;&gt;IFERROR(INDIRECT(I59),""),D59=0),0,AND(D59&lt;&gt;IFERROR(INDIRECT(I59),""),IFERROR(INDIRECT(I59),"")=0),1,AND(D59&lt;&gt;IFERROR(INDIRECT(I59),""),D59&lt;&gt;0,D59&gt;IFERROR(INDIRECT(I59),"")),0,(AND(D59&lt;&gt;IFERROR(INDIRECT(I59),""),D59&lt;&gt;0,D59&lt;IFERROR(INDIRECT(I59),""))),1,D59=IFERROR(INDIRECT(I59),""),IF(G59&lt;&gt;"",1,0))</f>
        <v>1</v>
      </c>
      <c r="G59" t="str">
        <f>IFERROR(VLOOKUP(B59,#REF!,2,FALSE),"")</f>
        <v/>
      </c>
      <c r="H59" t="str">
        <f>IFERROR(VLOOKUP(B59,#REF!,2,FALSE),"")</f>
        <v/>
      </c>
      <c r="I59" t="str" cm="1">
        <f t="array" ref="I59">_xlfn.IFS(G59&lt;&gt;"",_xlfn.CONCAT("D",G59),H59&lt;&gt;"",_xlfn.CONCAT("D",H59),G59=H59,"")</f>
        <v/>
      </c>
      <c r="J59" t="str" cm="1">
        <f t="array" aca="1" ref="J59" ca="1">IF(E59=IFERROR(OFFSET(INDIRECT(I59),0,1),""),"ERROR","")</f>
        <v/>
      </c>
    </row>
    <row r="60" spans="1:10" x14ac:dyDescent="0.3">
      <c r="A60">
        <v>8</v>
      </c>
      <c r="B60">
        <v>60</v>
      </c>
      <c r="C60">
        <f t="shared" si="1"/>
        <v>0</v>
      </c>
      <c r="D60" s="1">
        <v>0</v>
      </c>
      <c r="E60" cm="1">
        <f t="array" aca="1" ref="E60" ca="1">_xlfn.IFS(I60="",1,AND(D60&lt;&gt;IFERROR(INDIRECT(I60),""),D60=0),0,AND(D60&lt;&gt;IFERROR(INDIRECT(I60),""),IFERROR(INDIRECT(I60),"")=0),1,AND(D60&lt;&gt;IFERROR(INDIRECT(I60),""),D60&lt;&gt;0,D60&gt;IFERROR(INDIRECT(I60),"")),0,(AND(D60&lt;&gt;IFERROR(INDIRECT(I60),""),D60&lt;&gt;0,D60&lt;IFERROR(INDIRECT(I60),""))),1,D60=IFERROR(INDIRECT(I60),""),IF(G60&lt;&gt;"",1,0))</f>
        <v>1</v>
      </c>
      <c r="G60" t="str">
        <f>IFERROR(VLOOKUP(B60,#REF!,2,FALSE),"")</f>
        <v/>
      </c>
      <c r="H60" t="str">
        <f>IFERROR(VLOOKUP(B60,#REF!,2,FALSE),"")</f>
        <v/>
      </c>
      <c r="I60" t="str" cm="1">
        <f t="array" ref="I60">_xlfn.IFS(G60&lt;&gt;"",_xlfn.CONCAT("D",G60),H60&lt;&gt;"",_xlfn.CONCAT("D",H60),G60=H60,"")</f>
        <v/>
      </c>
      <c r="J60" t="str" cm="1">
        <f t="array" aca="1" ref="J60" ca="1">IF(E60=IFERROR(OFFSET(INDIRECT(I60),0,1),""),"ERROR","")</f>
        <v/>
      </c>
    </row>
    <row r="61" spans="1:10" x14ac:dyDescent="0.3">
      <c r="A61">
        <v>8</v>
      </c>
      <c r="B61">
        <v>61</v>
      </c>
      <c r="C61">
        <f t="shared" si="1"/>
        <v>1</v>
      </c>
      <c r="D61" s="1">
        <v>256</v>
      </c>
      <c r="E61" cm="1">
        <f t="array" aca="1" ref="E61" ca="1">_xlfn.IFS(I61="",1,AND(D61&lt;&gt;IFERROR(INDIRECT(I61),""),D61=0),0,AND(D61&lt;&gt;IFERROR(INDIRECT(I61),""),IFERROR(INDIRECT(I61),"")=0),1,AND(D61&lt;&gt;IFERROR(INDIRECT(I61),""),D61&lt;&gt;0,D61&gt;IFERROR(INDIRECT(I61),"")),0,(AND(D61&lt;&gt;IFERROR(INDIRECT(I61),""),D61&lt;&gt;0,D61&lt;IFERROR(INDIRECT(I61),""))),1,D61=IFERROR(INDIRECT(I61),""),IF(G61&lt;&gt;"",1,0))</f>
        <v>1</v>
      </c>
      <c r="G61" t="str">
        <f>IFERROR(VLOOKUP(B61,#REF!,2,FALSE),"")</f>
        <v/>
      </c>
      <c r="H61" t="str">
        <f>IFERROR(VLOOKUP(B61,#REF!,2,FALSE),"")</f>
        <v/>
      </c>
      <c r="I61" t="str" cm="1">
        <f t="array" ref="I61">_xlfn.IFS(G61&lt;&gt;"",_xlfn.CONCAT("D",G61),H61&lt;&gt;"",_xlfn.CONCAT("D",H61),G61=H61,"")</f>
        <v/>
      </c>
      <c r="J61" t="str" cm="1">
        <f t="array" aca="1" ref="J61" ca="1">IF(E61=IFERROR(OFFSET(INDIRECT(I61),0,1),""),"ERROR","")</f>
        <v/>
      </c>
    </row>
    <row r="62" spans="1:10" x14ac:dyDescent="0.3">
      <c r="A62">
        <v>8</v>
      </c>
      <c r="B62">
        <v>62</v>
      </c>
      <c r="C62">
        <f t="shared" si="1"/>
        <v>1</v>
      </c>
      <c r="D62" s="1">
        <v>256</v>
      </c>
      <c r="E62" cm="1">
        <f t="array" aca="1" ref="E62" ca="1">_xlfn.IFS(I62="",1,AND(D62&lt;&gt;IFERROR(INDIRECT(I62),""),D62=0),0,AND(D62&lt;&gt;IFERROR(INDIRECT(I62),""),IFERROR(INDIRECT(I62),"")=0),1,AND(D62&lt;&gt;IFERROR(INDIRECT(I62),""),D62&lt;&gt;0,D62&gt;IFERROR(INDIRECT(I62),"")),0,(AND(D62&lt;&gt;IFERROR(INDIRECT(I62),""),D62&lt;&gt;0,D62&lt;IFERROR(INDIRECT(I62),""))),1,D62=IFERROR(INDIRECT(I62),""),IF(G62&lt;&gt;"",1,0))</f>
        <v>1</v>
      </c>
      <c r="G62" t="s">
        <v>179</v>
      </c>
      <c r="H62" t="str">
        <f>IFERROR(VLOOKUP(B62,#REF!,2,FALSE),"")</f>
        <v/>
      </c>
      <c r="I62" t="str" cm="1">
        <f t="array" ref="I62">_xlfn.IFS(G62&lt;&gt;"",_xlfn.CONCAT("D",G62),H62&lt;&gt;"",_xlfn.CONCAT("D",H62),G62=H62,"")</f>
        <v>D4/8 trials</v>
      </c>
      <c r="J62" t="str" cm="1">
        <f t="array" aca="1" ref="J62" ca="1">IF(E62=IFERROR(OFFSET(INDIRECT(I62),0,1),""),"ERROR","")</f>
        <v/>
      </c>
    </row>
    <row r="98" spans="3:10" s="2" customFormat="1" x14ac:dyDescent="0.3">
      <c r="C98"/>
      <c r="D98" s="3"/>
      <c r="E98"/>
      <c r="F98"/>
      <c r="G98"/>
      <c r="H98"/>
      <c r="I98"/>
      <c r="J98"/>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F12A-AA03-43C6-9550-A5DA652AC51A}">
  <dimension ref="A1:J98"/>
  <sheetViews>
    <sheetView workbookViewId="0">
      <selection sqref="A1:A62"/>
    </sheetView>
  </sheetViews>
  <sheetFormatPr defaultColWidth="8.77734375" defaultRowHeight="14.4" x14ac:dyDescent="0.3"/>
  <cols>
    <col min="4" max="4" width="8.77734375" style="1"/>
    <col min="6" max="6" width="15.44140625" customWidth="1"/>
  </cols>
  <sheetData>
    <row r="1" spans="1:10" x14ac:dyDescent="0.3">
      <c r="A1">
        <v>9</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54</v>
      </c>
    </row>
    <row r="2" spans="1:10" x14ac:dyDescent="0.3">
      <c r="A2">
        <v>9</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9</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9</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9</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9</v>
      </c>
      <c r="B6">
        <v>6</v>
      </c>
      <c r="C6">
        <f t="shared" si="0"/>
        <v>1</v>
      </c>
      <c r="D6" s="1">
        <v>256</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9</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0</v>
      </c>
      <c r="F7" t="s">
        <v>142</v>
      </c>
      <c r="G7" t="str">
        <f>IFERROR(VLOOKUP(B7,#REF!,2,FALSE),"")</f>
        <v/>
      </c>
      <c r="H7" t="str" cm="1">
        <f t="array" ref="H7">_xlfn.IFS(F7&lt;&gt;"",_xlfn.CONCAT("D",F7),G7&lt;&gt;"",_xlfn.CONCAT("D",G7),F7=G7,"")</f>
        <v>Dfew trials</v>
      </c>
      <c r="I7" t="str" cm="1">
        <f t="array" aca="1" ref="I7" ca="1">IF(E7=IFERROR(OFFSET(INDIRECT(H7),0,1),""),"ERROR","")</f>
        <v/>
      </c>
    </row>
    <row r="8" spans="1:10" x14ac:dyDescent="0.3">
      <c r="A8">
        <v>9</v>
      </c>
      <c r="B8">
        <v>8</v>
      </c>
      <c r="C8">
        <f t="shared" si="0"/>
        <v>1</v>
      </c>
      <c r="D8" s="1">
        <v>256</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9</v>
      </c>
      <c r="B9">
        <v>9</v>
      </c>
      <c r="C9">
        <f t="shared" si="0"/>
        <v>1</v>
      </c>
      <c r="D9" s="1">
        <v>256</v>
      </c>
      <c r="E9" cm="1">
        <f t="array" aca="1" ref="E9" ca="1">_xlfn.IFS(H9="",1,AND(D9&lt;&gt;IFERROR(INDIRECT(H9),""),D9=0),0,AND(D9&lt;&gt;IFERROR(INDIRECT(H9),""),IFERROR(INDIRECT(H9),"")=0),1,AND(D9&lt;&gt;IFERROR(INDIRECT(H9),""),D9&lt;&gt;0,D9&gt;IFERROR(INDIRECT(H9),"")),0,(AND(D9&lt;&gt;IFERROR(INDIRECT(H9),""),D9&lt;&gt;0,D9&lt;IFERROR(INDIRECT(H9),""))),1,D9=IFERROR(INDIRECT(H9),""),IF(F9&lt;&gt;"",1,0))</f>
        <v>1</v>
      </c>
      <c r="F9" t="s">
        <v>143</v>
      </c>
      <c r="G9" t="str">
        <f>IFERROR(VLOOKUP(B9,#REF!,2,FALSE),"")</f>
        <v/>
      </c>
      <c r="H9" t="str" cm="1">
        <f t="array" ref="H9">_xlfn.IFS(F9&lt;&gt;"",_xlfn.CONCAT("D",F9),G9&lt;&gt;"",_xlfn.CONCAT("D",G9),F9=G9,"")</f>
        <v>Ddefinitely at 320, maybe at 64</v>
      </c>
      <c r="I9" t="str" cm="1">
        <f t="array" aca="1" ref="I9" ca="1">IF(E9=IFERROR(OFFSET(INDIRECT(H9),0,1),""),"ERROR","")</f>
        <v/>
      </c>
    </row>
    <row r="10" spans="1:10" x14ac:dyDescent="0.3">
      <c r="A10">
        <v>9</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9</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9</v>
      </c>
      <c r="B12">
        <v>12</v>
      </c>
      <c r="C12">
        <f t="shared" si="0"/>
        <v>1</v>
      </c>
      <c r="D12" s="1">
        <v>256</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9</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9</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9</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9</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9</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0</v>
      </c>
      <c r="F17" t="s">
        <v>159</v>
      </c>
      <c r="G17" t="str">
        <f>IFERROR(VLOOKUP(B17,#REF!,2,FALSE),"")</f>
        <v/>
      </c>
      <c r="H17" t="str" cm="1">
        <f t="array" ref="H17">_xlfn.IFS(F17&lt;&gt;"",_xlfn.CONCAT("D",F17),G17&lt;&gt;"",_xlfn.CONCAT("D",G17),F17=G17,"")</f>
        <v>Da couple sites?</v>
      </c>
      <c r="I17" t="str" cm="1">
        <f t="array" aca="1" ref="I17" ca="1">IF(E17=IFERROR(OFFSET(INDIRECT(H17),0,1),""),"ERROR","")</f>
        <v/>
      </c>
    </row>
    <row r="18" spans="1:9" x14ac:dyDescent="0.3">
      <c r="A18">
        <v>9</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9</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0</v>
      </c>
      <c r="F19" t="s">
        <v>160</v>
      </c>
      <c r="G19" t="str">
        <f>IFERROR(VLOOKUP(B19,#REF!,2,FALSE),"")</f>
        <v/>
      </c>
      <c r="H19" t="str" cm="1">
        <f t="array" ref="H19">_xlfn.IFS(F19&lt;&gt;"",_xlfn.CONCAT("D",F19),G19&lt;&gt;"",_xlfn.CONCAT("D",G19),F19=G19,"")</f>
        <v>Dmaybe spont</v>
      </c>
      <c r="I19" t="str" cm="1">
        <f t="array" aca="1" ref="I19" ca="1">IF(E19=IFERROR(OFFSET(INDIRECT(H19),0,1),""),"ERROR","")</f>
        <v/>
      </c>
    </row>
    <row r="20" spans="1:9" x14ac:dyDescent="0.3">
      <c r="A20">
        <v>9</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0</v>
      </c>
      <c r="F20" t="s">
        <v>160</v>
      </c>
      <c r="G20" t="str">
        <f>IFERROR(VLOOKUP(B20,#REF!,2,FALSE),"")</f>
        <v/>
      </c>
      <c r="H20" t="str" cm="1">
        <f t="array" ref="H20">_xlfn.IFS(F20&lt;&gt;"",_xlfn.CONCAT("D",F20),G20&lt;&gt;"",_xlfn.CONCAT("D",G20),F20=G20,"")</f>
        <v>Dmaybe spont</v>
      </c>
      <c r="I20" t="str" cm="1">
        <f t="array" aca="1" ref="I20" ca="1">IF(E20=IFERROR(OFFSET(INDIRECT(H20),0,1),""),"ERROR","")</f>
        <v/>
      </c>
    </row>
    <row r="21" spans="1:9" x14ac:dyDescent="0.3">
      <c r="A21">
        <v>9</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9</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9</v>
      </c>
      <c r="B23">
        <v>23</v>
      </c>
      <c r="C23">
        <f t="shared" si="0"/>
        <v>1</v>
      </c>
      <c r="D23" s="1">
        <v>256</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9</v>
      </c>
      <c r="B24">
        <v>24</v>
      </c>
      <c r="C24">
        <f t="shared" si="0"/>
        <v>1</v>
      </c>
      <c r="D24" s="1">
        <v>256</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9</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9</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9</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9</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
        <v>167</v>
      </c>
      <c r="G28" t="str">
        <f>IFERROR(VLOOKUP(B28,#REF!,2,FALSE),"")</f>
        <v/>
      </c>
      <c r="H28" t="str" cm="1">
        <f t="array" ref="H28">_xlfn.IFS(F28&lt;&gt;"",_xlfn.CONCAT("D",F28),G28&lt;&gt;"",_xlfn.CONCAT("D",G28),F28=G28,"")</f>
        <v>Ddefinitely at 256, maybe at 64</v>
      </c>
      <c r="I28" t="str" cm="1">
        <f t="array" aca="1" ref="I28" ca="1">IF(E28=IFERROR(OFFSET(INDIRECT(H28),0,1),""),"ERROR","")</f>
        <v/>
      </c>
    </row>
    <row r="29" spans="1:9" x14ac:dyDescent="0.3">
      <c r="A29">
        <v>9</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9</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9</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0</v>
      </c>
      <c r="F31" t="s">
        <v>168</v>
      </c>
      <c r="G31" t="str">
        <f>IFERROR(VLOOKUP(B31,#REF!,2,FALSE),"")</f>
        <v/>
      </c>
      <c r="H31" t="str" cm="1">
        <f t="array" ref="H31">_xlfn.IFS(F31&lt;&gt;"",_xlfn.CONCAT("D",F31),G31&lt;&gt;"",_xlfn.CONCAT("D",G31),F31=G31,"")</f>
        <v>D4/8, maybe heartbeat</v>
      </c>
      <c r="I31" t="str" cm="1">
        <f t="array" aca="1" ref="I31" ca="1">IF(E31=IFERROR(OFFSET(INDIRECT(H31),0,1),""),"ERROR","")</f>
        <v/>
      </c>
    </row>
    <row r="32" spans="1:9" x14ac:dyDescent="0.3">
      <c r="A32">
        <v>9</v>
      </c>
      <c r="B32">
        <v>32</v>
      </c>
      <c r="C32">
        <f t="shared" si="0"/>
        <v>1</v>
      </c>
      <c r="D32" s="1">
        <v>64</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9</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9</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9</v>
      </c>
      <c r="B35">
        <v>35</v>
      </c>
      <c r="C35">
        <f t="shared" si="0"/>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9</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9</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9</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9</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0</v>
      </c>
      <c r="F39" t="s">
        <v>172</v>
      </c>
      <c r="G39" t="str">
        <f>IFERROR(VLOOKUP(B39,#REF!,2,FALSE),"")</f>
        <v/>
      </c>
      <c r="H39" t="str" cm="1">
        <f t="array" ref="H39">_xlfn.IFS(F39&lt;&gt;"",_xlfn.CONCAT("D",F39),G39&lt;&gt;"",_xlfn.CONCAT("D",G39),F39=G39,"")</f>
        <v>Dslight bump in mean</v>
      </c>
      <c r="I39" t="str" cm="1">
        <f t="array" aca="1" ref="I39" ca="1">IF(E39=IFERROR(OFFSET(INDIRECT(H39),0,1),""),"ERROR","")</f>
        <v/>
      </c>
    </row>
    <row r="40" spans="1:9" x14ac:dyDescent="0.3">
      <c r="A40">
        <v>9</v>
      </c>
      <c r="B40">
        <v>40</v>
      </c>
      <c r="C40">
        <f t="shared" si="0"/>
        <v>1</v>
      </c>
      <c r="D40" s="1">
        <v>256</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9</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9</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0</v>
      </c>
      <c r="F42" t="s">
        <v>173</v>
      </c>
      <c r="G42" t="str">
        <f>IFERROR(VLOOKUP(B42,#REF!,2,FALSE),"")</f>
        <v/>
      </c>
      <c r="H42" t="str" cm="1">
        <f t="array" ref="H42">_xlfn.IFS(F42&lt;&gt;"",_xlfn.CONCAT("D",F42),G42&lt;&gt;"",_xlfn.CONCAT("D",G42),F42=G42,"")</f>
        <v>Dlikely just spontaneous</v>
      </c>
      <c r="I42" t="str" cm="1">
        <f t="array" aca="1" ref="I42" ca="1">IF(E42=IFERROR(OFFSET(INDIRECT(H42),0,1),""),"ERROR","")</f>
        <v/>
      </c>
    </row>
    <row r="43" spans="1:9" x14ac:dyDescent="0.3">
      <c r="A43">
        <v>9</v>
      </c>
      <c r="B43">
        <v>43</v>
      </c>
      <c r="C43">
        <f t="shared" si="0"/>
        <v>1</v>
      </c>
      <c r="D43" s="1">
        <v>256</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9</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9</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9</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9</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9</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9</v>
      </c>
      <c r="B49">
        <v>49</v>
      </c>
      <c r="C49">
        <f t="shared" si="0"/>
        <v>1</v>
      </c>
      <c r="D49" s="1">
        <v>64</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9</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9</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9</v>
      </c>
      <c r="B52">
        <v>52</v>
      </c>
      <c r="C52">
        <f t="shared" si="0"/>
        <v>1</v>
      </c>
      <c r="D52" s="1">
        <v>16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9</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0</v>
      </c>
      <c r="F53" t="s">
        <v>194</v>
      </c>
      <c r="G53" t="str">
        <f>IFERROR(VLOOKUP(B53,#REF!,2,FALSE),"")</f>
        <v/>
      </c>
      <c r="H53" t="str" cm="1">
        <f t="array" ref="H53">_xlfn.IFS(F53&lt;&gt;"",_xlfn.CONCAT("D",F53),G53&lt;&gt;"",_xlfn.CONCAT("D",G53),F53=G53,"")</f>
        <v>Doff response at 64 only</v>
      </c>
      <c r="I53" t="str" cm="1">
        <f t="array" aca="1" ref="I53" ca="1">IF(E53=IFERROR(OFFSET(INDIRECT(H53),0,1),""),"ERROR","")</f>
        <v/>
      </c>
    </row>
    <row r="54" spans="1:9" x14ac:dyDescent="0.3">
      <c r="A54">
        <v>9</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9</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9</v>
      </c>
      <c r="B56">
        <v>56</v>
      </c>
      <c r="C56">
        <f t="shared" si="0"/>
        <v>1</v>
      </c>
      <c r="D56" s="1">
        <v>256</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9</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9</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9</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9</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9</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9</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8D5C0-9335-46C4-92E8-402334B4814C}">
  <dimension ref="A1:J98"/>
  <sheetViews>
    <sheetView workbookViewId="0">
      <selection sqref="A1:A62"/>
    </sheetView>
  </sheetViews>
  <sheetFormatPr defaultColWidth="8.77734375" defaultRowHeight="14.4" x14ac:dyDescent="0.3"/>
  <cols>
    <col min="4" max="4" width="8.77734375" style="1"/>
  </cols>
  <sheetData>
    <row r="1" spans="1:10" x14ac:dyDescent="0.3">
      <c r="A1">
        <v>10</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60</v>
      </c>
    </row>
    <row r="2" spans="1:10" x14ac:dyDescent="0.3">
      <c r="A2">
        <v>10</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10</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10</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10</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10</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0</v>
      </c>
      <c r="F6" t="s">
        <v>141</v>
      </c>
      <c r="G6" t="str">
        <f>IFERROR(VLOOKUP(B6,#REF!,2,FALSE),"")</f>
        <v/>
      </c>
      <c r="H6" t="str" cm="1">
        <f t="array" ref="H6">_xlfn.IFS(F6&lt;&gt;"",_xlfn.CONCAT("D",F6),G6&lt;&gt;"",_xlfn.CONCAT("D",G6),F6=G6,"")</f>
        <v>Dprobably spont</v>
      </c>
      <c r="I6" t="str" cm="1">
        <f t="array" aca="1" ref="I6" ca="1">IF(E6=IFERROR(OFFSET(INDIRECT(H6),0,1),""),"ERROR","")</f>
        <v/>
      </c>
    </row>
    <row r="7" spans="1:10" x14ac:dyDescent="0.3">
      <c r="A7">
        <v>10</v>
      </c>
      <c r="B7">
        <v>7</v>
      </c>
      <c r="C7">
        <f t="shared" si="0"/>
        <v>1</v>
      </c>
      <c r="D7" s="1">
        <v>256</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10</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10</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10</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10</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10</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10</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10</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10</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10</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10</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10</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10</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10</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10</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10</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10</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10</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10</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10</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10</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10</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10</v>
      </c>
      <c r="B29">
        <v>29</v>
      </c>
      <c r="C29">
        <f t="shared" si="0"/>
        <v>1</v>
      </c>
      <c r="D29" s="1">
        <v>256</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10</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10</v>
      </c>
      <c r="B31">
        <v>31</v>
      </c>
      <c r="C31">
        <f t="shared" si="0"/>
        <v>1</v>
      </c>
      <c r="D31" s="1">
        <v>256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
        <v>164</v>
      </c>
      <c r="G31" t="str">
        <f>IFERROR(VLOOKUP(B31,#REF!,2,FALSE),"")</f>
        <v/>
      </c>
      <c r="H31" t="str" cm="1">
        <f t="array" ref="H31">_xlfn.IFS(F31&lt;&gt;"",_xlfn.CONCAT("D",F31),G31&lt;&gt;"",_xlfn.CONCAT("D",G31),F31=G31,"")</f>
        <v>Donly in mean</v>
      </c>
      <c r="I31" t="str" cm="1">
        <f t="array" aca="1" ref="I31" ca="1">IF(E31=IFERROR(OFFSET(INDIRECT(H31),0,1),""),"ERROR","")</f>
        <v/>
      </c>
    </row>
    <row r="32" spans="1:9" x14ac:dyDescent="0.3">
      <c r="A32">
        <v>10</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0</v>
      </c>
      <c r="F32" t="s">
        <v>174</v>
      </c>
      <c r="G32" t="str">
        <f>IFERROR(VLOOKUP(B32,#REF!,2,FALSE),"")</f>
        <v/>
      </c>
      <c r="H32" t="str" cm="1">
        <f t="array" ref="H32">_xlfn.IFS(F32&lt;&gt;"",_xlfn.CONCAT("D",F32),G32&lt;&gt;"",_xlfn.CONCAT("D",G32),F32=G32,"")</f>
        <v>Dskinny spike 4/31 trials</v>
      </c>
      <c r="I32" t="str" cm="1">
        <f t="array" aca="1" ref="I32" ca="1">IF(E32=IFERROR(OFFSET(INDIRECT(H32),0,1),""),"ERROR","")</f>
        <v/>
      </c>
    </row>
    <row r="33" spans="1:9" x14ac:dyDescent="0.3">
      <c r="A33">
        <v>10</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10</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10</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10</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10</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10</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10</v>
      </c>
      <c r="B39">
        <v>39</v>
      </c>
      <c r="C39">
        <f t="shared" si="0"/>
        <v>1</v>
      </c>
      <c r="D39" s="1">
        <v>256</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
        <v>175</v>
      </c>
      <c r="G39" t="str">
        <f>IFERROR(VLOOKUP(B39,#REF!,2,FALSE),"")</f>
        <v/>
      </c>
      <c r="H39" t="str" cm="1">
        <f t="array" ref="H39">_xlfn.IFS(F39&lt;&gt;"",_xlfn.CONCAT("D",F39),G39&lt;&gt;"",_xlfn.CONCAT("D",G39),F39=G39,"")</f>
        <v>Dvisible in mean</v>
      </c>
      <c r="I39" t="str" cm="1">
        <f t="array" aca="1" ref="I39" ca="1">IF(E39=IFERROR(OFFSET(INDIRECT(H39),0,1),""),"ERROR","")</f>
        <v/>
      </c>
    </row>
    <row r="40" spans="1:9" x14ac:dyDescent="0.3">
      <c r="A40">
        <v>10</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10</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10</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10</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10</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10</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10</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10</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10</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10</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10</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10</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10</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10</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10</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10</v>
      </c>
      <c r="B55">
        <v>55</v>
      </c>
      <c r="C55">
        <f t="shared" si="0"/>
        <v>1</v>
      </c>
      <c r="D55" s="1">
        <v>256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10</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10</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10</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10</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10</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10</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10</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C9424-9BBE-4352-9C54-F47DBF6AEAF0}">
  <dimension ref="A1:J98"/>
  <sheetViews>
    <sheetView workbookViewId="0">
      <selection sqref="A1:A62"/>
    </sheetView>
  </sheetViews>
  <sheetFormatPr defaultColWidth="8.77734375" defaultRowHeight="14.4" x14ac:dyDescent="0.3"/>
  <cols>
    <col min="4" max="4" width="8.77734375" style="1"/>
  </cols>
  <sheetData>
    <row r="1" spans="1:10" x14ac:dyDescent="0.3">
      <c r="A1">
        <v>11</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11</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11</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11</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11</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11</v>
      </c>
      <c r="B6">
        <v>6</v>
      </c>
      <c r="C6">
        <f t="shared" si="0"/>
        <v>1</v>
      </c>
      <c r="D6" s="1">
        <v>320</v>
      </c>
      <c r="E6" cm="1">
        <f t="array" aca="1" ref="E6" ca="1">_xlfn.IFS(H6="",1,AND(D6&lt;&gt;IFERROR(INDIRECT(H6),""),D6=0),0,AND(D6&lt;&gt;IFERROR(INDIRECT(H6),""),IFERROR(INDIRECT(H6),"")=0),1,AND(D6&lt;&gt;IFERROR(INDIRECT(H6),""),D6&lt;&gt;0,D6&gt;IFERROR(INDIRECT(H6),"")),0,(AND(D6&lt;&gt;IFERROR(INDIRECT(H6),""),D6&lt;&gt;0,D6&lt;IFERROR(INDIRECT(H6),""))),1,D6=IFERROR(INDIRECT(H6),""),IF(F6&lt;&gt;"",1,0))</f>
        <v>1</v>
      </c>
      <c r="F6" t="s">
        <v>144</v>
      </c>
      <c r="G6" t="str">
        <f>IFERROR(VLOOKUP(B6,#REF!,2,FALSE),"")</f>
        <v/>
      </c>
      <c r="H6" t="str" cm="1">
        <f t="array" ref="H6">_xlfn.IFS(F6&lt;&gt;"",_xlfn.CONCAT("D",F6),G6&lt;&gt;"",_xlfn.CONCAT("D",G6),F6=G6,"")</f>
        <v>Ddefintiely at 320, zoom in to confirm</v>
      </c>
      <c r="I6" t="str" cm="1">
        <f t="array" aca="1" ref="I6" ca="1">IF(E6=IFERROR(OFFSET(INDIRECT(H6),0,1),""),"ERROR","")</f>
        <v/>
      </c>
    </row>
    <row r="7" spans="1:10" x14ac:dyDescent="0.3">
      <c r="A7">
        <v>11</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11</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11</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11</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11</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11</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11</v>
      </c>
      <c r="B13">
        <v>13</v>
      </c>
      <c r="C13">
        <f t="shared" si="0"/>
        <v>1</v>
      </c>
      <c r="D13" s="1">
        <v>320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
        <v>158</v>
      </c>
      <c r="G13" t="str">
        <f>IFERROR(VLOOKUP(B13,#REF!,2,FALSE),"")</f>
        <v/>
      </c>
      <c r="H13" t="str" cm="1">
        <f t="array" ref="H13">_xlfn.IFS(F13&lt;&gt;"",_xlfn.CONCAT("D",F13),G13&lt;&gt;"",_xlfn.CONCAT("D",G13),F13=G13,"")</f>
        <v>D6/11 trails</v>
      </c>
      <c r="I13" t="str" cm="1">
        <f t="array" aca="1" ref="I13" ca="1">IF(E13=IFERROR(OFFSET(INDIRECT(H13),0,1),""),"ERROR","")</f>
        <v/>
      </c>
    </row>
    <row r="14" spans="1:10" x14ac:dyDescent="0.3">
      <c r="A14">
        <v>11</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11</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11</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11</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11</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11</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11</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11</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11</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11</v>
      </c>
      <c r="B23">
        <v>23</v>
      </c>
      <c r="C23">
        <f t="shared" si="0"/>
        <v>1</v>
      </c>
      <c r="D23" s="1">
        <v>256</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11</v>
      </c>
      <c r="B24">
        <v>24</v>
      </c>
      <c r="C24">
        <f t="shared" si="0"/>
        <v>1</v>
      </c>
      <c r="D24" s="1">
        <v>256</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11</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11</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11</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11</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11</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11</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11</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11</v>
      </c>
      <c r="B32">
        <v>32</v>
      </c>
      <c r="C32">
        <f t="shared" si="0"/>
        <v>1</v>
      </c>
      <c r="D32" s="1">
        <v>64</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11</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11</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
        <v>178</v>
      </c>
      <c r="G34" t="str">
        <f>IFERROR(VLOOKUP(B34,#REF!,2,FALSE),"")</f>
        <v/>
      </c>
      <c r="H34" t="str" cm="1">
        <f t="array" ref="H34">_xlfn.IFS(F34&lt;&gt;"",_xlfn.CONCAT("D",F34),G34&lt;&gt;"",_xlfn.CONCAT("D",G34),F34=G34,"")</f>
        <v>Ddefinitely 256, 3/8 trials at 64</v>
      </c>
      <c r="I34" t="str" cm="1">
        <f t="array" aca="1" ref="I34" ca="1">IF(E34=IFERROR(OFFSET(INDIRECT(H34),0,1),""),"ERROR","")</f>
        <v/>
      </c>
    </row>
    <row r="35" spans="1:9" x14ac:dyDescent="0.3">
      <c r="A35">
        <v>11</v>
      </c>
      <c r="B35">
        <v>35</v>
      </c>
      <c r="C35">
        <f t="shared" si="0"/>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11</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11</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
        <v>179</v>
      </c>
      <c r="G37" t="str">
        <f>IFERROR(VLOOKUP(B37,#REF!,2,FALSE),"")</f>
        <v/>
      </c>
      <c r="H37" t="str" cm="1">
        <f t="array" ref="H37">_xlfn.IFS(F37&lt;&gt;"",_xlfn.CONCAT("D",F37),G37&lt;&gt;"",_xlfn.CONCAT("D",G37),F37=G37,"")</f>
        <v>D4/8 trials</v>
      </c>
      <c r="I37" t="str" cm="1">
        <f t="array" aca="1" ref="I37" ca="1">IF(E37=IFERROR(OFFSET(INDIRECT(H37),0,1),""),"ERROR","")</f>
        <v/>
      </c>
    </row>
    <row r="38" spans="1:9" x14ac:dyDescent="0.3">
      <c r="A38">
        <v>11</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11</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11</v>
      </c>
      <c r="B40">
        <v>40</v>
      </c>
      <c r="C40">
        <f t="shared" si="0"/>
        <v>1</v>
      </c>
      <c r="D40" s="1">
        <v>256</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11</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11</v>
      </c>
      <c r="B42">
        <v>42</v>
      </c>
      <c r="C42">
        <f t="shared" si="0"/>
        <v>1</v>
      </c>
      <c r="D42" s="1">
        <v>256</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11</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11</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11</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11</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11</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11</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11</v>
      </c>
      <c r="B49">
        <v>49</v>
      </c>
      <c r="C49">
        <f t="shared" si="0"/>
        <v>1</v>
      </c>
      <c r="D49" s="1">
        <v>16</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11</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11</v>
      </c>
      <c r="B51">
        <v>51</v>
      </c>
      <c r="C51">
        <f t="shared" si="0"/>
        <v>1</v>
      </c>
      <c r="D51" s="1">
        <v>256</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11</v>
      </c>
      <c r="B52">
        <v>52</v>
      </c>
      <c r="C52">
        <f t="shared" si="0"/>
        <v>1</v>
      </c>
      <c r="D52" s="1">
        <v>64</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11</v>
      </c>
      <c r="B53">
        <v>53</v>
      </c>
      <c r="C53">
        <f t="shared" si="0"/>
        <v>1</v>
      </c>
      <c r="D53" s="1">
        <v>256</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11</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11</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11</v>
      </c>
      <c r="B56">
        <v>56</v>
      </c>
      <c r="C56">
        <f t="shared" si="0"/>
        <v>1</v>
      </c>
      <c r="D56" s="1">
        <v>256</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11</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11</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11</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11</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11</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11</v>
      </c>
      <c r="B62">
        <v>62</v>
      </c>
      <c r="C62">
        <f t="shared" si="0"/>
        <v>1</v>
      </c>
      <c r="D62" s="1">
        <v>256</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52A3-34F1-4C18-AB4B-953DA289EBCB}">
  <dimension ref="A1:J98"/>
  <sheetViews>
    <sheetView workbookViewId="0">
      <selection sqref="A1:A62"/>
    </sheetView>
  </sheetViews>
  <sheetFormatPr defaultColWidth="8.77734375" defaultRowHeight="14.4" x14ac:dyDescent="0.3"/>
  <cols>
    <col min="4" max="4" width="8.77734375" style="1"/>
  </cols>
  <sheetData>
    <row r="1" spans="1:10" x14ac:dyDescent="0.3">
      <c r="A1">
        <v>12</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57</v>
      </c>
    </row>
    <row r="2" spans="1:10" x14ac:dyDescent="0.3">
      <c r="A2">
        <v>12</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12</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12</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12</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12</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12</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12</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12</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12</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12</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12</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12</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12</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12</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12</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12</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12</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12</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12</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12</v>
      </c>
      <c r="B21">
        <v>21</v>
      </c>
      <c r="C21">
        <f t="shared" si="0"/>
        <v>1</v>
      </c>
      <c r="D21" s="1">
        <v>256</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12</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12</v>
      </c>
      <c r="B23">
        <v>23</v>
      </c>
      <c r="C23">
        <f t="shared" si="0"/>
        <v>1</v>
      </c>
      <c r="D23" s="1">
        <v>256</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12</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12</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12</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12</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0</v>
      </c>
      <c r="F27" t="s">
        <v>169</v>
      </c>
      <c r="G27" t="str">
        <f>IFERROR(VLOOKUP(B27,#REF!,2,FALSE),"")</f>
        <v/>
      </c>
      <c r="H27" t="str" cm="1">
        <f t="array" ref="H27">_xlfn.IFS(F27&lt;&gt;"",_xlfn.CONCAT("D",F27),G27&lt;&gt;"",_xlfn.CONCAT("D",G27),F27=G27,"")</f>
        <v>Dmean may be just heartbeat</v>
      </c>
      <c r="I27" t="str" cm="1">
        <f t="array" aca="1" ref="I27" ca="1">IF(E27=IFERROR(OFFSET(INDIRECT(H27),0,1),""),"ERROR","")</f>
        <v/>
      </c>
    </row>
    <row r="28" spans="1:9" x14ac:dyDescent="0.3">
      <c r="A28">
        <v>12</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12</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0</v>
      </c>
      <c r="F29" t="s">
        <v>170</v>
      </c>
      <c r="G29" t="str">
        <f>IFERROR(VLOOKUP(B29,#REF!,2,FALSE),"")</f>
        <v/>
      </c>
      <c r="H29" t="str" cm="1">
        <f t="array" ref="H29">_xlfn.IFS(F29&lt;&gt;"",_xlfn.CONCAT("D",F29),G29&lt;&gt;"",_xlfn.CONCAT("D",G29),F29=G29,"")</f>
        <v>Delevated activity over stim period</v>
      </c>
      <c r="I29" t="str" cm="1">
        <f t="array" aca="1" ref="I29" ca="1">IF(E29=IFERROR(OFFSET(INDIRECT(H29),0,1),""),"ERROR","")</f>
        <v/>
      </c>
    </row>
    <row r="30" spans="1:9" x14ac:dyDescent="0.3">
      <c r="A30">
        <v>12</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12</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12</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12</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12</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12</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0</v>
      </c>
      <c r="F35" t="s">
        <v>180</v>
      </c>
      <c r="G35" t="str">
        <f>IFERROR(VLOOKUP(B35,#REF!,2,FALSE),"")</f>
        <v/>
      </c>
      <c r="H35" t="str" cm="1">
        <f t="array" ref="H35">_xlfn.IFS(F35&lt;&gt;"",_xlfn.CONCAT("D",F35),G35&lt;&gt;"",_xlfn.CONCAT("D",G35),F35=G35,"")</f>
        <v>D7/29 trials</v>
      </c>
      <c r="I35" t="str" cm="1">
        <f t="array" aca="1" ref="I35" ca="1">IF(E35=IFERROR(OFFSET(INDIRECT(H35),0,1),""),"ERROR","")</f>
        <v/>
      </c>
    </row>
    <row r="36" spans="1:9" x14ac:dyDescent="0.3">
      <c r="A36">
        <v>12</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12</v>
      </c>
      <c r="B37">
        <v>37</v>
      </c>
      <c r="C37">
        <f t="shared" si="0"/>
        <v>1</v>
      </c>
      <c r="D37" s="1">
        <v>256</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12</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12</v>
      </c>
      <c r="B39">
        <v>39</v>
      </c>
      <c r="C39">
        <f t="shared" si="0"/>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12</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12</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12</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12</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12</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12</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12</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12</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12</v>
      </c>
      <c r="B48">
        <v>48</v>
      </c>
      <c r="C48">
        <f t="shared" si="0"/>
        <v>1</v>
      </c>
      <c r="D48" s="1">
        <v>64</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12</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12</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12</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12</v>
      </c>
      <c r="B52">
        <v>52</v>
      </c>
      <c r="C52">
        <f t="shared" si="0"/>
        <v>1</v>
      </c>
      <c r="D52" s="1">
        <v>256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12</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0</v>
      </c>
      <c r="F53" t="s">
        <v>195</v>
      </c>
      <c r="G53" t="str">
        <f>IFERROR(VLOOKUP(B53,#REF!,2,FALSE),"")</f>
        <v/>
      </c>
      <c r="H53" t="str" cm="1">
        <f t="array" ref="H53">_xlfn.IFS(F53&lt;&gt;"",_xlfn.CONCAT("D",F53),G53&lt;&gt;"",_xlfn.CONCAT("D",G53),F53=G53,"")</f>
        <v>Dthrough heartbeat?</v>
      </c>
      <c r="I53" t="str" cm="1">
        <f t="array" aca="1" ref="I53" ca="1">IF(E53=IFERROR(OFFSET(INDIRECT(H53),0,1),""),"ERROR","")</f>
        <v/>
      </c>
    </row>
    <row r="54" spans="1:9" x14ac:dyDescent="0.3">
      <c r="A54">
        <v>12</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12</v>
      </c>
      <c r="B55">
        <v>55</v>
      </c>
      <c r="C55">
        <f t="shared" si="0"/>
        <v>1</v>
      </c>
      <c r="D55" s="1">
        <v>256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
        <v>196</v>
      </c>
      <c r="G55" t="str">
        <f>IFERROR(VLOOKUP(B55,#REF!,2,FALSE),"")</f>
        <v/>
      </c>
      <c r="H55" t="str" cm="1">
        <f t="array" ref="H55">_xlfn.IFS(F55&lt;&gt;"",_xlfn.CONCAT("D",F55),G55&lt;&gt;"",_xlfn.CONCAT("D",G55),F55=G55,"")</f>
        <v>Din mean</v>
      </c>
      <c r="I55" t="str" cm="1">
        <f t="array" aca="1" ref="I55" ca="1">IF(E55=IFERROR(OFFSET(INDIRECT(H55),0,1),""),"ERROR","")</f>
        <v/>
      </c>
    </row>
    <row r="56" spans="1:9" x14ac:dyDescent="0.3">
      <c r="A56">
        <v>12</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12</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12</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12</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12</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12</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12</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0</v>
      </c>
      <c r="F62" t="s">
        <v>197</v>
      </c>
      <c r="G62" t="str">
        <f>IFERROR(VLOOKUP(B62,#REF!,2,FALSE),"")</f>
        <v/>
      </c>
      <c r="H62" t="str" cm="1">
        <f t="array" ref="H62">_xlfn.IFS(F62&lt;&gt;"",_xlfn.CONCAT("D",F62),G62&lt;&gt;"",_xlfn.CONCAT("D",G62),F62=G62,"")</f>
        <v>Din mean thru heartbeat</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00D11-58F2-458A-948A-B48A244EAEB8}">
  <dimension ref="A1:J98"/>
  <sheetViews>
    <sheetView workbookViewId="0">
      <selection sqref="A1:A62"/>
    </sheetView>
  </sheetViews>
  <sheetFormatPr defaultColWidth="8.77734375" defaultRowHeight="14.4" x14ac:dyDescent="0.3"/>
  <cols>
    <col min="4" max="4" width="8.77734375" style="1"/>
  </cols>
  <sheetData>
    <row r="1" spans="1:10" x14ac:dyDescent="0.3">
      <c r="A1">
        <v>13</v>
      </c>
      <c r="B1">
        <v>1</v>
      </c>
      <c r="C1">
        <f>IF(D1=0,0,1)</f>
        <v>1</v>
      </c>
      <c r="D1" s="1">
        <v>64</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61</v>
      </c>
    </row>
    <row r="2" spans="1:10" x14ac:dyDescent="0.3">
      <c r="A2">
        <v>13</v>
      </c>
      <c r="B2">
        <v>2</v>
      </c>
      <c r="C2">
        <f t="shared" ref="C2:C62" si="0">IF(D2=0,0,1)</f>
        <v>1</v>
      </c>
      <c r="D2" s="1">
        <v>64</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13</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13</v>
      </c>
      <c r="B4">
        <v>4</v>
      </c>
      <c r="C4">
        <f t="shared" si="0"/>
        <v>1</v>
      </c>
      <c r="D4" s="1">
        <v>256</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13</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13</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13</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13</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13</v>
      </c>
      <c r="B9">
        <v>9</v>
      </c>
      <c r="C9">
        <f t="shared" si="0"/>
        <v>1</v>
      </c>
      <c r="D9" s="1">
        <v>64</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13</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13</v>
      </c>
      <c r="B11">
        <v>11</v>
      </c>
      <c r="C11">
        <f t="shared" si="0"/>
        <v>1</v>
      </c>
      <c r="D11" s="1">
        <v>16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13</v>
      </c>
      <c r="B12">
        <v>12</v>
      </c>
      <c r="C12">
        <f t="shared" si="0"/>
        <v>1</v>
      </c>
      <c r="D12" s="1">
        <v>64</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13</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13</v>
      </c>
      <c r="B14">
        <v>14</v>
      </c>
      <c r="C14">
        <f t="shared" si="0"/>
        <v>1</v>
      </c>
      <c r="D14" s="1">
        <v>64</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13</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13</v>
      </c>
      <c r="B16">
        <v>16</v>
      </c>
      <c r="C16">
        <f t="shared" si="0"/>
        <v>1</v>
      </c>
      <c r="D16" s="1">
        <v>64</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13</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13</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13</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13</v>
      </c>
      <c r="B20">
        <v>20</v>
      </c>
      <c r="C20">
        <f t="shared" si="0"/>
        <v>1</v>
      </c>
      <c r="D20" s="1">
        <v>64</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13</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13</v>
      </c>
      <c r="B22">
        <v>22</v>
      </c>
      <c r="C22">
        <f t="shared" si="0"/>
        <v>1</v>
      </c>
      <c r="D22" s="1">
        <v>256</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13</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13</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13</v>
      </c>
      <c r="B25">
        <v>25</v>
      </c>
      <c r="C25">
        <f t="shared" si="0"/>
        <v>1</v>
      </c>
      <c r="D25" s="1">
        <v>16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13</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0</v>
      </c>
      <c r="F26" t="s">
        <v>171</v>
      </c>
      <c r="G26" t="s">
        <v>204</v>
      </c>
      <c r="H26" t="str" cm="1">
        <f t="array" ref="H26">_xlfn.IFS(F26&lt;&gt;"",_xlfn.CONCAT("D",F26),G26&lt;&gt;"",_xlfn.CONCAT("D",G26),F26=G26,"")</f>
        <v>Dmaybe only at 64? Or could be spont</v>
      </c>
      <c r="I26" t="str" cm="1">
        <f t="array" aca="1" ref="I26" ca="1">IF(E26=IFERROR(OFFSET(INDIRECT(H26),0,1),""),"ERROR","")</f>
        <v/>
      </c>
    </row>
    <row r="27" spans="1:9" x14ac:dyDescent="0.3">
      <c r="A27">
        <v>13</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13</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13</v>
      </c>
      <c r="B29">
        <v>29</v>
      </c>
      <c r="C29">
        <f t="shared" si="0"/>
        <v>1</v>
      </c>
      <c r="D29" s="1">
        <v>64</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13</v>
      </c>
      <c r="B30">
        <v>30</v>
      </c>
      <c r="C30">
        <f t="shared" si="0"/>
        <v>1</v>
      </c>
      <c r="D30" s="1">
        <v>64</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13</v>
      </c>
      <c r="B31">
        <v>31</v>
      </c>
      <c r="C31">
        <f t="shared" si="0"/>
        <v>1</v>
      </c>
      <c r="D31" s="1">
        <v>16</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13</v>
      </c>
      <c r="B32">
        <v>32</v>
      </c>
      <c r="C32">
        <f t="shared" si="0"/>
        <v>1</v>
      </c>
      <c r="D32" s="1">
        <v>320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
        <v>176</v>
      </c>
      <c r="G32" t="s">
        <v>205</v>
      </c>
      <c r="H32" t="str" cm="1">
        <f t="array" ref="H32">_xlfn.IFS(F32&lt;&gt;"",_xlfn.CONCAT("D",F32),G32&lt;&gt;"",_xlfn.CONCAT("D",G32),F32=G32,"")</f>
        <v>Ddefinitely 320, 256 probably</v>
      </c>
      <c r="I32" t="str" cm="1">
        <f t="array" aca="1" ref="I32" ca="1">IF(E32=IFERROR(OFFSET(INDIRECT(H32),0,1),""),"ERROR","")</f>
        <v/>
      </c>
    </row>
    <row r="33" spans="1:9" x14ac:dyDescent="0.3">
      <c r="A33">
        <v>13</v>
      </c>
      <c r="B33">
        <v>33</v>
      </c>
      <c r="C33">
        <f t="shared" si="0"/>
        <v>1</v>
      </c>
      <c r="D33" s="1">
        <v>256</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13</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13</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13</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13</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13</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13</v>
      </c>
      <c r="B39">
        <v>39</v>
      </c>
      <c r="C39">
        <f t="shared" si="0"/>
        <v>1</v>
      </c>
      <c r="D39" s="1">
        <v>64</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
        <v>177</v>
      </c>
      <c r="G39" t="str">
        <f>IFERROR(VLOOKUP(B39,#REF!,2,FALSE),"")</f>
        <v/>
      </c>
      <c r="H39" t="str" cm="1">
        <f t="array" ref="H39">_xlfn.IFS(F39&lt;&gt;"",_xlfn.CONCAT("D",F39),G39&lt;&gt;"",_xlfn.CONCAT("D",G39),F39=G39,"")</f>
        <v>Ddouble bump</v>
      </c>
      <c r="I39" t="str" cm="1">
        <f t="array" aca="1" ref="I39" ca="1">IF(E39=IFERROR(OFFSET(INDIRECT(H39),0,1),""),"ERROR","")</f>
        <v/>
      </c>
    </row>
    <row r="40" spans="1:9" x14ac:dyDescent="0.3">
      <c r="A40">
        <v>13</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13</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13</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13</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13</v>
      </c>
      <c r="B44">
        <v>44</v>
      </c>
      <c r="C44">
        <f t="shared" si="0"/>
        <v>1</v>
      </c>
      <c r="D44" s="1">
        <v>64</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13</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13</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13</v>
      </c>
      <c r="B47">
        <v>47</v>
      </c>
      <c r="C47">
        <f t="shared" si="0"/>
        <v>1</v>
      </c>
      <c r="D47" s="1">
        <v>256</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13</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13</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13</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13</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13</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13</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13</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13</v>
      </c>
      <c r="B55">
        <v>55</v>
      </c>
      <c r="C55">
        <f t="shared" si="0"/>
        <v>1</v>
      </c>
      <c r="D55" s="1">
        <v>256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13</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13</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13</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13</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13</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13</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13</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2F24-CA6C-4EC1-866C-B2C6B11CDEA6}">
  <dimension ref="A1:J98"/>
  <sheetViews>
    <sheetView workbookViewId="0">
      <selection sqref="A1:A62"/>
    </sheetView>
  </sheetViews>
  <sheetFormatPr defaultColWidth="8.77734375" defaultRowHeight="14.4" x14ac:dyDescent="0.3"/>
  <cols>
    <col min="4" max="4" width="8.77734375" style="1"/>
  </cols>
  <sheetData>
    <row r="1" spans="1:10" x14ac:dyDescent="0.3">
      <c r="A1">
        <v>14</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14</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14</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14</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14</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14</v>
      </c>
      <c r="B6">
        <v>6</v>
      </c>
      <c r="C6">
        <f t="shared" si="0"/>
        <v>0</v>
      </c>
      <c r="D6" s="1">
        <v>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14</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14</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14</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14</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14</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14</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14</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14</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14</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14</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14</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14</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14</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14</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14</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14</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14</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14</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14</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14</v>
      </c>
      <c r="B26">
        <v>26</v>
      </c>
      <c r="C26">
        <f t="shared" si="0"/>
        <v>0</v>
      </c>
      <c r="D26" s="1">
        <v>0</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14</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14</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14</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14</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14</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14</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14</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14</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14</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14</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14</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14</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14</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14</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14</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14</v>
      </c>
      <c r="B42">
        <v>42</v>
      </c>
      <c r="C42">
        <f>IF(D42=0,0,1)</f>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14</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14</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14</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14</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14</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14</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14</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14</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14</v>
      </c>
      <c r="B51">
        <v>51</v>
      </c>
      <c r="C51">
        <f>IF(D51=0,0,1)</f>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14</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14</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14</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14</v>
      </c>
      <c r="B55">
        <v>55</v>
      </c>
      <c r="C55">
        <f t="shared" si="0"/>
        <v>0</v>
      </c>
      <c r="D55" s="1">
        <v>0</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14</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14</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14</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14</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14</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14</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14</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3C562-DAF0-45B7-A911-28B62B79E9B8}">
  <dimension ref="A1:J98"/>
  <sheetViews>
    <sheetView workbookViewId="0">
      <selection activeCell="K21" sqref="K21"/>
    </sheetView>
  </sheetViews>
  <sheetFormatPr defaultColWidth="8.77734375" defaultRowHeight="14.4" x14ac:dyDescent="0.3"/>
  <cols>
    <col min="4" max="4" width="8.77734375" style="1"/>
  </cols>
  <sheetData>
    <row r="1" spans="1:10" x14ac:dyDescent="0.3">
      <c r="A1">
        <v>15</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62</v>
      </c>
    </row>
    <row r="2" spans="1:10" x14ac:dyDescent="0.3">
      <c r="A2">
        <v>15</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15</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15</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15</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15</v>
      </c>
      <c r="B6">
        <v>6</v>
      </c>
      <c r="C6">
        <f t="shared" si="0"/>
        <v>1</v>
      </c>
      <c r="D6" s="1">
        <v>256</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15</v>
      </c>
      <c r="B7">
        <v>7</v>
      </c>
      <c r="C7">
        <f t="shared" si="0"/>
        <v>1</v>
      </c>
      <c r="D7" s="1">
        <v>256</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15</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15</v>
      </c>
      <c r="B9">
        <v>9</v>
      </c>
      <c r="C9">
        <f t="shared" si="0"/>
        <v>1</v>
      </c>
      <c r="D9" s="1">
        <v>320</v>
      </c>
      <c r="E9" cm="1">
        <f t="array" aca="1" ref="E9" ca="1">_xlfn.IFS(H9="",1,AND(D9&lt;&gt;IFERROR(INDIRECT(H9),""),D9=0),0,AND(D9&lt;&gt;IFERROR(INDIRECT(H9),""),IFERROR(INDIRECT(H9),"")=0),1,AND(D9&lt;&gt;IFERROR(INDIRECT(H9),""),D9&lt;&gt;0,D9&gt;IFERROR(INDIRECT(H9),"")),0,(AND(D9&lt;&gt;IFERROR(INDIRECT(H9),""),D9&lt;&gt;0,D9&lt;IFERROR(INDIRECT(H9),""))),1,D9=IFERROR(INDIRECT(H9),""),IF(F9&lt;&gt;"",1,0))</f>
        <v>1</v>
      </c>
      <c r="F9" t="s">
        <v>145</v>
      </c>
      <c r="G9" t="str">
        <f>IFERROR(VLOOKUP(B9,#REF!,2,FALSE),"")</f>
        <v/>
      </c>
      <c r="H9" t="str" cm="1">
        <f t="array" ref="H9">_xlfn.IFS(F9&lt;&gt;"",_xlfn.CONCAT("D",F9),G9&lt;&gt;"",_xlfn.CONCAT("D",G9),F9=G9,"")</f>
        <v>Dcheck blanking for 256</v>
      </c>
      <c r="I9" t="str" cm="1">
        <f t="array" aca="1" ref="I9" ca="1">IF(E9=IFERROR(OFFSET(INDIRECT(H9),0,1),""),"ERROR","")</f>
        <v/>
      </c>
    </row>
    <row r="10" spans="1:10" x14ac:dyDescent="0.3">
      <c r="A10">
        <v>15</v>
      </c>
      <c r="B10">
        <v>10</v>
      </c>
      <c r="C10">
        <f t="shared" si="0"/>
        <v>1</v>
      </c>
      <c r="D10" s="1">
        <v>256</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1</v>
      </c>
      <c r="F10" t="str">
        <f>IFERROR(VLOOKUP(B10,#REF!,2,FALSE),"")</f>
        <v/>
      </c>
      <c r="G10" t="str">
        <f>IFERROR(VLOOKUP(B10,#REF!,2,FALSE),"")</f>
        <v/>
      </c>
      <c r="H10" t="str" cm="1">
        <f t="array" ref="H10">_xlfn.IFS(F10&lt;&gt;"",_xlfn.CONCAT("D",F10),G10&lt;&gt;"",_xlfn.CONCAT("D",G10),F10=G10,"")</f>
        <v/>
      </c>
      <c r="I10" t="str" cm="1">
        <f t="array" aca="1" ref="I10" ca="1">IF(E10=IFERROR(OFFSET(INDIRECT(H10),0,1),""),"ERROR","")</f>
        <v/>
      </c>
    </row>
    <row r="11" spans="1:10" x14ac:dyDescent="0.3">
      <c r="A11">
        <v>15</v>
      </c>
      <c r="B11">
        <v>11</v>
      </c>
      <c r="C11">
        <f t="shared" si="0"/>
        <v>1</v>
      </c>
      <c r="D11" s="1">
        <v>256</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15</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15</v>
      </c>
      <c r="B13">
        <v>13</v>
      </c>
      <c r="C13">
        <f t="shared" si="0"/>
        <v>1</v>
      </c>
      <c r="D13" s="1">
        <v>256</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15</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15</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15</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15</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15</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15</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15</v>
      </c>
      <c r="B20">
        <v>20</v>
      </c>
      <c r="C20">
        <f t="shared" si="0"/>
        <v>1</v>
      </c>
      <c r="D20" s="1">
        <v>256</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15</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15</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15</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15</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15</v>
      </c>
      <c r="B25">
        <v>25</v>
      </c>
      <c r="C25">
        <f t="shared" si="0"/>
        <v>1</v>
      </c>
      <c r="D25" s="1">
        <v>256</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15</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15</v>
      </c>
      <c r="B27">
        <v>27</v>
      </c>
      <c r="C27">
        <f t="shared" si="0"/>
        <v>1</v>
      </c>
      <c r="D27" s="1">
        <v>256</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15</v>
      </c>
      <c r="B28">
        <v>28</v>
      </c>
      <c r="C28">
        <f t="shared" si="0"/>
        <v>1</v>
      </c>
      <c r="D28" s="1">
        <v>256</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
        <v>166</v>
      </c>
      <c r="G28" t="str">
        <f>IFERROR(VLOOKUP(B28,#REF!,2,FALSE),"")</f>
        <v/>
      </c>
      <c r="H28" t="str" cm="1">
        <f t="array" ref="H28">_xlfn.IFS(F28&lt;&gt;"",_xlfn.CONCAT("D",F28),G28&lt;&gt;"",_xlfn.CONCAT("D",G28),F28=G28,"")</f>
        <v>D6/12 trials</v>
      </c>
      <c r="I28" t="str" cm="1">
        <f t="array" aca="1" ref="I28" ca="1">IF(E28=IFERROR(OFFSET(INDIRECT(H28),0,1),""),"ERROR","")</f>
        <v/>
      </c>
    </row>
    <row r="29" spans="1:9" x14ac:dyDescent="0.3">
      <c r="A29">
        <v>15</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15</v>
      </c>
      <c r="B30">
        <v>30</v>
      </c>
      <c r="C30">
        <f t="shared" si="0"/>
        <v>1</v>
      </c>
      <c r="D30" s="1">
        <v>256</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15</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15</v>
      </c>
      <c r="B32">
        <v>32</v>
      </c>
      <c r="C32">
        <f t="shared" si="0"/>
        <v>1</v>
      </c>
      <c r="D32" s="1">
        <v>256</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15</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15</v>
      </c>
      <c r="B34">
        <v>34</v>
      </c>
      <c r="C34">
        <f t="shared" si="0"/>
        <v>1</v>
      </c>
      <c r="D34" s="1">
        <v>256</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1</v>
      </c>
      <c r="F34" t="str">
        <f>IFERROR(VLOOKUP(B34,#REF!,2,FALSE),"")</f>
        <v/>
      </c>
      <c r="G34" t="str">
        <f>IFERROR(VLOOKUP(B34,#REF!,2,FALSE),"")</f>
        <v/>
      </c>
      <c r="H34" t="str" cm="1">
        <f t="array" ref="H34">_xlfn.IFS(F34&lt;&gt;"",_xlfn.CONCAT("D",F34),G34&lt;&gt;"",_xlfn.CONCAT("D",G34),F34=G34,"")</f>
        <v/>
      </c>
      <c r="I34" t="str" cm="1">
        <f t="array" aca="1" ref="I34" ca="1">IF(E34=IFERROR(OFFSET(INDIRECT(H34),0,1),""),"ERROR","")</f>
        <v/>
      </c>
    </row>
    <row r="35" spans="1:9" x14ac:dyDescent="0.3">
      <c r="A35">
        <v>15</v>
      </c>
      <c r="B35">
        <v>35</v>
      </c>
      <c r="C35">
        <f t="shared" si="0"/>
        <v>1</v>
      </c>
      <c r="D35" s="1">
        <v>256</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15</v>
      </c>
      <c r="B36">
        <v>36</v>
      </c>
      <c r="C36">
        <f t="shared" si="0"/>
        <v>1</v>
      </c>
      <c r="D36" s="1">
        <v>256</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15</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15</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15</v>
      </c>
      <c r="B39">
        <v>39</v>
      </c>
      <c r="C39">
        <f t="shared" si="0"/>
        <v>1</v>
      </c>
      <c r="D39" s="1">
        <v>256</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15</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15</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15</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15</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15</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15</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15</v>
      </c>
      <c r="B46">
        <v>46</v>
      </c>
      <c r="C46">
        <f t="shared" si="0"/>
        <v>1</v>
      </c>
      <c r="D46" s="1">
        <v>256</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15</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15</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15</v>
      </c>
      <c r="B49">
        <v>49</v>
      </c>
      <c r="C49">
        <f t="shared" si="0"/>
        <v>1</v>
      </c>
      <c r="D49" s="1">
        <v>256</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15</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15</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15</v>
      </c>
      <c r="B52">
        <v>52</v>
      </c>
      <c r="C52">
        <f t="shared" si="0"/>
        <v>1</v>
      </c>
      <c r="D52" s="1">
        <v>256</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15</v>
      </c>
      <c r="B53">
        <v>53</v>
      </c>
      <c r="C53">
        <f t="shared" si="0"/>
        <v>1</v>
      </c>
      <c r="D53" s="1">
        <v>256</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15</v>
      </c>
      <c r="B54">
        <v>54</v>
      </c>
      <c r="C54">
        <f t="shared" si="0"/>
        <v>1</v>
      </c>
      <c r="D54" s="1">
        <v>256</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15</v>
      </c>
      <c r="B55">
        <v>55</v>
      </c>
      <c r="C55">
        <f t="shared" si="0"/>
        <v>1</v>
      </c>
      <c r="D55" s="1">
        <v>64</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15</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15</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15</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15</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15</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15</v>
      </c>
      <c r="B61">
        <v>61</v>
      </c>
      <c r="C61">
        <f t="shared" si="0"/>
        <v>1</v>
      </c>
      <c r="D61" s="1">
        <v>256</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15</v>
      </c>
      <c r="B62">
        <v>62</v>
      </c>
      <c r="C62">
        <f t="shared" si="0"/>
        <v>1</v>
      </c>
      <c r="D62" s="1">
        <v>64</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AB067-75BB-42CA-8B7E-4FAB4E3D08BC}">
  <dimension ref="A1:J98"/>
  <sheetViews>
    <sheetView workbookViewId="0">
      <selection activeCell="J11" sqref="J11"/>
    </sheetView>
  </sheetViews>
  <sheetFormatPr defaultColWidth="8.77734375" defaultRowHeight="14.4" x14ac:dyDescent="0.3"/>
  <cols>
    <col min="4" max="4" width="8.77734375" style="1"/>
  </cols>
  <sheetData>
    <row r="1" spans="1:10" x14ac:dyDescent="0.3">
      <c r="A1">
        <v>16</v>
      </c>
      <c r="B1">
        <v>1</v>
      </c>
      <c r="C1">
        <f>IF(D1=0,0,1)</f>
        <v>0</v>
      </c>
      <c r="D1" s="1">
        <v>0</v>
      </c>
      <c r="E1" cm="1">
        <f t="array" aca="1" ref="E1" ca="1">_xlfn.IFS(H1="",1,AND(D1&lt;&gt;IFERROR(INDIRECT(H1),""),D1=0),0,AND(D1&lt;&gt;IFERROR(INDIRECT(H1),""),IFERROR(INDIRECT(H1),"")=0),1,AND(D1&lt;&gt;IFERROR(INDIRECT(H1),""),D1&lt;&gt;0,D1&gt;IFERROR(INDIRECT(H1),"")),0,(AND(D1&lt;&gt;IFERROR(INDIRECT(H1),""),D1&lt;&gt;0,D1&lt;IFERROR(INDIRECT(H1),""))),1,D1=IFERROR(INDIRECT(H1),""),IF(F1&lt;&gt;"",1,0))</f>
        <v>1</v>
      </c>
      <c r="F1" t="str">
        <f>IFERROR(VLOOKUP(B1,#REF!,2,FALSE),"")</f>
        <v/>
      </c>
      <c r="G1" t="str">
        <f>IFERROR(VLOOKUP(B1,#REF!,2,FALSE),"")</f>
        <v/>
      </c>
      <c r="H1" t="str" cm="1">
        <f t="array" ref="H1">_xlfn.IFS(F1&lt;&gt;"",_xlfn.CONCAT("D",F1),G1&lt;&gt;"",_xlfn.CONCAT("D",G1),F1=G1,"")</f>
        <v/>
      </c>
      <c r="I1" t="str" cm="1">
        <f t="array" aca="1" ref="I1" ca="1">IF(E1=IFERROR(OFFSET(INDIRECT(H1),0,1),""),"ERROR","")</f>
        <v/>
      </c>
      <c r="J1">
        <f ca="1">SUM(E:E)</f>
        <v>60</v>
      </c>
    </row>
    <row r="2" spans="1:10" x14ac:dyDescent="0.3">
      <c r="A2">
        <v>16</v>
      </c>
      <c r="B2">
        <v>2</v>
      </c>
      <c r="C2">
        <f t="shared" ref="C2:C62" si="0">IF(D2=0,0,1)</f>
        <v>0</v>
      </c>
      <c r="D2" s="1">
        <v>0</v>
      </c>
      <c r="E2" cm="1">
        <f t="array" aca="1" ref="E2" ca="1">_xlfn.IFS(H2="",1,AND(D2&lt;&gt;IFERROR(INDIRECT(H2),""),D2=0),0,AND(D2&lt;&gt;IFERROR(INDIRECT(H2),""),IFERROR(INDIRECT(H2),"")=0),1,AND(D2&lt;&gt;IFERROR(INDIRECT(H2),""),D2&lt;&gt;0,D2&gt;IFERROR(INDIRECT(H2),"")),0,(AND(D2&lt;&gt;IFERROR(INDIRECT(H2),""),D2&lt;&gt;0,D2&lt;IFERROR(INDIRECT(H2),""))),1,D2=IFERROR(INDIRECT(H2),""),IF(F2&lt;&gt;"",1,0))</f>
        <v>1</v>
      </c>
      <c r="F2" t="str">
        <f>IFERROR(VLOOKUP(B2,#REF!,2,FALSE),"")</f>
        <v/>
      </c>
      <c r="G2" t="str">
        <f>IFERROR(VLOOKUP(B2,#REF!,2,FALSE),"")</f>
        <v/>
      </c>
      <c r="H2" t="str" cm="1">
        <f t="array" ref="H2">_xlfn.IFS(F2&lt;&gt;"",_xlfn.CONCAT("D",F2),G2&lt;&gt;"",_xlfn.CONCAT("D",G2),F2=G2,"")</f>
        <v/>
      </c>
      <c r="I2" t="str" cm="1">
        <f t="array" aca="1" ref="I2" ca="1">IF(E2=IFERROR(OFFSET(INDIRECT(H2),0,1),""),"ERROR","")</f>
        <v/>
      </c>
    </row>
    <row r="3" spans="1:10" x14ac:dyDescent="0.3">
      <c r="A3">
        <v>16</v>
      </c>
      <c r="B3">
        <v>3</v>
      </c>
      <c r="C3">
        <f t="shared" si="0"/>
        <v>0</v>
      </c>
      <c r="D3" s="1">
        <v>0</v>
      </c>
      <c r="E3" cm="1">
        <f t="array" aca="1" ref="E3" ca="1">_xlfn.IFS(H3="",1,AND(D3&lt;&gt;IFERROR(INDIRECT(H3),""),D3=0),0,AND(D3&lt;&gt;IFERROR(INDIRECT(H3),""),IFERROR(INDIRECT(H3),"")=0),1,AND(D3&lt;&gt;IFERROR(INDIRECT(H3),""),D3&lt;&gt;0,D3&gt;IFERROR(INDIRECT(H3),"")),0,(AND(D3&lt;&gt;IFERROR(INDIRECT(H3),""),D3&lt;&gt;0,D3&lt;IFERROR(INDIRECT(H3),""))),1,D3=IFERROR(INDIRECT(H3),""),IF(F3&lt;&gt;"",1,0))</f>
        <v>1</v>
      </c>
      <c r="F3" t="str">
        <f>IFERROR(VLOOKUP(B3,#REF!,2,FALSE),"")</f>
        <v/>
      </c>
      <c r="G3" t="str">
        <f>IFERROR(VLOOKUP(B3,#REF!,2,FALSE),"")</f>
        <v/>
      </c>
      <c r="H3" t="str" cm="1">
        <f t="array" ref="H3">_xlfn.IFS(F3&lt;&gt;"",_xlfn.CONCAT("D",F3),G3&lt;&gt;"",_xlfn.CONCAT("D",G3),F3=G3,"")</f>
        <v/>
      </c>
      <c r="I3" t="str" cm="1">
        <f t="array" aca="1" ref="I3" ca="1">IF(E3=IFERROR(OFFSET(INDIRECT(H3),0,1),""),"ERROR","")</f>
        <v/>
      </c>
    </row>
    <row r="4" spans="1:10" x14ac:dyDescent="0.3">
      <c r="A4">
        <v>16</v>
      </c>
      <c r="B4">
        <v>4</v>
      </c>
      <c r="C4">
        <f t="shared" si="0"/>
        <v>0</v>
      </c>
      <c r="D4" s="1">
        <v>0</v>
      </c>
      <c r="E4" cm="1">
        <f t="array" aca="1" ref="E4" ca="1">_xlfn.IFS(H4="",1,AND(D4&lt;&gt;IFERROR(INDIRECT(H4),""),D4=0),0,AND(D4&lt;&gt;IFERROR(INDIRECT(H4),""),IFERROR(INDIRECT(H4),"")=0),1,AND(D4&lt;&gt;IFERROR(INDIRECT(H4),""),D4&lt;&gt;0,D4&gt;IFERROR(INDIRECT(H4),"")),0,(AND(D4&lt;&gt;IFERROR(INDIRECT(H4),""),D4&lt;&gt;0,D4&lt;IFERROR(INDIRECT(H4),""))),1,D4=IFERROR(INDIRECT(H4),""),IF(F4&lt;&gt;"",1,0))</f>
        <v>1</v>
      </c>
      <c r="F4" t="str">
        <f>IFERROR(VLOOKUP(B4,#REF!,2,FALSE),"")</f>
        <v/>
      </c>
      <c r="G4" t="str">
        <f>IFERROR(VLOOKUP(B4,#REF!,2,FALSE),"")</f>
        <v/>
      </c>
      <c r="H4" t="str" cm="1">
        <f t="array" ref="H4">_xlfn.IFS(F4&lt;&gt;"",_xlfn.CONCAT("D",F4),G4&lt;&gt;"",_xlfn.CONCAT("D",G4),F4=G4,"")</f>
        <v/>
      </c>
      <c r="I4" t="str" cm="1">
        <f t="array" aca="1" ref="I4" ca="1">IF(E4=IFERROR(OFFSET(INDIRECT(H4),0,1),""),"ERROR","")</f>
        <v/>
      </c>
    </row>
    <row r="5" spans="1:10" x14ac:dyDescent="0.3">
      <c r="A5">
        <v>16</v>
      </c>
      <c r="B5">
        <v>5</v>
      </c>
      <c r="C5">
        <f t="shared" si="0"/>
        <v>0</v>
      </c>
      <c r="D5" s="1">
        <v>0</v>
      </c>
      <c r="E5" cm="1">
        <f t="array" aca="1" ref="E5" ca="1">_xlfn.IFS(H5="",1,AND(D5&lt;&gt;IFERROR(INDIRECT(H5),""),D5=0),0,AND(D5&lt;&gt;IFERROR(INDIRECT(H5),""),IFERROR(INDIRECT(H5),"")=0),1,AND(D5&lt;&gt;IFERROR(INDIRECT(H5),""),D5&lt;&gt;0,D5&gt;IFERROR(INDIRECT(H5),"")),0,(AND(D5&lt;&gt;IFERROR(INDIRECT(H5),""),D5&lt;&gt;0,D5&lt;IFERROR(INDIRECT(H5),""))),1,D5=IFERROR(INDIRECT(H5),""),IF(F5&lt;&gt;"",1,0))</f>
        <v>1</v>
      </c>
      <c r="F5" t="str">
        <f>IFERROR(VLOOKUP(B5,#REF!,2,FALSE),"")</f>
        <v/>
      </c>
      <c r="G5" t="str">
        <f>IFERROR(VLOOKUP(B5,#REF!,2,FALSE),"")</f>
        <v/>
      </c>
      <c r="H5" t="str" cm="1">
        <f t="array" ref="H5">_xlfn.IFS(F5&lt;&gt;"",_xlfn.CONCAT("D",F5),G5&lt;&gt;"",_xlfn.CONCAT("D",G5),F5=G5,"")</f>
        <v/>
      </c>
      <c r="I5" t="str" cm="1">
        <f t="array" aca="1" ref="I5" ca="1">IF(E5=IFERROR(OFFSET(INDIRECT(H5),0,1),""),"ERROR","")</f>
        <v/>
      </c>
    </row>
    <row r="6" spans="1:10" x14ac:dyDescent="0.3">
      <c r="A6">
        <v>16</v>
      </c>
      <c r="B6">
        <v>6</v>
      </c>
      <c r="C6">
        <f t="shared" si="0"/>
        <v>1</v>
      </c>
      <c r="D6" s="1">
        <v>320</v>
      </c>
      <c r="E6" cm="1">
        <f t="array" aca="1" ref="E6" ca="1">_xlfn.IFS(H6="",1,AND(D6&lt;&gt;IFERROR(INDIRECT(H6),""),D6=0),0,AND(D6&lt;&gt;IFERROR(INDIRECT(H6),""),IFERROR(INDIRECT(H6),"")=0),1,AND(D6&lt;&gt;IFERROR(INDIRECT(H6),""),D6&lt;&gt;0,D6&gt;IFERROR(INDIRECT(H6),"")),0,(AND(D6&lt;&gt;IFERROR(INDIRECT(H6),""),D6&lt;&gt;0,D6&lt;IFERROR(INDIRECT(H6),""))),1,D6=IFERROR(INDIRECT(H6),""),IF(F6&lt;&gt;"",1,0))</f>
        <v>1</v>
      </c>
      <c r="F6" t="str">
        <f>IFERROR(VLOOKUP(B6,#REF!,2,FALSE),"")</f>
        <v/>
      </c>
      <c r="G6" t="str">
        <f>IFERROR(VLOOKUP(B6,#REF!,2,FALSE),"")</f>
        <v/>
      </c>
      <c r="H6" t="str" cm="1">
        <f t="array" ref="H6">_xlfn.IFS(F6&lt;&gt;"",_xlfn.CONCAT("D",F6),G6&lt;&gt;"",_xlfn.CONCAT("D",G6),F6=G6,"")</f>
        <v/>
      </c>
      <c r="I6" t="str" cm="1">
        <f t="array" aca="1" ref="I6" ca="1">IF(E6=IFERROR(OFFSET(INDIRECT(H6),0,1),""),"ERROR","")</f>
        <v/>
      </c>
    </row>
    <row r="7" spans="1:10" x14ac:dyDescent="0.3">
      <c r="A7">
        <v>16</v>
      </c>
      <c r="B7">
        <v>7</v>
      </c>
      <c r="C7">
        <f t="shared" si="0"/>
        <v>0</v>
      </c>
      <c r="D7" s="1">
        <v>0</v>
      </c>
      <c r="E7" cm="1">
        <f t="array" aca="1" ref="E7" ca="1">_xlfn.IFS(H7="",1,AND(D7&lt;&gt;IFERROR(INDIRECT(H7),""),D7=0),0,AND(D7&lt;&gt;IFERROR(INDIRECT(H7),""),IFERROR(INDIRECT(H7),"")=0),1,AND(D7&lt;&gt;IFERROR(INDIRECT(H7),""),D7&lt;&gt;0,D7&gt;IFERROR(INDIRECT(H7),"")),0,(AND(D7&lt;&gt;IFERROR(INDIRECT(H7),""),D7&lt;&gt;0,D7&lt;IFERROR(INDIRECT(H7),""))),1,D7=IFERROR(INDIRECT(H7),""),IF(F7&lt;&gt;"",1,0))</f>
        <v>1</v>
      </c>
      <c r="F7" t="str">
        <f>IFERROR(VLOOKUP(B7,#REF!,2,FALSE),"")</f>
        <v/>
      </c>
      <c r="G7" t="str">
        <f>IFERROR(VLOOKUP(B7,#REF!,2,FALSE),"")</f>
        <v/>
      </c>
      <c r="H7" t="str" cm="1">
        <f t="array" ref="H7">_xlfn.IFS(F7&lt;&gt;"",_xlfn.CONCAT("D",F7),G7&lt;&gt;"",_xlfn.CONCAT("D",G7),F7=G7,"")</f>
        <v/>
      </c>
      <c r="I7" t="str" cm="1">
        <f t="array" aca="1" ref="I7" ca="1">IF(E7=IFERROR(OFFSET(INDIRECT(H7),0,1),""),"ERROR","")</f>
        <v/>
      </c>
    </row>
    <row r="8" spans="1:10" x14ac:dyDescent="0.3">
      <c r="A8">
        <v>16</v>
      </c>
      <c r="B8">
        <v>8</v>
      </c>
      <c r="C8">
        <f t="shared" si="0"/>
        <v>0</v>
      </c>
      <c r="D8" s="1">
        <v>0</v>
      </c>
      <c r="E8" cm="1">
        <f t="array" aca="1" ref="E8" ca="1">_xlfn.IFS(H8="",1,AND(D8&lt;&gt;IFERROR(INDIRECT(H8),""),D8=0),0,AND(D8&lt;&gt;IFERROR(INDIRECT(H8),""),IFERROR(INDIRECT(H8),"")=0),1,AND(D8&lt;&gt;IFERROR(INDIRECT(H8),""),D8&lt;&gt;0,D8&gt;IFERROR(INDIRECT(H8),"")),0,(AND(D8&lt;&gt;IFERROR(INDIRECT(H8),""),D8&lt;&gt;0,D8&lt;IFERROR(INDIRECT(H8),""))),1,D8=IFERROR(INDIRECT(H8),""),IF(F8&lt;&gt;"",1,0))</f>
        <v>1</v>
      </c>
      <c r="F8" t="str">
        <f>IFERROR(VLOOKUP(B8,#REF!,2,FALSE),"")</f>
        <v/>
      </c>
      <c r="G8" t="str">
        <f>IFERROR(VLOOKUP(B8,#REF!,2,FALSE),"")</f>
        <v/>
      </c>
      <c r="H8" t="str" cm="1">
        <f t="array" ref="H8">_xlfn.IFS(F8&lt;&gt;"",_xlfn.CONCAT("D",F8),G8&lt;&gt;"",_xlfn.CONCAT("D",G8),F8=G8,"")</f>
        <v/>
      </c>
      <c r="I8" t="str" cm="1">
        <f t="array" aca="1" ref="I8" ca="1">IF(E8=IFERROR(OFFSET(INDIRECT(H8),0,1),""),"ERROR","")</f>
        <v/>
      </c>
    </row>
    <row r="9" spans="1:10" x14ac:dyDescent="0.3">
      <c r="A9">
        <v>16</v>
      </c>
      <c r="B9">
        <v>9</v>
      </c>
      <c r="C9">
        <f t="shared" si="0"/>
        <v>0</v>
      </c>
      <c r="D9" s="1">
        <v>0</v>
      </c>
      <c r="E9" cm="1">
        <f t="array" aca="1" ref="E9" ca="1">_xlfn.IFS(H9="",1,AND(D9&lt;&gt;IFERROR(INDIRECT(H9),""),D9=0),0,AND(D9&lt;&gt;IFERROR(INDIRECT(H9),""),IFERROR(INDIRECT(H9),"")=0),1,AND(D9&lt;&gt;IFERROR(INDIRECT(H9),""),D9&lt;&gt;0,D9&gt;IFERROR(INDIRECT(H9),"")),0,(AND(D9&lt;&gt;IFERROR(INDIRECT(H9),""),D9&lt;&gt;0,D9&lt;IFERROR(INDIRECT(H9),""))),1,D9=IFERROR(INDIRECT(H9),""),IF(F9&lt;&gt;"",1,0))</f>
        <v>1</v>
      </c>
      <c r="F9" t="str">
        <f>IFERROR(VLOOKUP(B9,#REF!,2,FALSE),"")</f>
        <v/>
      </c>
      <c r="G9" t="str">
        <f>IFERROR(VLOOKUP(B9,#REF!,2,FALSE),"")</f>
        <v/>
      </c>
      <c r="H9" t="str" cm="1">
        <f t="array" ref="H9">_xlfn.IFS(F9&lt;&gt;"",_xlfn.CONCAT("D",F9),G9&lt;&gt;"",_xlfn.CONCAT("D",G9),F9=G9,"")</f>
        <v/>
      </c>
      <c r="I9" t="str" cm="1">
        <f t="array" aca="1" ref="I9" ca="1">IF(E9=IFERROR(OFFSET(INDIRECT(H9),0,1),""),"ERROR","")</f>
        <v/>
      </c>
    </row>
    <row r="10" spans="1:10" x14ac:dyDescent="0.3">
      <c r="A10">
        <v>16</v>
      </c>
      <c r="B10">
        <v>10</v>
      </c>
      <c r="C10">
        <f t="shared" si="0"/>
        <v>0</v>
      </c>
      <c r="D10" s="1">
        <v>0</v>
      </c>
      <c r="E10" cm="1">
        <f t="array" aca="1" ref="E10" ca="1">_xlfn.IFS(H10="",1,AND(D10&lt;&gt;IFERROR(INDIRECT(H10),""),D10=0),0,AND(D10&lt;&gt;IFERROR(INDIRECT(H10),""),IFERROR(INDIRECT(H10),"")=0),1,AND(D10&lt;&gt;IFERROR(INDIRECT(H10),""),D10&lt;&gt;0,D10&gt;IFERROR(INDIRECT(H10),"")),0,(AND(D10&lt;&gt;IFERROR(INDIRECT(H10),""),D10&lt;&gt;0,D10&lt;IFERROR(INDIRECT(H10),""))),1,D10=IFERROR(INDIRECT(H10),""),IF(F10&lt;&gt;"",1,0))</f>
        <v>0</v>
      </c>
      <c r="F10" t="s">
        <v>146</v>
      </c>
      <c r="G10" t="str">
        <f>IFERROR(VLOOKUP(B10,#REF!,2,FALSE),"")</f>
        <v/>
      </c>
      <c r="H10" t="str" cm="1">
        <f t="array" ref="H10">_xlfn.IFS(F10&lt;&gt;"",_xlfn.CONCAT("D",F10),G10&lt;&gt;"",_xlfn.CONCAT("D",G10),F10=G10,"")</f>
        <v>Dfew spikes</v>
      </c>
      <c r="I10" t="str" cm="1">
        <f t="array" aca="1" ref="I10" ca="1">IF(E10=IFERROR(OFFSET(INDIRECT(H10),0,1),""),"ERROR","")</f>
        <v/>
      </c>
    </row>
    <row r="11" spans="1:10" x14ac:dyDescent="0.3">
      <c r="A11">
        <v>16</v>
      </c>
      <c r="B11">
        <v>11</v>
      </c>
      <c r="C11">
        <f t="shared" si="0"/>
        <v>0</v>
      </c>
      <c r="D11" s="1">
        <v>0</v>
      </c>
      <c r="E11" cm="1">
        <f t="array" aca="1" ref="E11" ca="1">_xlfn.IFS(H11="",1,AND(D11&lt;&gt;IFERROR(INDIRECT(H11),""),D11=0),0,AND(D11&lt;&gt;IFERROR(INDIRECT(H11),""),IFERROR(INDIRECT(H11),"")=0),1,AND(D11&lt;&gt;IFERROR(INDIRECT(H11),""),D11&lt;&gt;0,D11&gt;IFERROR(INDIRECT(H11),"")),0,(AND(D11&lt;&gt;IFERROR(INDIRECT(H11),""),D11&lt;&gt;0,D11&lt;IFERROR(INDIRECT(H11),""))),1,D11=IFERROR(INDIRECT(H11),""),IF(F11&lt;&gt;"",1,0))</f>
        <v>1</v>
      </c>
      <c r="F11" t="str">
        <f>IFERROR(VLOOKUP(B11,#REF!,2,FALSE),"")</f>
        <v/>
      </c>
      <c r="G11" t="str">
        <f>IFERROR(VLOOKUP(B11,#REF!,2,FALSE),"")</f>
        <v/>
      </c>
      <c r="H11" t="str" cm="1">
        <f t="array" ref="H11">_xlfn.IFS(F11&lt;&gt;"",_xlfn.CONCAT("D",F11),G11&lt;&gt;"",_xlfn.CONCAT("D",G11),F11=G11,"")</f>
        <v/>
      </c>
      <c r="I11" t="str" cm="1">
        <f t="array" aca="1" ref="I11" ca="1">IF(E11=IFERROR(OFFSET(INDIRECT(H11),0,1),""),"ERROR","")</f>
        <v/>
      </c>
    </row>
    <row r="12" spans="1:10" x14ac:dyDescent="0.3">
      <c r="A12">
        <v>16</v>
      </c>
      <c r="B12">
        <v>12</v>
      </c>
      <c r="C12">
        <f t="shared" si="0"/>
        <v>0</v>
      </c>
      <c r="D12" s="1">
        <v>0</v>
      </c>
      <c r="E12" cm="1">
        <f t="array" aca="1" ref="E12" ca="1">_xlfn.IFS(H12="",1,AND(D12&lt;&gt;IFERROR(INDIRECT(H12),""),D12=0),0,AND(D12&lt;&gt;IFERROR(INDIRECT(H12),""),IFERROR(INDIRECT(H12),"")=0),1,AND(D12&lt;&gt;IFERROR(INDIRECT(H12),""),D12&lt;&gt;0,D12&gt;IFERROR(INDIRECT(H12),"")),0,(AND(D12&lt;&gt;IFERROR(INDIRECT(H12),""),D12&lt;&gt;0,D12&lt;IFERROR(INDIRECT(H12),""))),1,D12=IFERROR(INDIRECT(H12),""),IF(F12&lt;&gt;"",1,0))</f>
        <v>1</v>
      </c>
      <c r="F12" t="str">
        <f>IFERROR(VLOOKUP(B12,#REF!,2,FALSE),"")</f>
        <v/>
      </c>
      <c r="G12" t="str">
        <f>IFERROR(VLOOKUP(B12,#REF!,2,FALSE),"")</f>
        <v/>
      </c>
      <c r="H12" t="str" cm="1">
        <f t="array" ref="H12">_xlfn.IFS(F12&lt;&gt;"",_xlfn.CONCAT("D",F12),G12&lt;&gt;"",_xlfn.CONCAT("D",G12),F12=G12,"")</f>
        <v/>
      </c>
      <c r="I12" t="str" cm="1">
        <f t="array" aca="1" ref="I12" ca="1">IF(E12=IFERROR(OFFSET(INDIRECT(H12),0,1),""),"ERROR","")</f>
        <v/>
      </c>
    </row>
    <row r="13" spans="1:10" x14ac:dyDescent="0.3">
      <c r="A13">
        <v>16</v>
      </c>
      <c r="B13">
        <v>13</v>
      </c>
      <c r="C13">
        <f t="shared" si="0"/>
        <v>0</v>
      </c>
      <c r="D13" s="1">
        <v>0</v>
      </c>
      <c r="E13" cm="1">
        <f t="array" aca="1" ref="E13" ca="1">_xlfn.IFS(H13="",1,AND(D13&lt;&gt;IFERROR(INDIRECT(H13),""),D13=0),0,AND(D13&lt;&gt;IFERROR(INDIRECT(H13),""),IFERROR(INDIRECT(H13),"")=0),1,AND(D13&lt;&gt;IFERROR(INDIRECT(H13),""),D13&lt;&gt;0,D13&gt;IFERROR(INDIRECT(H13),"")),0,(AND(D13&lt;&gt;IFERROR(INDIRECT(H13),""),D13&lt;&gt;0,D13&lt;IFERROR(INDIRECT(H13),""))),1,D13=IFERROR(INDIRECT(H13),""),IF(F13&lt;&gt;"",1,0))</f>
        <v>1</v>
      </c>
      <c r="F13" t="str">
        <f>IFERROR(VLOOKUP(B13,#REF!,2,FALSE),"")</f>
        <v/>
      </c>
      <c r="G13" t="str">
        <f>IFERROR(VLOOKUP(B13,#REF!,2,FALSE),"")</f>
        <v/>
      </c>
      <c r="H13" t="str" cm="1">
        <f t="array" ref="H13">_xlfn.IFS(F13&lt;&gt;"",_xlfn.CONCAT("D",F13),G13&lt;&gt;"",_xlfn.CONCAT("D",G13),F13=G13,"")</f>
        <v/>
      </c>
      <c r="I13" t="str" cm="1">
        <f t="array" aca="1" ref="I13" ca="1">IF(E13=IFERROR(OFFSET(INDIRECT(H13),0,1),""),"ERROR","")</f>
        <v/>
      </c>
    </row>
    <row r="14" spans="1:10" x14ac:dyDescent="0.3">
      <c r="A14">
        <v>16</v>
      </c>
      <c r="B14">
        <v>14</v>
      </c>
      <c r="C14">
        <f t="shared" si="0"/>
        <v>0</v>
      </c>
      <c r="D14" s="1">
        <v>0</v>
      </c>
      <c r="E14" cm="1">
        <f t="array" aca="1" ref="E14" ca="1">_xlfn.IFS(H14="",1,AND(D14&lt;&gt;IFERROR(INDIRECT(H14),""),D14=0),0,AND(D14&lt;&gt;IFERROR(INDIRECT(H14),""),IFERROR(INDIRECT(H14),"")=0),1,AND(D14&lt;&gt;IFERROR(INDIRECT(H14),""),D14&lt;&gt;0,D14&gt;IFERROR(INDIRECT(H14),"")),0,(AND(D14&lt;&gt;IFERROR(INDIRECT(H14),""),D14&lt;&gt;0,D14&lt;IFERROR(INDIRECT(H14),""))),1,D14=IFERROR(INDIRECT(H14),""),IF(F14&lt;&gt;"",1,0))</f>
        <v>1</v>
      </c>
      <c r="F14" t="str">
        <f>IFERROR(VLOOKUP(B14,#REF!,2,FALSE),"")</f>
        <v/>
      </c>
      <c r="G14" t="str">
        <f>IFERROR(VLOOKUP(B14,#REF!,2,FALSE),"")</f>
        <v/>
      </c>
      <c r="H14" t="str" cm="1">
        <f t="array" ref="H14">_xlfn.IFS(F14&lt;&gt;"",_xlfn.CONCAT("D",F14),G14&lt;&gt;"",_xlfn.CONCAT("D",G14),F14=G14,"")</f>
        <v/>
      </c>
      <c r="I14" t="str" cm="1">
        <f t="array" aca="1" ref="I14" ca="1">IF(E14=IFERROR(OFFSET(INDIRECT(H14),0,1),""),"ERROR","")</f>
        <v/>
      </c>
    </row>
    <row r="15" spans="1:10" x14ac:dyDescent="0.3">
      <c r="A15">
        <v>16</v>
      </c>
      <c r="B15">
        <v>15</v>
      </c>
      <c r="C15">
        <f t="shared" si="0"/>
        <v>0</v>
      </c>
      <c r="D15" s="1">
        <v>0</v>
      </c>
      <c r="E15" cm="1">
        <f t="array" aca="1" ref="E15" ca="1">_xlfn.IFS(H15="",1,AND(D15&lt;&gt;IFERROR(INDIRECT(H15),""),D15=0),0,AND(D15&lt;&gt;IFERROR(INDIRECT(H15),""),IFERROR(INDIRECT(H15),"")=0),1,AND(D15&lt;&gt;IFERROR(INDIRECT(H15),""),D15&lt;&gt;0,D15&gt;IFERROR(INDIRECT(H15),"")),0,(AND(D15&lt;&gt;IFERROR(INDIRECT(H15),""),D15&lt;&gt;0,D15&lt;IFERROR(INDIRECT(H15),""))),1,D15=IFERROR(INDIRECT(H15),""),IF(F15&lt;&gt;"",1,0))</f>
        <v>1</v>
      </c>
      <c r="F15" t="str">
        <f>IFERROR(VLOOKUP(B15,#REF!,2,FALSE),"")</f>
        <v/>
      </c>
      <c r="G15" t="str">
        <f>IFERROR(VLOOKUP(B15,#REF!,2,FALSE),"")</f>
        <v/>
      </c>
      <c r="H15" t="str" cm="1">
        <f t="array" ref="H15">_xlfn.IFS(F15&lt;&gt;"",_xlfn.CONCAT("D",F15),G15&lt;&gt;"",_xlfn.CONCAT("D",G15),F15=G15,"")</f>
        <v/>
      </c>
      <c r="I15" t="str" cm="1">
        <f t="array" aca="1" ref="I15" ca="1">IF(E15=IFERROR(OFFSET(INDIRECT(H15),0,1),""),"ERROR","")</f>
        <v/>
      </c>
    </row>
    <row r="16" spans="1:10" x14ac:dyDescent="0.3">
      <c r="A16">
        <v>16</v>
      </c>
      <c r="B16">
        <v>16</v>
      </c>
      <c r="C16">
        <f t="shared" si="0"/>
        <v>0</v>
      </c>
      <c r="D16" s="1">
        <v>0</v>
      </c>
      <c r="E16" cm="1">
        <f t="array" aca="1" ref="E16" ca="1">_xlfn.IFS(H16="",1,AND(D16&lt;&gt;IFERROR(INDIRECT(H16),""),D16=0),0,AND(D16&lt;&gt;IFERROR(INDIRECT(H16),""),IFERROR(INDIRECT(H16),"")=0),1,AND(D16&lt;&gt;IFERROR(INDIRECT(H16),""),D16&lt;&gt;0,D16&gt;IFERROR(INDIRECT(H16),"")),0,(AND(D16&lt;&gt;IFERROR(INDIRECT(H16),""),D16&lt;&gt;0,D16&lt;IFERROR(INDIRECT(H16),""))),1,D16=IFERROR(INDIRECT(H16),""),IF(F16&lt;&gt;"",1,0))</f>
        <v>1</v>
      </c>
      <c r="F16" t="str">
        <f>IFERROR(VLOOKUP(B16,#REF!,2,FALSE),"")</f>
        <v/>
      </c>
      <c r="G16" t="str">
        <f>IFERROR(VLOOKUP(B16,#REF!,2,FALSE),"")</f>
        <v/>
      </c>
      <c r="H16" t="str" cm="1">
        <f t="array" ref="H16">_xlfn.IFS(F16&lt;&gt;"",_xlfn.CONCAT("D",F16),G16&lt;&gt;"",_xlfn.CONCAT("D",G16),F16=G16,"")</f>
        <v/>
      </c>
      <c r="I16" t="str" cm="1">
        <f t="array" aca="1" ref="I16" ca="1">IF(E16=IFERROR(OFFSET(INDIRECT(H16),0,1),""),"ERROR","")</f>
        <v/>
      </c>
    </row>
    <row r="17" spans="1:9" x14ac:dyDescent="0.3">
      <c r="A17">
        <v>16</v>
      </c>
      <c r="B17">
        <v>17</v>
      </c>
      <c r="C17">
        <f t="shared" si="0"/>
        <v>0</v>
      </c>
      <c r="D17" s="1">
        <v>0</v>
      </c>
      <c r="E17" cm="1">
        <f t="array" aca="1" ref="E17" ca="1">_xlfn.IFS(H17="",1,AND(D17&lt;&gt;IFERROR(INDIRECT(H17),""),D17=0),0,AND(D17&lt;&gt;IFERROR(INDIRECT(H17),""),IFERROR(INDIRECT(H17),"")=0),1,AND(D17&lt;&gt;IFERROR(INDIRECT(H17),""),D17&lt;&gt;0,D17&gt;IFERROR(INDIRECT(H17),"")),0,(AND(D17&lt;&gt;IFERROR(INDIRECT(H17),""),D17&lt;&gt;0,D17&lt;IFERROR(INDIRECT(H17),""))),1,D17=IFERROR(INDIRECT(H17),""),IF(F17&lt;&gt;"",1,0))</f>
        <v>1</v>
      </c>
      <c r="F17" t="str">
        <f>IFERROR(VLOOKUP(B17,#REF!,2,FALSE),"")</f>
        <v/>
      </c>
      <c r="G17" t="str">
        <f>IFERROR(VLOOKUP(B17,#REF!,2,FALSE),"")</f>
        <v/>
      </c>
      <c r="H17" t="str" cm="1">
        <f t="array" ref="H17">_xlfn.IFS(F17&lt;&gt;"",_xlfn.CONCAT("D",F17),G17&lt;&gt;"",_xlfn.CONCAT("D",G17),F17=G17,"")</f>
        <v/>
      </c>
      <c r="I17" t="str" cm="1">
        <f t="array" aca="1" ref="I17" ca="1">IF(E17=IFERROR(OFFSET(INDIRECT(H17),0,1),""),"ERROR","")</f>
        <v/>
      </c>
    </row>
    <row r="18" spans="1:9" x14ac:dyDescent="0.3">
      <c r="A18">
        <v>16</v>
      </c>
      <c r="B18">
        <v>18</v>
      </c>
      <c r="C18">
        <f t="shared" si="0"/>
        <v>0</v>
      </c>
      <c r="D18" s="1">
        <v>0</v>
      </c>
      <c r="E18" cm="1">
        <f t="array" aca="1" ref="E18" ca="1">_xlfn.IFS(H18="",1,AND(D18&lt;&gt;IFERROR(INDIRECT(H18),""),D18=0),0,AND(D18&lt;&gt;IFERROR(INDIRECT(H18),""),IFERROR(INDIRECT(H18),"")=0),1,AND(D18&lt;&gt;IFERROR(INDIRECT(H18),""),D18&lt;&gt;0,D18&gt;IFERROR(INDIRECT(H18),"")),0,(AND(D18&lt;&gt;IFERROR(INDIRECT(H18),""),D18&lt;&gt;0,D18&lt;IFERROR(INDIRECT(H18),""))),1,D18=IFERROR(INDIRECT(H18),""),IF(F18&lt;&gt;"",1,0))</f>
        <v>1</v>
      </c>
      <c r="F18" t="str">
        <f>IFERROR(VLOOKUP(B18,#REF!,2,FALSE),"")</f>
        <v/>
      </c>
      <c r="G18" t="str">
        <f>IFERROR(VLOOKUP(B18,#REF!,2,FALSE),"")</f>
        <v/>
      </c>
      <c r="H18" t="str" cm="1">
        <f t="array" ref="H18">_xlfn.IFS(F18&lt;&gt;"",_xlfn.CONCAT("D",F18),G18&lt;&gt;"",_xlfn.CONCAT("D",G18),F18=G18,"")</f>
        <v/>
      </c>
      <c r="I18" t="str" cm="1">
        <f t="array" aca="1" ref="I18" ca="1">IF(E18=IFERROR(OFFSET(INDIRECT(H18),0,1),""),"ERROR","")</f>
        <v/>
      </c>
    </row>
    <row r="19" spans="1:9" x14ac:dyDescent="0.3">
      <c r="A19">
        <v>16</v>
      </c>
      <c r="B19">
        <v>19</v>
      </c>
      <c r="C19">
        <f t="shared" si="0"/>
        <v>0</v>
      </c>
      <c r="D19" s="1">
        <v>0</v>
      </c>
      <c r="E19" cm="1">
        <f t="array" aca="1" ref="E19" ca="1">_xlfn.IFS(H19="",1,AND(D19&lt;&gt;IFERROR(INDIRECT(H19),""),D19=0),0,AND(D19&lt;&gt;IFERROR(INDIRECT(H19),""),IFERROR(INDIRECT(H19),"")=0),1,AND(D19&lt;&gt;IFERROR(INDIRECT(H19),""),D19&lt;&gt;0,D19&gt;IFERROR(INDIRECT(H19),"")),0,(AND(D19&lt;&gt;IFERROR(INDIRECT(H19),""),D19&lt;&gt;0,D19&lt;IFERROR(INDIRECT(H19),""))),1,D19=IFERROR(INDIRECT(H19),""),IF(F19&lt;&gt;"",1,0))</f>
        <v>1</v>
      </c>
      <c r="F19" t="str">
        <f>IFERROR(VLOOKUP(B19,#REF!,2,FALSE),"")</f>
        <v/>
      </c>
      <c r="G19" t="str">
        <f>IFERROR(VLOOKUP(B19,#REF!,2,FALSE),"")</f>
        <v/>
      </c>
      <c r="H19" t="str" cm="1">
        <f t="array" ref="H19">_xlfn.IFS(F19&lt;&gt;"",_xlfn.CONCAT("D",F19),G19&lt;&gt;"",_xlfn.CONCAT("D",G19),F19=G19,"")</f>
        <v/>
      </c>
      <c r="I19" t="str" cm="1">
        <f t="array" aca="1" ref="I19" ca="1">IF(E19=IFERROR(OFFSET(INDIRECT(H19),0,1),""),"ERROR","")</f>
        <v/>
      </c>
    </row>
    <row r="20" spans="1:9" x14ac:dyDescent="0.3">
      <c r="A20">
        <v>16</v>
      </c>
      <c r="B20">
        <v>20</v>
      </c>
      <c r="C20">
        <f t="shared" si="0"/>
        <v>0</v>
      </c>
      <c r="D20" s="1">
        <v>0</v>
      </c>
      <c r="E20" cm="1">
        <f t="array" aca="1" ref="E20" ca="1">_xlfn.IFS(H20="",1,AND(D20&lt;&gt;IFERROR(INDIRECT(H20),""),D20=0),0,AND(D20&lt;&gt;IFERROR(INDIRECT(H20),""),IFERROR(INDIRECT(H20),"")=0),1,AND(D20&lt;&gt;IFERROR(INDIRECT(H20),""),D20&lt;&gt;0,D20&gt;IFERROR(INDIRECT(H20),"")),0,(AND(D20&lt;&gt;IFERROR(INDIRECT(H20),""),D20&lt;&gt;0,D20&lt;IFERROR(INDIRECT(H20),""))),1,D20=IFERROR(INDIRECT(H20),""),IF(F20&lt;&gt;"",1,0))</f>
        <v>1</v>
      </c>
      <c r="F20" t="str">
        <f>IFERROR(VLOOKUP(B20,#REF!,2,FALSE),"")</f>
        <v/>
      </c>
      <c r="G20" t="str">
        <f>IFERROR(VLOOKUP(B20,#REF!,2,FALSE),"")</f>
        <v/>
      </c>
      <c r="H20" t="str" cm="1">
        <f t="array" ref="H20">_xlfn.IFS(F20&lt;&gt;"",_xlfn.CONCAT("D",F20),G20&lt;&gt;"",_xlfn.CONCAT("D",G20),F20=G20,"")</f>
        <v/>
      </c>
      <c r="I20" t="str" cm="1">
        <f t="array" aca="1" ref="I20" ca="1">IF(E20=IFERROR(OFFSET(INDIRECT(H20),0,1),""),"ERROR","")</f>
        <v/>
      </c>
    </row>
    <row r="21" spans="1:9" x14ac:dyDescent="0.3">
      <c r="A21">
        <v>16</v>
      </c>
      <c r="B21">
        <v>21</v>
      </c>
      <c r="C21">
        <f t="shared" si="0"/>
        <v>0</v>
      </c>
      <c r="D21" s="1">
        <v>0</v>
      </c>
      <c r="E21" cm="1">
        <f t="array" aca="1" ref="E21" ca="1">_xlfn.IFS(H21="",1,AND(D21&lt;&gt;IFERROR(INDIRECT(H21),""),D21=0),0,AND(D21&lt;&gt;IFERROR(INDIRECT(H21),""),IFERROR(INDIRECT(H21),"")=0),1,AND(D21&lt;&gt;IFERROR(INDIRECT(H21),""),D21&lt;&gt;0,D21&gt;IFERROR(INDIRECT(H21),"")),0,(AND(D21&lt;&gt;IFERROR(INDIRECT(H21),""),D21&lt;&gt;0,D21&lt;IFERROR(INDIRECT(H21),""))),1,D21=IFERROR(INDIRECT(H21),""),IF(F21&lt;&gt;"",1,0))</f>
        <v>1</v>
      </c>
      <c r="F21" t="str">
        <f>IFERROR(VLOOKUP(B21,#REF!,2,FALSE),"")</f>
        <v/>
      </c>
      <c r="G21" t="str">
        <f>IFERROR(VLOOKUP(B21,#REF!,2,FALSE),"")</f>
        <v/>
      </c>
      <c r="H21" t="str" cm="1">
        <f t="array" ref="H21">_xlfn.IFS(F21&lt;&gt;"",_xlfn.CONCAT("D",F21),G21&lt;&gt;"",_xlfn.CONCAT("D",G21),F21=G21,"")</f>
        <v/>
      </c>
      <c r="I21" t="str" cm="1">
        <f t="array" aca="1" ref="I21" ca="1">IF(E21=IFERROR(OFFSET(INDIRECT(H21),0,1),""),"ERROR","")</f>
        <v/>
      </c>
    </row>
    <row r="22" spans="1:9" x14ac:dyDescent="0.3">
      <c r="A22">
        <v>16</v>
      </c>
      <c r="B22">
        <v>22</v>
      </c>
      <c r="C22">
        <f t="shared" si="0"/>
        <v>0</v>
      </c>
      <c r="D22" s="1">
        <v>0</v>
      </c>
      <c r="E22" cm="1">
        <f t="array" aca="1" ref="E22" ca="1">_xlfn.IFS(H22="",1,AND(D22&lt;&gt;IFERROR(INDIRECT(H22),""),D22=0),0,AND(D22&lt;&gt;IFERROR(INDIRECT(H22),""),IFERROR(INDIRECT(H22),"")=0),1,AND(D22&lt;&gt;IFERROR(INDIRECT(H22),""),D22&lt;&gt;0,D22&gt;IFERROR(INDIRECT(H22),"")),0,(AND(D22&lt;&gt;IFERROR(INDIRECT(H22),""),D22&lt;&gt;0,D22&lt;IFERROR(INDIRECT(H22),""))),1,D22=IFERROR(INDIRECT(H22),""),IF(F22&lt;&gt;"",1,0))</f>
        <v>1</v>
      </c>
      <c r="F22" t="str">
        <f>IFERROR(VLOOKUP(B22,#REF!,2,FALSE),"")</f>
        <v/>
      </c>
      <c r="G22" t="str">
        <f>IFERROR(VLOOKUP(B22,#REF!,2,FALSE),"")</f>
        <v/>
      </c>
      <c r="H22" t="str" cm="1">
        <f t="array" ref="H22">_xlfn.IFS(F22&lt;&gt;"",_xlfn.CONCAT("D",F22),G22&lt;&gt;"",_xlfn.CONCAT("D",G22),F22=G22,"")</f>
        <v/>
      </c>
      <c r="I22" t="str" cm="1">
        <f t="array" aca="1" ref="I22" ca="1">IF(E22=IFERROR(OFFSET(INDIRECT(H22),0,1),""),"ERROR","")</f>
        <v/>
      </c>
    </row>
    <row r="23" spans="1:9" x14ac:dyDescent="0.3">
      <c r="A23">
        <v>16</v>
      </c>
      <c r="B23">
        <v>23</v>
      </c>
      <c r="C23">
        <f t="shared" si="0"/>
        <v>0</v>
      </c>
      <c r="D23" s="1">
        <v>0</v>
      </c>
      <c r="E23" cm="1">
        <f t="array" aca="1" ref="E23" ca="1">_xlfn.IFS(H23="",1,AND(D23&lt;&gt;IFERROR(INDIRECT(H23),""),D23=0),0,AND(D23&lt;&gt;IFERROR(INDIRECT(H23),""),IFERROR(INDIRECT(H23),"")=0),1,AND(D23&lt;&gt;IFERROR(INDIRECT(H23),""),D23&lt;&gt;0,D23&gt;IFERROR(INDIRECT(H23),"")),0,(AND(D23&lt;&gt;IFERROR(INDIRECT(H23),""),D23&lt;&gt;0,D23&lt;IFERROR(INDIRECT(H23),""))),1,D23=IFERROR(INDIRECT(H23),""),IF(F23&lt;&gt;"",1,0))</f>
        <v>1</v>
      </c>
      <c r="F23" t="str">
        <f>IFERROR(VLOOKUP(B23,#REF!,2,FALSE),"")</f>
        <v/>
      </c>
      <c r="G23" t="str">
        <f>IFERROR(VLOOKUP(B23,#REF!,2,FALSE),"")</f>
        <v/>
      </c>
      <c r="H23" t="str" cm="1">
        <f t="array" ref="H23">_xlfn.IFS(F23&lt;&gt;"",_xlfn.CONCAT("D",F23),G23&lt;&gt;"",_xlfn.CONCAT("D",G23),F23=G23,"")</f>
        <v/>
      </c>
      <c r="I23" t="str" cm="1">
        <f t="array" aca="1" ref="I23" ca="1">IF(E23=IFERROR(OFFSET(INDIRECT(H23),0,1),""),"ERROR","")</f>
        <v/>
      </c>
    </row>
    <row r="24" spans="1:9" x14ac:dyDescent="0.3">
      <c r="A24">
        <v>16</v>
      </c>
      <c r="B24">
        <v>24</v>
      </c>
      <c r="C24">
        <f t="shared" si="0"/>
        <v>0</v>
      </c>
      <c r="D24" s="1">
        <v>0</v>
      </c>
      <c r="E24" cm="1">
        <f t="array" aca="1" ref="E24" ca="1">_xlfn.IFS(H24="",1,AND(D24&lt;&gt;IFERROR(INDIRECT(H24),""),D24=0),0,AND(D24&lt;&gt;IFERROR(INDIRECT(H24),""),IFERROR(INDIRECT(H24),"")=0),1,AND(D24&lt;&gt;IFERROR(INDIRECT(H24),""),D24&lt;&gt;0,D24&gt;IFERROR(INDIRECT(H24),"")),0,(AND(D24&lt;&gt;IFERROR(INDIRECT(H24),""),D24&lt;&gt;0,D24&lt;IFERROR(INDIRECT(H24),""))),1,D24=IFERROR(INDIRECT(H24),""),IF(F24&lt;&gt;"",1,0))</f>
        <v>1</v>
      </c>
      <c r="F24" t="str">
        <f>IFERROR(VLOOKUP(B24,#REF!,2,FALSE),"")</f>
        <v/>
      </c>
      <c r="G24" t="str">
        <f>IFERROR(VLOOKUP(B24,#REF!,2,FALSE),"")</f>
        <v/>
      </c>
      <c r="H24" t="str" cm="1">
        <f t="array" ref="H24">_xlfn.IFS(F24&lt;&gt;"",_xlfn.CONCAT("D",F24),G24&lt;&gt;"",_xlfn.CONCAT("D",G24),F24=G24,"")</f>
        <v/>
      </c>
      <c r="I24" t="str" cm="1">
        <f t="array" aca="1" ref="I24" ca="1">IF(E24=IFERROR(OFFSET(INDIRECT(H24),0,1),""),"ERROR","")</f>
        <v/>
      </c>
    </row>
    <row r="25" spans="1:9" x14ac:dyDescent="0.3">
      <c r="A25">
        <v>16</v>
      </c>
      <c r="B25">
        <v>25</v>
      </c>
      <c r="C25">
        <f t="shared" si="0"/>
        <v>0</v>
      </c>
      <c r="D25" s="1">
        <v>0</v>
      </c>
      <c r="E25" cm="1">
        <f t="array" aca="1" ref="E25" ca="1">_xlfn.IFS(H25="",1,AND(D25&lt;&gt;IFERROR(INDIRECT(H25),""),D25=0),0,AND(D25&lt;&gt;IFERROR(INDIRECT(H25),""),IFERROR(INDIRECT(H25),"")=0),1,AND(D25&lt;&gt;IFERROR(INDIRECT(H25),""),D25&lt;&gt;0,D25&gt;IFERROR(INDIRECT(H25),"")),0,(AND(D25&lt;&gt;IFERROR(INDIRECT(H25),""),D25&lt;&gt;0,D25&lt;IFERROR(INDIRECT(H25),""))),1,D25=IFERROR(INDIRECT(H25),""),IF(F25&lt;&gt;"",1,0))</f>
        <v>1</v>
      </c>
      <c r="F25" t="str">
        <f>IFERROR(VLOOKUP(B25,#REF!,2,FALSE),"")</f>
        <v/>
      </c>
      <c r="G25" t="str">
        <f>IFERROR(VLOOKUP(B25,#REF!,2,FALSE),"")</f>
        <v/>
      </c>
      <c r="H25" t="str" cm="1">
        <f t="array" ref="H25">_xlfn.IFS(F25&lt;&gt;"",_xlfn.CONCAT("D",F25),G25&lt;&gt;"",_xlfn.CONCAT("D",G25),F25=G25,"")</f>
        <v/>
      </c>
      <c r="I25" t="str" cm="1">
        <f t="array" aca="1" ref="I25" ca="1">IF(E25=IFERROR(OFFSET(INDIRECT(H25),0,1),""),"ERROR","")</f>
        <v/>
      </c>
    </row>
    <row r="26" spans="1:9" x14ac:dyDescent="0.3">
      <c r="A26">
        <v>16</v>
      </c>
      <c r="B26">
        <v>26</v>
      </c>
      <c r="C26">
        <f t="shared" si="0"/>
        <v>1</v>
      </c>
      <c r="D26" s="1">
        <v>256</v>
      </c>
      <c r="E26" cm="1">
        <f t="array" aca="1" ref="E26" ca="1">_xlfn.IFS(H26="",1,AND(D26&lt;&gt;IFERROR(INDIRECT(H26),""),D26=0),0,AND(D26&lt;&gt;IFERROR(INDIRECT(H26),""),IFERROR(INDIRECT(H26),"")=0),1,AND(D26&lt;&gt;IFERROR(INDIRECT(H26),""),D26&lt;&gt;0,D26&gt;IFERROR(INDIRECT(H26),"")),0,(AND(D26&lt;&gt;IFERROR(INDIRECT(H26),""),D26&lt;&gt;0,D26&lt;IFERROR(INDIRECT(H26),""))),1,D26=IFERROR(INDIRECT(H26),""),IF(F26&lt;&gt;"",1,0))</f>
        <v>1</v>
      </c>
      <c r="F26" t="str">
        <f>IFERROR(VLOOKUP(B26,#REF!,2,FALSE),"")</f>
        <v/>
      </c>
      <c r="G26" t="str">
        <f>IFERROR(VLOOKUP(B26,#REF!,2,FALSE),"")</f>
        <v/>
      </c>
      <c r="H26" t="str" cm="1">
        <f t="array" ref="H26">_xlfn.IFS(F26&lt;&gt;"",_xlfn.CONCAT("D",F26),G26&lt;&gt;"",_xlfn.CONCAT("D",G26),F26=G26,"")</f>
        <v/>
      </c>
      <c r="I26" t="str" cm="1">
        <f t="array" aca="1" ref="I26" ca="1">IF(E26=IFERROR(OFFSET(INDIRECT(H26),0,1),""),"ERROR","")</f>
        <v/>
      </c>
    </row>
    <row r="27" spans="1:9" x14ac:dyDescent="0.3">
      <c r="A27">
        <v>16</v>
      </c>
      <c r="B27">
        <v>27</v>
      </c>
      <c r="C27">
        <f t="shared" si="0"/>
        <v>0</v>
      </c>
      <c r="D27" s="1">
        <v>0</v>
      </c>
      <c r="E27" cm="1">
        <f t="array" aca="1" ref="E27" ca="1">_xlfn.IFS(H27="",1,AND(D27&lt;&gt;IFERROR(INDIRECT(H27),""),D27=0),0,AND(D27&lt;&gt;IFERROR(INDIRECT(H27),""),IFERROR(INDIRECT(H27),"")=0),1,AND(D27&lt;&gt;IFERROR(INDIRECT(H27),""),D27&lt;&gt;0,D27&gt;IFERROR(INDIRECT(H27),"")),0,(AND(D27&lt;&gt;IFERROR(INDIRECT(H27),""),D27&lt;&gt;0,D27&lt;IFERROR(INDIRECT(H27),""))),1,D27=IFERROR(INDIRECT(H27),""),IF(F27&lt;&gt;"",1,0))</f>
        <v>1</v>
      </c>
      <c r="F27" t="str">
        <f>IFERROR(VLOOKUP(B27,#REF!,2,FALSE),"")</f>
        <v/>
      </c>
      <c r="G27" t="str">
        <f>IFERROR(VLOOKUP(B27,#REF!,2,FALSE),"")</f>
        <v/>
      </c>
      <c r="H27" t="str" cm="1">
        <f t="array" ref="H27">_xlfn.IFS(F27&lt;&gt;"",_xlfn.CONCAT("D",F27),G27&lt;&gt;"",_xlfn.CONCAT("D",G27),F27=G27,"")</f>
        <v/>
      </c>
      <c r="I27" t="str" cm="1">
        <f t="array" aca="1" ref="I27" ca="1">IF(E27=IFERROR(OFFSET(INDIRECT(H27),0,1),""),"ERROR","")</f>
        <v/>
      </c>
    </row>
    <row r="28" spans="1:9" x14ac:dyDescent="0.3">
      <c r="A28">
        <v>16</v>
      </c>
      <c r="B28">
        <v>28</v>
      </c>
      <c r="C28">
        <f t="shared" si="0"/>
        <v>0</v>
      </c>
      <c r="D28" s="1">
        <v>0</v>
      </c>
      <c r="E28" cm="1">
        <f t="array" aca="1" ref="E28" ca="1">_xlfn.IFS(H28="",1,AND(D28&lt;&gt;IFERROR(INDIRECT(H28),""),D28=0),0,AND(D28&lt;&gt;IFERROR(INDIRECT(H28),""),IFERROR(INDIRECT(H28),"")=0),1,AND(D28&lt;&gt;IFERROR(INDIRECT(H28),""),D28&lt;&gt;0,D28&gt;IFERROR(INDIRECT(H28),"")),0,(AND(D28&lt;&gt;IFERROR(INDIRECT(H28),""),D28&lt;&gt;0,D28&lt;IFERROR(INDIRECT(H28),""))),1,D28=IFERROR(INDIRECT(H28),""),IF(F28&lt;&gt;"",1,0))</f>
        <v>1</v>
      </c>
      <c r="F28" t="str">
        <f>IFERROR(VLOOKUP(B28,#REF!,2,FALSE),"")</f>
        <v/>
      </c>
      <c r="G28" t="str">
        <f>IFERROR(VLOOKUP(B28,#REF!,2,FALSE),"")</f>
        <v/>
      </c>
      <c r="H28" t="str" cm="1">
        <f t="array" ref="H28">_xlfn.IFS(F28&lt;&gt;"",_xlfn.CONCAT("D",F28),G28&lt;&gt;"",_xlfn.CONCAT("D",G28),F28=G28,"")</f>
        <v/>
      </c>
      <c r="I28" t="str" cm="1">
        <f t="array" aca="1" ref="I28" ca="1">IF(E28=IFERROR(OFFSET(INDIRECT(H28),0,1),""),"ERROR","")</f>
        <v/>
      </c>
    </row>
    <row r="29" spans="1:9" x14ac:dyDescent="0.3">
      <c r="A29">
        <v>16</v>
      </c>
      <c r="B29">
        <v>29</v>
      </c>
      <c r="C29">
        <f t="shared" si="0"/>
        <v>0</v>
      </c>
      <c r="D29" s="1">
        <v>0</v>
      </c>
      <c r="E29" cm="1">
        <f t="array" aca="1" ref="E29" ca="1">_xlfn.IFS(H29="",1,AND(D29&lt;&gt;IFERROR(INDIRECT(H29),""),D29=0),0,AND(D29&lt;&gt;IFERROR(INDIRECT(H29),""),IFERROR(INDIRECT(H29),"")=0),1,AND(D29&lt;&gt;IFERROR(INDIRECT(H29),""),D29&lt;&gt;0,D29&gt;IFERROR(INDIRECT(H29),"")),0,(AND(D29&lt;&gt;IFERROR(INDIRECT(H29),""),D29&lt;&gt;0,D29&lt;IFERROR(INDIRECT(H29),""))),1,D29=IFERROR(INDIRECT(H29),""),IF(F29&lt;&gt;"",1,0))</f>
        <v>1</v>
      </c>
      <c r="F29" t="str">
        <f>IFERROR(VLOOKUP(B29,#REF!,2,FALSE),"")</f>
        <v/>
      </c>
      <c r="G29" t="str">
        <f>IFERROR(VLOOKUP(B29,#REF!,2,FALSE),"")</f>
        <v/>
      </c>
      <c r="H29" t="str" cm="1">
        <f t="array" ref="H29">_xlfn.IFS(F29&lt;&gt;"",_xlfn.CONCAT("D",F29),G29&lt;&gt;"",_xlfn.CONCAT("D",G29),F29=G29,"")</f>
        <v/>
      </c>
      <c r="I29" t="str" cm="1">
        <f t="array" aca="1" ref="I29" ca="1">IF(E29=IFERROR(OFFSET(INDIRECT(H29),0,1),""),"ERROR","")</f>
        <v/>
      </c>
    </row>
    <row r="30" spans="1:9" x14ac:dyDescent="0.3">
      <c r="A30">
        <v>16</v>
      </c>
      <c r="B30">
        <v>30</v>
      </c>
      <c r="C30">
        <f t="shared" si="0"/>
        <v>0</v>
      </c>
      <c r="D30" s="1">
        <v>0</v>
      </c>
      <c r="E30" cm="1">
        <f t="array" aca="1" ref="E30" ca="1">_xlfn.IFS(H30="",1,AND(D30&lt;&gt;IFERROR(INDIRECT(H30),""),D30=0),0,AND(D30&lt;&gt;IFERROR(INDIRECT(H30),""),IFERROR(INDIRECT(H30),"")=0),1,AND(D30&lt;&gt;IFERROR(INDIRECT(H30),""),D30&lt;&gt;0,D30&gt;IFERROR(INDIRECT(H30),"")),0,(AND(D30&lt;&gt;IFERROR(INDIRECT(H30),""),D30&lt;&gt;0,D30&lt;IFERROR(INDIRECT(H30),""))),1,D30=IFERROR(INDIRECT(H30),""),IF(F30&lt;&gt;"",1,0))</f>
        <v>1</v>
      </c>
      <c r="F30" t="str">
        <f>IFERROR(VLOOKUP(B30,#REF!,2,FALSE),"")</f>
        <v/>
      </c>
      <c r="G30" t="str">
        <f>IFERROR(VLOOKUP(B30,#REF!,2,FALSE),"")</f>
        <v/>
      </c>
      <c r="H30" t="str" cm="1">
        <f t="array" ref="H30">_xlfn.IFS(F30&lt;&gt;"",_xlfn.CONCAT("D",F30),G30&lt;&gt;"",_xlfn.CONCAT("D",G30),F30=G30,"")</f>
        <v/>
      </c>
      <c r="I30" t="str" cm="1">
        <f t="array" aca="1" ref="I30" ca="1">IF(E30=IFERROR(OFFSET(INDIRECT(H30),0,1),""),"ERROR","")</f>
        <v/>
      </c>
    </row>
    <row r="31" spans="1:9" x14ac:dyDescent="0.3">
      <c r="A31">
        <v>16</v>
      </c>
      <c r="B31">
        <v>31</v>
      </c>
      <c r="C31">
        <f t="shared" si="0"/>
        <v>0</v>
      </c>
      <c r="D31" s="1">
        <v>0</v>
      </c>
      <c r="E31" cm="1">
        <f t="array" aca="1" ref="E31" ca="1">_xlfn.IFS(H31="",1,AND(D31&lt;&gt;IFERROR(INDIRECT(H31),""),D31=0),0,AND(D31&lt;&gt;IFERROR(INDIRECT(H31),""),IFERROR(INDIRECT(H31),"")=0),1,AND(D31&lt;&gt;IFERROR(INDIRECT(H31),""),D31&lt;&gt;0,D31&gt;IFERROR(INDIRECT(H31),"")),0,(AND(D31&lt;&gt;IFERROR(INDIRECT(H31),""),D31&lt;&gt;0,D31&lt;IFERROR(INDIRECT(H31),""))),1,D31=IFERROR(INDIRECT(H31),""),IF(F31&lt;&gt;"",1,0))</f>
        <v>1</v>
      </c>
      <c r="F31" t="str">
        <f>IFERROR(VLOOKUP(B31,#REF!,2,FALSE),"")</f>
        <v/>
      </c>
      <c r="G31" t="str">
        <f>IFERROR(VLOOKUP(B31,#REF!,2,FALSE),"")</f>
        <v/>
      </c>
      <c r="H31" t="str" cm="1">
        <f t="array" ref="H31">_xlfn.IFS(F31&lt;&gt;"",_xlfn.CONCAT("D",F31),G31&lt;&gt;"",_xlfn.CONCAT("D",G31),F31=G31,"")</f>
        <v/>
      </c>
      <c r="I31" t="str" cm="1">
        <f t="array" aca="1" ref="I31" ca="1">IF(E31=IFERROR(OFFSET(INDIRECT(H31),0,1),""),"ERROR","")</f>
        <v/>
      </c>
    </row>
    <row r="32" spans="1:9" x14ac:dyDescent="0.3">
      <c r="A32">
        <v>16</v>
      </c>
      <c r="B32">
        <v>32</v>
      </c>
      <c r="C32">
        <f t="shared" si="0"/>
        <v>0</v>
      </c>
      <c r="D32" s="1">
        <v>0</v>
      </c>
      <c r="E32" cm="1">
        <f t="array" aca="1" ref="E32" ca="1">_xlfn.IFS(H32="",1,AND(D32&lt;&gt;IFERROR(INDIRECT(H32),""),D32=0),0,AND(D32&lt;&gt;IFERROR(INDIRECT(H32),""),IFERROR(INDIRECT(H32),"")=0),1,AND(D32&lt;&gt;IFERROR(INDIRECT(H32),""),D32&lt;&gt;0,D32&gt;IFERROR(INDIRECT(H32),"")),0,(AND(D32&lt;&gt;IFERROR(INDIRECT(H32),""),D32&lt;&gt;0,D32&lt;IFERROR(INDIRECT(H32),""))),1,D32=IFERROR(INDIRECT(H32),""),IF(F32&lt;&gt;"",1,0))</f>
        <v>1</v>
      </c>
      <c r="F32" t="str">
        <f>IFERROR(VLOOKUP(B32,#REF!,2,FALSE),"")</f>
        <v/>
      </c>
      <c r="G32" t="str">
        <f>IFERROR(VLOOKUP(B32,#REF!,2,FALSE),"")</f>
        <v/>
      </c>
      <c r="H32" t="str" cm="1">
        <f t="array" ref="H32">_xlfn.IFS(F32&lt;&gt;"",_xlfn.CONCAT("D",F32),G32&lt;&gt;"",_xlfn.CONCAT("D",G32),F32=G32,"")</f>
        <v/>
      </c>
      <c r="I32" t="str" cm="1">
        <f t="array" aca="1" ref="I32" ca="1">IF(E32=IFERROR(OFFSET(INDIRECT(H32),0,1),""),"ERROR","")</f>
        <v/>
      </c>
    </row>
    <row r="33" spans="1:9" x14ac:dyDescent="0.3">
      <c r="A33">
        <v>16</v>
      </c>
      <c r="B33">
        <v>33</v>
      </c>
      <c r="C33">
        <f t="shared" si="0"/>
        <v>0</v>
      </c>
      <c r="D33" s="1">
        <v>0</v>
      </c>
      <c r="E33" cm="1">
        <f t="array" aca="1" ref="E33" ca="1">_xlfn.IFS(H33="",1,AND(D33&lt;&gt;IFERROR(INDIRECT(H33),""),D33=0),0,AND(D33&lt;&gt;IFERROR(INDIRECT(H33),""),IFERROR(INDIRECT(H33),"")=0),1,AND(D33&lt;&gt;IFERROR(INDIRECT(H33),""),D33&lt;&gt;0,D33&gt;IFERROR(INDIRECT(H33),"")),0,(AND(D33&lt;&gt;IFERROR(INDIRECT(H33),""),D33&lt;&gt;0,D33&lt;IFERROR(INDIRECT(H33),""))),1,D33=IFERROR(INDIRECT(H33),""),IF(F33&lt;&gt;"",1,0))</f>
        <v>1</v>
      </c>
      <c r="F33" t="str">
        <f>IFERROR(VLOOKUP(B33,#REF!,2,FALSE),"")</f>
        <v/>
      </c>
      <c r="G33" t="str">
        <f>IFERROR(VLOOKUP(B33,#REF!,2,FALSE),"")</f>
        <v/>
      </c>
      <c r="H33" t="str" cm="1">
        <f t="array" ref="H33">_xlfn.IFS(F33&lt;&gt;"",_xlfn.CONCAT("D",F33),G33&lt;&gt;"",_xlfn.CONCAT("D",G33),F33=G33,"")</f>
        <v/>
      </c>
      <c r="I33" t="str" cm="1">
        <f t="array" aca="1" ref="I33" ca="1">IF(E33=IFERROR(OFFSET(INDIRECT(H33),0,1),""),"ERROR","")</f>
        <v/>
      </c>
    </row>
    <row r="34" spans="1:9" x14ac:dyDescent="0.3">
      <c r="A34">
        <v>16</v>
      </c>
      <c r="B34">
        <v>34</v>
      </c>
      <c r="C34">
        <f t="shared" si="0"/>
        <v>0</v>
      </c>
      <c r="D34" s="1">
        <v>0</v>
      </c>
      <c r="E34" cm="1">
        <f t="array" aca="1" ref="E34" ca="1">_xlfn.IFS(H34="",1,AND(D34&lt;&gt;IFERROR(INDIRECT(H34),""),D34=0),0,AND(D34&lt;&gt;IFERROR(INDIRECT(H34),""),IFERROR(INDIRECT(H34),"")=0),1,AND(D34&lt;&gt;IFERROR(INDIRECT(H34),""),D34&lt;&gt;0,D34&gt;IFERROR(INDIRECT(H34),"")),0,(AND(D34&lt;&gt;IFERROR(INDIRECT(H34),""),D34&lt;&gt;0,D34&lt;IFERROR(INDIRECT(H34),""))),1,D34=IFERROR(INDIRECT(H34),""),IF(F34&lt;&gt;"",1,0))</f>
        <v>0</v>
      </c>
      <c r="F34" t="s">
        <v>187</v>
      </c>
      <c r="G34" t="str">
        <f>IFERROR(VLOOKUP(B34,#REF!,2,FALSE),"")</f>
        <v/>
      </c>
      <c r="H34" t="str" cm="1">
        <f t="array" ref="H34">_xlfn.IFS(F34&lt;&gt;"",_xlfn.CONCAT("D",F34),G34&lt;&gt;"",_xlfn.CONCAT("D",G34),F34=G34,"")</f>
        <v>Delevation during stim</v>
      </c>
      <c r="I34" t="str" cm="1">
        <f t="array" aca="1" ref="I34" ca="1">IF(E34=IFERROR(OFFSET(INDIRECT(H34),0,1),""),"ERROR","")</f>
        <v/>
      </c>
    </row>
    <row r="35" spans="1:9" x14ac:dyDescent="0.3">
      <c r="A35">
        <v>16</v>
      </c>
      <c r="B35">
        <v>35</v>
      </c>
      <c r="C35">
        <f t="shared" si="0"/>
        <v>0</v>
      </c>
      <c r="D35" s="1">
        <v>0</v>
      </c>
      <c r="E35" cm="1">
        <f t="array" aca="1" ref="E35" ca="1">_xlfn.IFS(H35="",1,AND(D35&lt;&gt;IFERROR(INDIRECT(H35),""),D35=0),0,AND(D35&lt;&gt;IFERROR(INDIRECT(H35),""),IFERROR(INDIRECT(H35),"")=0),1,AND(D35&lt;&gt;IFERROR(INDIRECT(H35),""),D35&lt;&gt;0,D35&gt;IFERROR(INDIRECT(H35),"")),0,(AND(D35&lt;&gt;IFERROR(INDIRECT(H35),""),D35&lt;&gt;0,D35&lt;IFERROR(INDIRECT(H35),""))),1,D35=IFERROR(INDIRECT(H35),""),IF(F35&lt;&gt;"",1,0))</f>
        <v>1</v>
      </c>
      <c r="F35" t="str">
        <f>IFERROR(VLOOKUP(B35,#REF!,2,FALSE),"")</f>
        <v/>
      </c>
      <c r="G35" t="str">
        <f>IFERROR(VLOOKUP(B35,#REF!,2,FALSE),"")</f>
        <v/>
      </c>
      <c r="H35" t="str" cm="1">
        <f t="array" ref="H35">_xlfn.IFS(F35&lt;&gt;"",_xlfn.CONCAT("D",F35),G35&lt;&gt;"",_xlfn.CONCAT("D",G35),F35=G35,"")</f>
        <v/>
      </c>
      <c r="I35" t="str" cm="1">
        <f t="array" aca="1" ref="I35" ca="1">IF(E35=IFERROR(OFFSET(INDIRECT(H35),0,1),""),"ERROR","")</f>
        <v/>
      </c>
    </row>
    <row r="36" spans="1:9" x14ac:dyDescent="0.3">
      <c r="A36">
        <v>16</v>
      </c>
      <c r="B36">
        <v>36</v>
      </c>
      <c r="C36">
        <f t="shared" si="0"/>
        <v>0</v>
      </c>
      <c r="D36" s="1">
        <v>0</v>
      </c>
      <c r="E36" cm="1">
        <f t="array" aca="1" ref="E36" ca="1">_xlfn.IFS(H36="",1,AND(D36&lt;&gt;IFERROR(INDIRECT(H36),""),D36=0),0,AND(D36&lt;&gt;IFERROR(INDIRECT(H36),""),IFERROR(INDIRECT(H36),"")=0),1,AND(D36&lt;&gt;IFERROR(INDIRECT(H36),""),D36&lt;&gt;0,D36&gt;IFERROR(INDIRECT(H36),"")),0,(AND(D36&lt;&gt;IFERROR(INDIRECT(H36),""),D36&lt;&gt;0,D36&lt;IFERROR(INDIRECT(H36),""))),1,D36=IFERROR(INDIRECT(H36),""),IF(F36&lt;&gt;"",1,0))</f>
        <v>1</v>
      </c>
      <c r="F36" t="str">
        <f>IFERROR(VLOOKUP(B36,#REF!,2,FALSE),"")</f>
        <v/>
      </c>
      <c r="G36" t="str">
        <f>IFERROR(VLOOKUP(B36,#REF!,2,FALSE),"")</f>
        <v/>
      </c>
      <c r="H36" t="str" cm="1">
        <f t="array" ref="H36">_xlfn.IFS(F36&lt;&gt;"",_xlfn.CONCAT("D",F36),G36&lt;&gt;"",_xlfn.CONCAT("D",G36),F36=G36,"")</f>
        <v/>
      </c>
      <c r="I36" t="str" cm="1">
        <f t="array" aca="1" ref="I36" ca="1">IF(E36=IFERROR(OFFSET(INDIRECT(H36),0,1),""),"ERROR","")</f>
        <v/>
      </c>
    </row>
    <row r="37" spans="1:9" x14ac:dyDescent="0.3">
      <c r="A37">
        <v>16</v>
      </c>
      <c r="B37">
        <v>37</v>
      </c>
      <c r="C37">
        <f t="shared" si="0"/>
        <v>0</v>
      </c>
      <c r="D37" s="1">
        <v>0</v>
      </c>
      <c r="E37" cm="1">
        <f t="array" aca="1" ref="E37" ca="1">_xlfn.IFS(H37="",1,AND(D37&lt;&gt;IFERROR(INDIRECT(H37),""),D37=0),0,AND(D37&lt;&gt;IFERROR(INDIRECT(H37),""),IFERROR(INDIRECT(H37),"")=0),1,AND(D37&lt;&gt;IFERROR(INDIRECT(H37),""),D37&lt;&gt;0,D37&gt;IFERROR(INDIRECT(H37),"")),0,(AND(D37&lt;&gt;IFERROR(INDIRECT(H37),""),D37&lt;&gt;0,D37&lt;IFERROR(INDIRECT(H37),""))),1,D37=IFERROR(INDIRECT(H37),""),IF(F37&lt;&gt;"",1,0))</f>
        <v>1</v>
      </c>
      <c r="F37" t="str">
        <f>IFERROR(VLOOKUP(B37,#REF!,2,FALSE),"")</f>
        <v/>
      </c>
      <c r="G37" t="str">
        <f>IFERROR(VLOOKUP(B37,#REF!,2,FALSE),"")</f>
        <v/>
      </c>
      <c r="H37" t="str" cm="1">
        <f t="array" ref="H37">_xlfn.IFS(F37&lt;&gt;"",_xlfn.CONCAT("D",F37),G37&lt;&gt;"",_xlfn.CONCAT("D",G37),F37=G37,"")</f>
        <v/>
      </c>
      <c r="I37" t="str" cm="1">
        <f t="array" aca="1" ref="I37" ca="1">IF(E37=IFERROR(OFFSET(INDIRECT(H37),0,1),""),"ERROR","")</f>
        <v/>
      </c>
    </row>
    <row r="38" spans="1:9" x14ac:dyDescent="0.3">
      <c r="A38">
        <v>16</v>
      </c>
      <c r="B38">
        <v>38</v>
      </c>
      <c r="C38">
        <f t="shared" si="0"/>
        <v>0</v>
      </c>
      <c r="D38" s="1">
        <v>0</v>
      </c>
      <c r="E38" cm="1">
        <f t="array" aca="1" ref="E38" ca="1">_xlfn.IFS(H38="",1,AND(D38&lt;&gt;IFERROR(INDIRECT(H38),""),D38=0),0,AND(D38&lt;&gt;IFERROR(INDIRECT(H38),""),IFERROR(INDIRECT(H38),"")=0),1,AND(D38&lt;&gt;IFERROR(INDIRECT(H38),""),D38&lt;&gt;0,D38&gt;IFERROR(INDIRECT(H38),"")),0,(AND(D38&lt;&gt;IFERROR(INDIRECT(H38),""),D38&lt;&gt;0,D38&lt;IFERROR(INDIRECT(H38),""))),1,D38=IFERROR(INDIRECT(H38),""),IF(F38&lt;&gt;"",1,0))</f>
        <v>1</v>
      </c>
      <c r="F38" t="str">
        <f>IFERROR(VLOOKUP(B38,#REF!,2,FALSE),"")</f>
        <v/>
      </c>
      <c r="G38" t="str">
        <f>IFERROR(VLOOKUP(B38,#REF!,2,FALSE),"")</f>
        <v/>
      </c>
      <c r="H38" t="str" cm="1">
        <f t="array" ref="H38">_xlfn.IFS(F38&lt;&gt;"",_xlfn.CONCAT("D",F38),G38&lt;&gt;"",_xlfn.CONCAT("D",G38),F38=G38,"")</f>
        <v/>
      </c>
      <c r="I38" t="str" cm="1">
        <f t="array" aca="1" ref="I38" ca="1">IF(E38=IFERROR(OFFSET(INDIRECT(H38),0,1),""),"ERROR","")</f>
        <v/>
      </c>
    </row>
    <row r="39" spans="1:9" x14ac:dyDescent="0.3">
      <c r="A39">
        <v>16</v>
      </c>
      <c r="B39">
        <v>39</v>
      </c>
      <c r="C39">
        <f t="shared" si="0"/>
        <v>0</v>
      </c>
      <c r="D39" s="1">
        <v>0</v>
      </c>
      <c r="E39" cm="1">
        <f t="array" aca="1" ref="E39" ca="1">_xlfn.IFS(H39="",1,AND(D39&lt;&gt;IFERROR(INDIRECT(H39),""),D39=0),0,AND(D39&lt;&gt;IFERROR(INDIRECT(H39),""),IFERROR(INDIRECT(H39),"")=0),1,AND(D39&lt;&gt;IFERROR(INDIRECT(H39),""),D39&lt;&gt;0,D39&gt;IFERROR(INDIRECT(H39),"")),0,(AND(D39&lt;&gt;IFERROR(INDIRECT(H39),""),D39&lt;&gt;0,D39&lt;IFERROR(INDIRECT(H39),""))),1,D39=IFERROR(INDIRECT(H39),""),IF(F39&lt;&gt;"",1,0))</f>
        <v>1</v>
      </c>
      <c r="F39" t="str">
        <f>IFERROR(VLOOKUP(B39,#REF!,2,FALSE),"")</f>
        <v/>
      </c>
      <c r="G39" t="str">
        <f>IFERROR(VLOOKUP(B39,#REF!,2,FALSE),"")</f>
        <v/>
      </c>
      <c r="H39" t="str" cm="1">
        <f t="array" ref="H39">_xlfn.IFS(F39&lt;&gt;"",_xlfn.CONCAT("D",F39),G39&lt;&gt;"",_xlfn.CONCAT("D",G39),F39=G39,"")</f>
        <v/>
      </c>
      <c r="I39" t="str" cm="1">
        <f t="array" aca="1" ref="I39" ca="1">IF(E39=IFERROR(OFFSET(INDIRECT(H39),0,1),""),"ERROR","")</f>
        <v/>
      </c>
    </row>
    <row r="40" spans="1:9" x14ac:dyDescent="0.3">
      <c r="A40">
        <v>16</v>
      </c>
      <c r="B40">
        <v>40</v>
      </c>
      <c r="C40">
        <f t="shared" si="0"/>
        <v>0</v>
      </c>
      <c r="D40" s="1">
        <v>0</v>
      </c>
      <c r="E40" cm="1">
        <f t="array" aca="1" ref="E40" ca="1">_xlfn.IFS(H40="",1,AND(D40&lt;&gt;IFERROR(INDIRECT(H40),""),D40=0),0,AND(D40&lt;&gt;IFERROR(INDIRECT(H40),""),IFERROR(INDIRECT(H40),"")=0),1,AND(D40&lt;&gt;IFERROR(INDIRECT(H40),""),D40&lt;&gt;0,D40&gt;IFERROR(INDIRECT(H40),"")),0,(AND(D40&lt;&gt;IFERROR(INDIRECT(H40),""),D40&lt;&gt;0,D40&lt;IFERROR(INDIRECT(H40),""))),1,D40=IFERROR(INDIRECT(H40),""),IF(F40&lt;&gt;"",1,0))</f>
        <v>1</v>
      </c>
      <c r="F40" t="str">
        <f>IFERROR(VLOOKUP(B40,#REF!,2,FALSE),"")</f>
        <v/>
      </c>
      <c r="G40" t="str">
        <f>IFERROR(VLOOKUP(B40,#REF!,2,FALSE),"")</f>
        <v/>
      </c>
      <c r="H40" t="str" cm="1">
        <f t="array" ref="H40">_xlfn.IFS(F40&lt;&gt;"",_xlfn.CONCAT("D",F40),G40&lt;&gt;"",_xlfn.CONCAT("D",G40),F40=G40,"")</f>
        <v/>
      </c>
      <c r="I40" t="str" cm="1">
        <f t="array" aca="1" ref="I40" ca="1">IF(E40=IFERROR(OFFSET(INDIRECT(H40),0,1),""),"ERROR","")</f>
        <v/>
      </c>
    </row>
    <row r="41" spans="1:9" x14ac:dyDescent="0.3">
      <c r="A41">
        <v>16</v>
      </c>
      <c r="B41">
        <v>41</v>
      </c>
      <c r="C41">
        <f t="shared" si="0"/>
        <v>0</v>
      </c>
      <c r="D41" s="1">
        <v>0</v>
      </c>
      <c r="E41" cm="1">
        <f t="array" aca="1" ref="E41" ca="1">_xlfn.IFS(H41="",1,AND(D41&lt;&gt;IFERROR(INDIRECT(H41),""),D41=0),0,AND(D41&lt;&gt;IFERROR(INDIRECT(H41),""),IFERROR(INDIRECT(H41),"")=0),1,AND(D41&lt;&gt;IFERROR(INDIRECT(H41),""),D41&lt;&gt;0,D41&gt;IFERROR(INDIRECT(H41),"")),0,(AND(D41&lt;&gt;IFERROR(INDIRECT(H41),""),D41&lt;&gt;0,D41&lt;IFERROR(INDIRECT(H41),""))),1,D41=IFERROR(INDIRECT(H41),""),IF(F41&lt;&gt;"",1,0))</f>
        <v>1</v>
      </c>
      <c r="F41" t="str">
        <f>IFERROR(VLOOKUP(B41,#REF!,2,FALSE),"")</f>
        <v/>
      </c>
      <c r="G41" t="str">
        <f>IFERROR(VLOOKUP(B41,#REF!,2,FALSE),"")</f>
        <v/>
      </c>
      <c r="H41" t="str" cm="1">
        <f t="array" ref="H41">_xlfn.IFS(F41&lt;&gt;"",_xlfn.CONCAT("D",F41),G41&lt;&gt;"",_xlfn.CONCAT("D",G41),F41=G41,"")</f>
        <v/>
      </c>
      <c r="I41" t="str" cm="1">
        <f t="array" aca="1" ref="I41" ca="1">IF(E41=IFERROR(OFFSET(INDIRECT(H41),0,1),""),"ERROR","")</f>
        <v/>
      </c>
    </row>
    <row r="42" spans="1:9" x14ac:dyDescent="0.3">
      <c r="A42">
        <v>16</v>
      </c>
      <c r="B42">
        <v>42</v>
      </c>
      <c r="C42">
        <f t="shared" si="0"/>
        <v>0</v>
      </c>
      <c r="D42" s="1">
        <v>0</v>
      </c>
      <c r="E42" cm="1">
        <f t="array" aca="1" ref="E42" ca="1">_xlfn.IFS(H42="",1,AND(D42&lt;&gt;IFERROR(INDIRECT(H42),""),D42=0),0,AND(D42&lt;&gt;IFERROR(INDIRECT(H42),""),IFERROR(INDIRECT(H42),"")=0),1,AND(D42&lt;&gt;IFERROR(INDIRECT(H42),""),D42&lt;&gt;0,D42&gt;IFERROR(INDIRECT(H42),"")),0,(AND(D42&lt;&gt;IFERROR(INDIRECT(H42),""),D42&lt;&gt;0,D42&lt;IFERROR(INDIRECT(H42),""))),1,D42=IFERROR(INDIRECT(H42),""),IF(F42&lt;&gt;"",1,0))</f>
        <v>1</v>
      </c>
      <c r="F42" t="str">
        <f>IFERROR(VLOOKUP(B42,#REF!,2,FALSE),"")</f>
        <v/>
      </c>
      <c r="G42" t="str">
        <f>IFERROR(VLOOKUP(B42,#REF!,2,FALSE),"")</f>
        <v/>
      </c>
      <c r="H42" t="str" cm="1">
        <f t="array" ref="H42">_xlfn.IFS(F42&lt;&gt;"",_xlfn.CONCAT("D",F42),G42&lt;&gt;"",_xlfn.CONCAT("D",G42),F42=G42,"")</f>
        <v/>
      </c>
      <c r="I42" t="str" cm="1">
        <f t="array" aca="1" ref="I42" ca="1">IF(E42=IFERROR(OFFSET(INDIRECT(H42),0,1),""),"ERROR","")</f>
        <v/>
      </c>
    </row>
    <row r="43" spans="1:9" x14ac:dyDescent="0.3">
      <c r="A43">
        <v>16</v>
      </c>
      <c r="B43">
        <v>43</v>
      </c>
      <c r="C43">
        <f t="shared" si="0"/>
        <v>0</v>
      </c>
      <c r="D43" s="1">
        <v>0</v>
      </c>
      <c r="E43" cm="1">
        <f t="array" aca="1" ref="E43" ca="1">_xlfn.IFS(H43="",1,AND(D43&lt;&gt;IFERROR(INDIRECT(H43),""),D43=0),0,AND(D43&lt;&gt;IFERROR(INDIRECT(H43),""),IFERROR(INDIRECT(H43),"")=0),1,AND(D43&lt;&gt;IFERROR(INDIRECT(H43),""),D43&lt;&gt;0,D43&gt;IFERROR(INDIRECT(H43),"")),0,(AND(D43&lt;&gt;IFERROR(INDIRECT(H43),""),D43&lt;&gt;0,D43&lt;IFERROR(INDIRECT(H43),""))),1,D43=IFERROR(INDIRECT(H43),""),IF(F43&lt;&gt;"",1,0))</f>
        <v>1</v>
      </c>
      <c r="F43" t="str">
        <f>IFERROR(VLOOKUP(B43,#REF!,2,FALSE),"")</f>
        <v/>
      </c>
      <c r="G43" t="str">
        <f>IFERROR(VLOOKUP(B43,#REF!,2,FALSE),"")</f>
        <v/>
      </c>
      <c r="H43" t="str" cm="1">
        <f t="array" ref="H43">_xlfn.IFS(F43&lt;&gt;"",_xlfn.CONCAT("D",F43),G43&lt;&gt;"",_xlfn.CONCAT("D",G43),F43=G43,"")</f>
        <v/>
      </c>
      <c r="I43" t="str" cm="1">
        <f t="array" aca="1" ref="I43" ca="1">IF(E43=IFERROR(OFFSET(INDIRECT(H43),0,1),""),"ERROR","")</f>
        <v/>
      </c>
    </row>
    <row r="44" spans="1:9" x14ac:dyDescent="0.3">
      <c r="A44">
        <v>16</v>
      </c>
      <c r="B44">
        <v>44</v>
      </c>
      <c r="C44">
        <f t="shared" si="0"/>
        <v>0</v>
      </c>
      <c r="D44" s="1">
        <v>0</v>
      </c>
      <c r="E44" cm="1">
        <f t="array" aca="1" ref="E44" ca="1">_xlfn.IFS(H44="",1,AND(D44&lt;&gt;IFERROR(INDIRECT(H44),""),D44=0),0,AND(D44&lt;&gt;IFERROR(INDIRECT(H44),""),IFERROR(INDIRECT(H44),"")=0),1,AND(D44&lt;&gt;IFERROR(INDIRECT(H44),""),D44&lt;&gt;0,D44&gt;IFERROR(INDIRECT(H44),"")),0,(AND(D44&lt;&gt;IFERROR(INDIRECT(H44),""),D44&lt;&gt;0,D44&lt;IFERROR(INDIRECT(H44),""))),1,D44=IFERROR(INDIRECT(H44),""),IF(F44&lt;&gt;"",1,0))</f>
        <v>1</v>
      </c>
      <c r="F44" t="str">
        <f>IFERROR(VLOOKUP(B44,#REF!,2,FALSE),"")</f>
        <v/>
      </c>
      <c r="G44" t="str">
        <f>IFERROR(VLOOKUP(B44,#REF!,2,FALSE),"")</f>
        <v/>
      </c>
      <c r="H44" t="str" cm="1">
        <f t="array" ref="H44">_xlfn.IFS(F44&lt;&gt;"",_xlfn.CONCAT("D",F44),G44&lt;&gt;"",_xlfn.CONCAT("D",G44),F44=G44,"")</f>
        <v/>
      </c>
      <c r="I44" t="str" cm="1">
        <f t="array" aca="1" ref="I44" ca="1">IF(E44=IFERROR(OFFSET(INDIRECT(H44),0,1),""),"ERROR","")</f>
        <v/>
      </c>
    </row>
    <row r="45" spans="1:9" x14ac:dyDescent="0.3">
      <c r="A45">
        <v>16</v>
      </c>
      <c r="B45">
        <v>45</v>
      </c>
      <c r="C45">
        <f t="shared" si="0"/>
        <v>0</v>
      </c>
      <c r="D45" s="1">
        <v>0</v>
      </c>
      <c r="E45" cm="1">
        <f t="array" aca="1" ref="E45" ca="1">_xlfn.IFS(H45="",1,AND(D45&lt;&gt;IFERROR(INDIRECT(H45),""),D45=0),0,AND(D45&lt;&gt;IFERROR(INDIRECT(H45),""),IFERROR(INDIRECT(H45),"")=0),1,AND(D45&lt;&gt;IFERROR(INDIRECT(H45),""),D45&lt;&gt;0,D45&gt;IFERROR(INDIRECT(H45),"")),0,(AND(D45&lt;&gt;IFERROR(INDIRECT(H45),""),D45&lt;&gt;0,D45&lt;IFERROR(INDIRECT(H45),""))),1,D45=IFERROR(INDIRECT(H45),""),IF(F45&lt;&gt;"",1,0))</f>
        <v>1</v>
      </c>
      <c r="F45" t="str">
        <f>IFERROR(VLOOKUP(B45,#REF!,2,FALSE),"")</f>
        <v/>
      </c>
      <c r="G45" t="str">
        <f>IFERROR(VLOOKUP(B45,#REF!,2,FALSE),"")</f>
        <v/>
      </c>
      <c r="H45" t="str" cm="1">
        <f t="array" ref="H45">_xlfn.IFS(F45&lt;&gt;"",_xlfn.CONCAT("D",F45),G45&lt;&gt;"",_xlfn.CONCAT("D",G45),F45=G45,"")</f>
        <v/>
      </c>
      <c r="I45" t="str" cm="1">
        <f t="array" aca="1" ref="I45" ca="1">IF(E45=IFERROR(OFFSET(INDIRECT(H45),0,1),""),"ERROR","")</f>
        <v/>
      </c>
    </row>
    <row r="46" spans="1:9" x14ac:dyDescent="0.3">
      <c r="A46">
        <v>16</v>
      </c>
      <c r="B46">
        <v>46</v>
      </c>
      <c r="C46">
        <f t="shared" si="0"/>
        <v>0</v>
      </c>
      <c r="D46" s="1">
        <v>0</v>
      </c>
      <c r="E46" cm="1">
        <f t="array" aca="1" ref="E46" ca="1">_xlfn.IFS(H46="",1,AND(D46&lt;&gt;IFERROR(INDIRECT(H46),""),D46=0),0,AND(D46&lt;&gt;IFERROR(INDIRECT(H46),""),IFERROR(INDIRECT(H46),"")=0),1,AND(D46&lt;&gt;IFERROR(INDIRECT(H46),""),D46&lt;&gt;0,D46&gt;IFERROR(INDIRECT(H46),"")),0,(AND(D46&lt;&gt;IFERROR(INDIRECT(H46),""),D46&lt;&gt;0,D46&lt;IFERROR(INDIRECT(H46),""))),1,D46=IFERROR(INDIRECT(H46),""),IF(F46&lt;&gt;"",1,0))</f>
        <v>1</v>
      </c>
      <c r="F46" t="str">
        <f>IFERROR(VLOOKUP(B46,#REF!,2,FALSE),"")</f>
        <v/>
      </c>
      <c r="G46" t="str">
        <f>IFERROR(VLOOKUP(B46,#REF!,2,FALSE),"")</f>
        <v/>
      </c>
      <c r="H46" t="str" cm="1">
        <f t="array" ref="H46">_xlfn.IFS(F46&lt;&gt;"",_xlfn.CONCAT("D",F46),G46&lt;&gt;"",_xlfn.CONCAT("D",G46),F46=G46,"")</f>
        <v/>
      </c>
      <c r="I46" t="str" cm="1">
        <f t="array" aca="1" ref="I46" ca="1">IF(E46=IFERROR(OFFSET(INDIRECT(H46),0,1),""),"ERROR","")</f>
        <v/>
      </c>
    </row>
    <row r="47" spans="1:9" x14ac:dyDescent="0.3">
      <c r="A47">
        <v>16</v>
      </c>
      <c r="B47">
        <v>47</v>
      </c>
      <c r="C47">
        <f t="shared" si="0"/>
        <v>0</v>
      </c>
      <c r="D47" s="1">
        <v>0</v>
      </c>
      <c r="E47" cm="1">
        <f t="array" aca="1" ref="E47" ca="1">_xlfn.IFS(H47="",1,AND(D47&lt;&gt;IFERROR(INDIRECT(H47),""),D47=0),0,AND(D47&lt;&gt;IFERROR(INDIRECT(H47),""),IFERROR(INDIRECT(H47),"")=0),1,AND(D47&lt;&gt;IFERROR(INDIRECT(H47),""),D47&lt;&gt;0,D47&gt;IFERROR(INDIRECT(H47),"")),0,(AND(D47&lt;&gt;IFERROR(INDIRECT(H47),""),D47&lt;&gt;0,D47&lt;IFERROR(INDIRECT(H47),""))),1,D47=IFERROR(INDIRECT(H47),""),IF(F47&lt;&gt;"",1,0))</f>
        <v>1</v>
      </c>
      <c r="F47" t="str">
        <f>IFERROR(VLOOKUP(B47,#REF!,2,FALSE),"")</f>
        <v/>
      </c>
      <c r="G47" t="str">
        <f>IFERROR(VLOOKUP(B47,#REF!,2,FALSE),"")</f>
        <v/>
      </c>
      <c r="H47" t="str" cm="1">
        <f t="array" ref="H47">_xlfn.IFS(F47&lt;&gt;"",_xlfn.CONCAT("D",F47),G47&lt;&gt;"",_xlfn.CONCAT("D",G47),F47=G47,"")</f>
        <v/>
      </c>
      <c r="I47" t="str" cm="1">
        <f t="array" aca="1" ref="I47" ca="1">IF(E47=IFERROR(OFFSET(INDIRECT(H47),0,1),""),"ERROR","")</f>
        <v/>
      </c>
    </row>
    <row r="48" spans="1:9" x14ac:dyDescent="0.3">
      <c r="A48">
        <v>16</v>
      </c>
      <c r="B48">
        <v>48</v>
      </c>
      <c r="C48">
        <f t="shared" si="0"/>
        <v>0</v>
      </c>
      <c r="D48" s="1">
        <v>0</v>
      </c>
      <c r="E48" cm="1">
        <f t="array" aca="1" ref="E48" ca="1">_xlfn.IFS(H48="",1,AND(D48&lt;&gt;IFERROR(INDIRECT(H48),""),D48=0),0,AND(D48&lt;&gt;IFERROR(INDIRECT(H48),""),IFERROR(INDIRECT(H48),"")=0),1,AND(D48&lt;&gt;IFERROR(INDIRECT(H48),""),D48&lt;&gt;0,D48&gt;IFERROR(INDIRECT(H48),"")),0,(AND(D48&lt;&gt;IFERROR(INDIRECT(H48),""),D48&lt;&gt;0,D48&lt;IFERROR(INDIRECT(H48),""))),1,D48=IFERROR(INDIRECT(H48),""),IF(F48&lt;&gt;"",1,0))</f>
        <v>1</v>
      </c>
      <c r="F48" t="str">
        <f>IFERROR(VLOOKUP(B48,#REF!,2,FALSE),"")</f>
        <v/>
      </c>
      <c r="G48" t="str">
        <f>IFERROR(VLOOKUP(B48,#REF!,2,FALSE),"")</f>
        <v/>
      </c>
      <c r="H48" t="str" cm="1">
        <f t="array" ref="H48">_xlfn.IFS(F48&lt;&gt;"",_xlfn.CONCAT("D",F48),G48&lt;&gt;"",_xlfn.CONCAT("D",G48),F48=G48,"")</f>
        <v/>
      </c>
      <c r="I48" t="str" cm="1">
        <f t="array" aca="1" ref="I48" ca="1">IF(E48=IFERROR(OFFSET(INDIRECT(H48),0,1),""),"ERROR","")</f>
        <v/>
      </c>
    </row>
    <row r="49" spans="1:9" x14ac:dyDescent="0.3">
      <c r="A49">
        <v>16</v>
      </c>
      <c r="B49">
        <v>49</v>
      </c>
      <c r="C49">
        <f t="shared" si="0"/>
        <v>0</v>
      </c>
      <c r="D49" s="1">
        <v>0</v>
      </c>
      <c r="E49" cm="1">
        <f t="array" aca="1" ref="E49" ca="1">_xlfn.IFS(H49="",1,AND(D49&lt;&gt;IFERROR(INDIRECT(H49),""),D49=0),0,AND(D49&lt;&gt;IFERROR(INDIRECT(H49),""),IFERROR(INDIRECT(H49),"")=0),1,AND(D49&lt;&gt;IFERROR(INDIRECT(H49),""),D49&lt;&gt;0,D49&gt;IFERROR(INDIRECT(H49),"")),0,(AND(D49&lt;&gt;IFERROR(INDIRECT(H49),""),D49&lt;&gt;0,D49&lt;IFERROR(INDIRECT(H49),""))),1,D49=IFERROR(INDIRECT(H49),""),IF(F49&lt;&gt;"",1,0))</f>
        <v>1</v>
      </c>
      <c r="F49" t="str">
        <f>IFERROR(VLOOKUP(B49,#REF!,2,FALSE),"")</f>
        <v/>
      </c>
      <c r="G49" t="str">
        <f>IFERROR(VLOOKUP(B49,#REF!,2,FALSE),"")</f>
        <v/>
      </c>
      <c r="H49" t="str" cm="1">
        <f t="array" ref="H49">_xlfn.IFS(F49&lt;&gt;"",_xlfn.CONCAT("D",F49),G49&lt;&gt;"",_xlfn.CONCAT("D",G49),F49=G49,"")</f>
        <v/>
      </c>
      <c r="I49" t="str" cm="1">
        <f t="array" aca="1" ref="I49" ca="1">IF(E49=IFERROR(OFFSET(INDIRECT(H49),0,1),""),"ERROR","")</f>
        <v/>
      </c>
    </row>
    <row r="50" spans="1:9" x14ac:dyDescent="0.3">
      <c r="A50">
        <v>16</v>
      </c>
      <c r="B50">
        <v>50</v>
      </c>
      <c r="C50">
        <f t="shared" si="0"/>
        <v>0</v>
      </c>
      <c r="D50" s="1">
        <v>0</v>
      </c>
      <c r="E50" cm="1">
        <f t="array" aca="1" ref="E50" ca="1">_xlfn.IFS(H50="",1,AND(D50&lt;&gt;IFERROR(INDIRECT(H50),""),D50=0),0,AND(D50&lt;&gt;IFERROR(INDIRECT(H50),""),IFERROR(INDIRECT(H50),"")=0),1,AND(D50&lt;&gt;IFERROR(INDIRECT(H50),""),D50&lt;&gt;0,D50&gt;IFERROR(INDIRECT(H50),"")),0,(AND(D50&lt;&gt;IFERROR(INDIRECT(H50),""),D50&lt;&gt;0,D50&lt;IFERROR(INDIRECT(H50),""))),1,D50=IFERROR(INDIRECT(H50),""),IF(F50&lt;&gt;"",1,0))</f>
        <v>1</v>
      </c>
      <c r="F50" t="str">
        <f>IFERROR(VLOOKUP(B50,#REF!,2,FALSE),"")</f>
        <v/>
      </c>
      <c r="G50" t="str">
        <f>IFERROR(VLOOKUP(B50,#REF!,2,FALSE),"")</f>
        <v/>
      </c>
      <c r="H50" t="str" cm="1">
        <f t="array" ref="H50">_xlfn.IFS(F50&lt;&gt;"",_xlfn.CONCAT("D",F50),G50&lt;&gt;"",_xlfn.CONCAT("D",G50),F50=G50,"")</f>
        <v/>
      </c>
      <c r="I50" t="str" cm="1">
        <f t="array" aca="1" ref="I50" ca="1">IF(E50=IFERROR(OFFSET(INDIRECT(H50),0,1),""),"ERROR","")</f>
        <v/>
      </c>
    </row>
    <row r="51" spans="1:9" x14ac:dyDescent="0.3">
      <c r="A51">
        <v>16</v>
      </c>
      <c r="B51">
        <v>51</v>
      </c>
      <c r="C51">
        <f t="shared" si="0"/>
        <v>0</v>
      </c>
      <c r="D51" s="1">
        <v>0</v>
      </c>
      <c r="E51" cm="1">
        <f t="array" aca="1" ref="E51" ca="1">_xlfn.IFS(H51="",1,AND(D51&lt;&gt;IFERROR(INDIRECT(H51),""),D51=0),0,AND(D51&lt;&gt;IFERROR(INDIRECT(H51),""),IFERROR(INDIRECT(H51),"")=0),1,AND(D51&lt;&gt;IFERROR(INDIRECT(H51),""),D51&lt;&gt;0,D51&gt;IFERROR(INDIRECT(H51),"")),0,(AND(D51&lt;&gt;IFERROR(INDIRECT(H51),""),D51&lt;&gt;0,D51&lt;IFERROR(INDIRECT(H51),""))),1,D51=IFERROR(INDIRECT(H51),""),IF(F51&lt;&gt;"",1,0))</f>
        <v>1</v>
      </c>
      <c r="F51" t="str">
        <f>IFERROR(VLOOKUP(B51,#REF!,2,FALSE),"")</f>
        <v/>
      </c>
      <c r="G51" t="str">
        <f>IFERROR(VLOOKUP(B51,#REF!,2,FALSE),"")</f>
        <v/>
      </c>
      <c r="H51" t="str" cm="1">
        <f t="array" ref="H51">_xlfn.IFS(F51&lt;&gt;"",_xlfn.CONCAT("D",F51),G51&lt;&gt;"",_xlfn.CONCAT("D",G51),F51=G51,"")</f>
        <v/>
      </c>
      <c r="I51" t="str" cm="1">
        <f t="array" aca="1" ref="I51" ca="1">IF(E51=IFERROR(OFFSET(INDIRECT(H51),0,1),""),"ERROR","")</f>
        <v/>
      </c>
    </row>
    <row r="52" spans="1:9" x14ac:dyDescent="0.3">
      <c r="A52">
        <v>16</v>
      </c>
      <c r="B52">
        <v>52</v>
      </c>
      <c r="C52">
        <f t="shared" si="0"/>
        <v>0</v>
      </c>
      <c r="D52" s="1">
        <v>0</v>
      </c>
      <c r="E52" cm="1">
        <f t="array" aca="1" ref="E52" ca="1">_xlfn.IFS(H52="",1,AND(D52&lt;&gt;IFERROR(INDIRECT(H52),""),D52=0),0,AND(D52&lt;&gt;IFERROR(INDIRECT(H52),""),IFERROR(INDIRECT(H52),"")=0),1,AND(D52&lt;&gt;IFERROR(INDIRECT(H52),""),D52&lt;&gt;0,D52&gt;IFERROR(INDIRECT(H52),"")),0,(AND(D52&lt;&gt;IFERROR(INDIRECT(H52),""),D52&lt;&gt;0,D52&lt;IFERROR(INDIRECT(H52),""))),1,D52=IFERROR(INDIRECT(H52),""),IF(F52&lt;&gt;"",1,0))</f>
        <v>1</v>
      </c>
      <c r="F52" t="str">
        <f>IFERROR(VLOOKUP(B52,#REF!,2,FALSE),"")</f>
        <v/>
      </c>
      <c r="G52" t="str">
        <f>IFERROR(VLOOKUP(B52,#REF!,2,FALSE),"")</f>
        <v/>
      </c>
      <c r="H52" t="str" cm="1">
        <f t="array" ref="H52">_xlfn.IFS(F52&lt;&gt;"",_xlfn.CONCAT("D",F52),G52&lt;&gt;"",_xlfn.CONCAT("D",G52),F52=G52,"")</f>
        <v/>
      </c>
      <c r="I52" t="str" cm="1">
        <f t="array" aca="1" ref="I52" ca="1">IF(E52=IFERROR(OFFSET(INDIRECT(H52),0,1),""),"ERROR","")</f>
        <v/>
      </c>
    </row>
    <row r="53" spans="1:9" x14ac:dyDescent="0.3">
      <c r="A53">
        <v>16</v>
      </c>
      <c r="B53">
        <v>53</v>
      </c>
      <c r="C53">
        <f t="shared" si="0"/>
        <v>0</v>
      </c>
      <c r="D53" s="1">
        <v>0</v>
      </c>
      <c r="E53" cm="1">
        <f t="array" aca="1" ref="E53" ca="1">_xlfn.IFS(H53="",1,AND(D53&lt;&gt;IFERROR(INDIRECT(H53),""),D53=0),0,AND(D53&lt;&gt;IFERROR(INDIRECT(H53),""),IFERROR(INDIRECT(H53),"")=0),1,AND(D53&lt;&gt;IFERROR(INDIRECT(H53),""),D53&lt;&gt;0,D53&gt;IFERROR(INDIRECT(H53),"")),0,(AND(D53&lt;&gt;IFERROR(INDIRECT(H53),""),D53&lt;&gt;0,D53&lt;IFERROR(INDIRECT(H53),""))),1,D53=IFERROR(INDIRECT(H53),""),IF(F53&lt;&gt;"",1,0))</f>
        <v>1</v>
      </c>
      <c r="F53" t="str">
        <f>IFERROR(VLOOKUP(B53,#REF!,2,FALSE),"")</f>
        <v/>
      </c>
      <c r="G53" t="str">
        <f>IFERROR(VLOOKUP(B53,#REF!,2,FALSE),"")</f>
        <v/>
      </c>
      <c r="H53" t="str" cm="1">
        <f t="array" ref="H53">_xlfn.IFS(F53&lt;&gt;"",_xlfn.CONCAT("D",F53),G53&lt;&gt;"",_xlfn.CONCAT("D",G53),F53=G53,"")</f>
        <v/>
      </c>
      <c r="I53" t="str" cm="1">
        <f t="array" aca="1" ref="I53" ca="1">IF(E53=IFERROR(OFFSET(INDIRECT(H53),0,1),""),"ERROR","")</f>
        <v/>
      </c>
    </row>
    <row r="54" spans="1:9" x14ac:dyDescent="0.3">
      <c r="A54">
        <v>16</v>
      </c>
      <c r="B54">
        <v>54</v>
      </c>
      <c r="C54">
        <f t="shared" si="0"/>
        <v>0</v>
      </c>
      <c r="D54" s="1">
        <v>0</v>
      </c>
      <c r="E54" cm="1">
        <f t="array" aca="1" ref="E54" ca="1">_xlfn.IFS(H54="",1,AND(D54&lt;&gt;IFERROR(INDIRECT(H54),""),D54=0),0,AND(D54&lt;&gt;IFERROR(INDIRECT(H54),""),IFERROR(INDIRECT(H54),"")=0),1,AND(D54&lt;&gt;IFERROR(INDIRECT(H54),""),D54&lt;&gt;0,D54&gt;IFERROR(INDIRECT(H54),"")),0,(AND(D54&lt;&gt;IFERROR(INDIRECT(H54),""),D54&lt;&gt;0,D54&lt;IFERROR(INDIRECT(H54),""))),1,D54=IFERROR(INDIRECT(H54),""),IF(F54&lt;&gt;"",1,0))</f>
        <v>1</v>
      </c>
      <c r="F54" t="str">
        <f>IFERROR(VLOOKUP(B54,#REF!,2,FALSE),"")</f>
        <v/>
      </c>
      <c r="G54" t="str">
        <f>IFERROR(VLOOKUP(B54,#REF!,2,FALSE),"")</f>
        <v/>
      </c>
      <c r="H54" t="str" cm="1">
        <f t="array" ref="H54">_xlfn.IFS(F54&lt;&gt;"",_xlfn.CONCAT("D",F54),G54&lt;&gt;"",_xlfn.CONCAT("D",G54),F54=G54,"")</f>
        <v/>
      </c>
      <c r="I54" t="str" cm="1">
        <f t="array" aca="1" ref="I54" ca="1">IF(E54=IFERROR(OFFSET(INDIRECT(H54),0,1),""),"ERROR","")</f>
        <v/>
      </c>
    </row>
    <row r="55" spans="1:9" x14ac:dyDescent="0.3">
      <c r="A55">
        <v>16</v>
      </c>
      <c r="B55">
        <v>55</v>
      </c>
      <c r="C55">
        <f t="shared" si="0"/>
        <v>1</v>
      </c>
      <c r="D55" s="1">
        <v>256</v>
      </c>
      <c r="E55" cm="1">
        <f t="array" aca="1" ref="E55" ca="1">_xlfn.IFS(H55="",1,AND(D55&lt;&gt;IFERROR(INDIRECT(H55),""),D55=0),0,AND(D55&lt;&gt;IFERROR(INDIRECT(H55),""),IFERROR(INDIRECT(H55),"")=0),1,AND(D55&lt;&gt;IFERROR(INDIRECT(H55),""),D55&lt;&gt;0,D55&gt;IFERROR(INDIRECT(H55),"")),0,(AND(D55&lt;&gt;IFERROR(INDIRECT(H55),""),D55&lt;&gt;0,D55&lt;IFERROR(INDIRECT(H55),""))),1,D55=IFERROR(INDIRECT(H55),""),IF(F55&lt;&gt;"",1,0))</f>
        <v>1</v>
      </c>
      <c r="F55" t="str">
        <f>IFERROR(VLOOKUP(B55,#REF!,2,FALSE),"")</f>
        <v/>
      </c>
      <c r="G55" t="str">
        <f>IFERROR(VLOOKUP(B55,#REF!,2,FALSE),"")</f>
        <v/>
      </c>
      <c r="H55" t="str" cm="1">
        <f t="array" ref="H55">_xlfn.IFS(F55&lt;&gt;"",_xlfn.CONCAT("D",F55),G55&lt;&gt;"",_xlfn.CONCAT("D",G55),F55=G55,"")</f>
        <v/>
      </c>
      <c r="I55" t="str" cm="1">
        <f t="array" aca="1" ref="I55" ca="1">IF(E55=IFERROR(OFFSET(INDIRECT(H55),0,1),""),"ERROR","")</f>
        <v/>
      </c>
    </row>
    <row r="56" spans="1:9" x14ac:dyDescent="0.3">
      <c r="A56">
        <v>16</v>
      </c>
      <c r="B56">
        <v>56</v>
      </c>
      <c r="C56">
        <f t="shared" si="0"/>
        <v>0</v>
      </c>
      <c r="D56" s="1">
        <v>0</v>
      </c>
      <c r="E56" cm="1">
        <f t="array" aca="1" ref="E56" ca="1">_xlfn.IFS(H56="",1,AND(D56&lt;&gt;IFERROR(INDIRECT(H56),""),D56=0),0,AND(D56&lt;&gt;IFERROR(INDIRECT(H56),""),IFERROR(INDIRECT(H56),"")=0),1,AND(D56&lt;&gt;IFERROR(INDIRECT(H56),""),D56&lt;&gt;0,D56&gt;IFERROR(INDIRECT(H56),"")),0,(AND(D56&lt;&gt;IFERROR(INDIRECT(H56),""),D56&lt;&gt;0,D56&lt;IFERROR(INDIRECT(H56),""))),1,D56=IFERROR(INDIRECT(H56),""),IF(F56&lt;&gt;"",1,0))</f>
        <v>1</v>
      </c>
      <c r="F56" t="str">
        <f>IFERROR(VLOOKUP(B56,#REF!,2,FALSE),"")</f>
        <v/>
      </c>
      <c r="G56" t="str">
        <f>IFERROR(VLOOKUP(B56,#REF!,2,FALSE),"")</f>
        <v/>
      </c>
      <c r="H56" t="str" cm="1">
        <f t="array" ref="H56">_xlfn.IFS(F56&lt;&gt;"",_xlfn.CONCAT("D",F56),G56&lt;&gt;"",_xlfn.CONCAT("D",G56),F56=G56,"")</f>
        <v/>
      </c>
      <c r="I56" t="str" cm="1">
        <f t="array" aca="1" ref="I56" ca="1">IF(E56=IFERROR(OFFSET(INDIRECT(H56),0,1),""),"ERROR","")</f>
        <v/>
      </c>
    </row>
    <row r="57" spans="1:9" x14ac:dyDescent="0.3">
      <c r="A57">
        <v>16</v>
      </c>
      <c r="B57">
        <v>57</v>
      </c>
      <c r="C57">
        <f t="shared" si="0"/>
        <v>0</v>
      </c>
      <c r="D57" s="1">
        <v>0</v>
      </c>
      <c r="E57" cm="1">
        <f t="array" aca="1" ref="E57" ca="1">_xlfn.IFS(H57="",1,AND(D57&lt;&gt;IFERROR(INDIRECT(H57),""),D57=0),0,AND(D57&lt;&gt;IFERROR(INDIRECT(H57),""),IFERROR(INDIRECT(H57),"")=0),1,AND(D57&lt;&gt;IFERROR(INDIRECT(H57),""),D57&lt;&gt;0,D57&gt;IFERROR(INDIRECT(H57),"")),0,(AND(D57&lt;&gt;IFERROR(INDIRECT(H57),""),D57&lt;&gt;0,D57&lt;IFERROR(INDIRECT(H57),""))),1,D57=IFERROR(INDIRECT(H57),""),IF(F57&lt;&gt;"",1,0))</f>
        <v>1</v>
      </c>
      <c r="F57" t="str">
        <f>IFERROR(VLOOKUP(B57,#REF!,2,FALSE),"")</f>
        <v/>
      </c>
      <c r="G57" t="str">
        <f>IFERROR(VLOOKUP(B57,#REF!,2,FALSE),"")</f>
        <v/>
      </c>
      <c r="H57" t="str" cm="1">
        <f t="array" ref="H57">_xlfn.IFS(F57&lt;&gt;"",_xlfn.CONCAT("D",F57),G57&lt;&gt;"",_xlfn.CONCAT("D",G57),F57=G57,"")</f>
        <v/>
      </c>
      <c r="I57" t="str" cm="1">
        <f t="array" aca="1" ref="I57" ca="1">IF(E57=IFERROR(OFFSET(INDIRECT(H57),0,1),""),"ERROR","")</f>
        <v/>
      </c>
    </row>
    <row r="58" spans="1:9" x14ac:dyDescent="0.3">
      <c r="A58">
        <v>16</v>
      </c>
      <c r="B58">
        <v>58</v>
      </c>
      <c r="C58">
        <f t="shared" si="0"/>
        <v>0</v>
      </c>
      <c r="D58" s="1">
        <v>0</v>
      </c>
      <c r="E58" cm="1">
        <f t="array" aca="1" ref="E58" ca="1">_xlfn.IFS(H58="",1,AND(D58&lt;&gt;IFERROR(INDIRECT(H58),""),D58=0),0,AND(D58&lt;&gt;IFERROR(INDIRECT(H58),""),IFERROR(INDIRECT(H58),"")=0),1,AND(D58&lt;&gt;IFERROR(INDIRECT(H58),""),D58&lt;&gt;0,D58&gt;IFERROR(INDIRECT(H58),"")),0,(AND(D58&lt;&gt;IFERROR(INDIRECT(H58),""),D58&lt;&gt;0,D58&lt;IFERROR(INDIRECT(H58),""))),1,D58=IFERROR(INDIRECT(H58),""),IF(F58&lt;&gt;"",1,0))</f>
        <v>1</v>
      </c>
      <c r="F58" t="str">
        <f>IFERROR(VLOOKUP(B58,#REF!,2,FALSE),"")</f>
        <v/>
      </c>
      <c r="G58" t="str">
        <f>IFERROR(VLOOKUP(B58,#REF!,2,FALSE),"")</f>
        <v/>
      </c>
      <c r="H58" t="str" cm="1">
        <f t="array" ref="H58">_xlfn.IFS(F58&lt;&gt;"",_xlfn.CONCAT("D",F58),G58&lt;&gt;"",_xlfn.CONCAT("D",G58),F58=G58,"")</f>
        <v/>
      </c>
      <c r="I58" t="str" cm="1">
        <f t="array" aca="1" ref="I58" ca="1">IF(E58=IFERROR(OFFSET(INDIRECT(H58),0,1),""),"ERROR","")</f>
        <v/>
      </c>
    </row>
    <row r="59" spans="1:9" x14ac:dyDescent="0.3">
      <c r="A59">
        <v>16</v>
      </c>
      <c r="B59">
        <v>59</v>
      </c>
      <c r="C59">
        <f t="shared" si="0"/>
        <v>0</v>
      </c>
      <c r="D59" s="1">
        <v>0</v>
      </c>
      <c r="E59" cm="1">
        <f t="array" aca="1" ref="E59" ca="1">_xlfn.IFS(H59="",1,AND(D59&lt;&gt;IFERROR(INDIRECT(H59),""),D59=0),0,AND(D59&lt;&gt;IFERROR(INDIRECT(H59),""),IFERROR(INDIRECT(H59),"")=0),1,AND(D59&lt;&gt;IFERROR(INDIRECT(H59),""),D59&lt;&gt;0,D59&gt;IFERROR(INDIRECT(H59),"")),0,(AND(D59&lt;&gt;IFERROR(INDIRECT(H59),""),D59&lt;&gt;0,D59&lt;IFERROR(INDIRECT(H59),""))),1,D59=IFERROR(INDIRECT(H59),""),IF(F59&lt;&gt;"",1,0))</f>
        <v>1</v>
      </c>
      <c r="F59" t="str">
        <f>IFERROR(VLOOKUP(B59,#REF!,2,FALSE),"")</f>
        <v/>
      </c>
      <c r="G59" t="str">
        <f>IFERROR(VLOOKUP(B59,#REF!,2,FALSE),"")</f>
        <v/>
      </c>
      <c r="H59" t="str" cm="1">
        <f t="array" ref="H59">_xlfn.IFS(F59&lt;&gt;"",_xlfn.CONCAT("D",F59),G59&lt;&gt;"",_xlfn.CONCAT("D",G59),F59=G59,"")</f>
        <v/>
      </c>
      <c r="I59" t="str" cm="1">
        <f t="array" aca="1" ref="I59" ca="1">IF(E59=IFERROR(OFFSET(INDIRECT(H59),0,1),""),"ERROR","")</f>
        <v/>
      </c>
    </row>
    <row r="60" spans="1:9" x14ac:dyDescent="0.3">
      <c r="A60">
        <v>16</v>
      </c>
      <c r="B60">
        <v>60</v>
      </c>
      <c r="C60">
        <f t="shared" si="0"/>
        <v>0</v>
      </c>
      <c r="D60" s="1">
        <v>0</v>
      </c>
      <c r="E60" cm="1">
        <f t="array" aca="1" ref="E60" ca="1">_xlfn.IFS(H60="",1,AND(D60&lt;&gt;IFERROR(INDIRECT(H60),""),D60=0),0,AND(D60&lt;&gt;IFERROR(INDIRECT(H60),""),IFERROR(INDIRECT(H60),"")=0),1,AND(D60&lt;&gt;IFERROR(INDIRECT(H60),""),D60&lt;&gt;0,D60&gt;IFERROR(INDIRECT(H60),"")),0,(AND(D60&lt;&gt;IFERROR(INDIRECT(H60),""),D60&lt;&gt;0,D60&lt;IFERROR(INDIRECT(H60),""))),1,D60=IFERROR(INDIRECT(H60),""),IF(F60&lt;&gt;"",1,0))</f>
        <v>1</v>
      </c>
      <c r="F60" t="str">
        <f>IFERROR(VLOOKUP(B60,#REF!,2,FALSE),"")</f>
        <v/>
      </c>
      <c r="G60" t="str">
        <f>IFERROR(VLOOKUP(B60,#REF!,2,FALSE),"")</f>
        <v/>
      </c>
      <c r="H60" t="str" cm="1">
        <f t="array" ref="H60">_xlfn.IFS(F60&lt;&gt;"",_xlfn.CONCAT("D",F60),G60&lt;&gt;"",_xlfn.CONCAT("D",G60),F60=G60,"")</f>
        <v/>
      </c>
      <c r="I60" t="str" cm="1">
        <f t="array" aca="1" ref="I60" ca="1">IF(E60=IFERROR(OFFSET(INDIRECT(H60),0,1),""),"ERROR","")</f>
        <v/>
      </c>
    </row>
    <row r="61" spans="1:9" x14ac:dyDescent="0.3">
      <c r="A61">
        <v>16</v>
      </c>
      <c r="B61">
        <v>61</v>
      </c>
      <c r="C61">
        <f t="shared" si="0"/>
        <v>0</v>
      </c>
      <c r="D61" s="1">
        <v>0</v>
      </c>
      <c r="E61" cm="1">
        <f t="array" aca="1" ref="E61" ca="1">_xlfn.IFS(H61="",1,AND(D61&lt;&gt;IFERROR(INDIRECT(H61),""),D61=0),0,AND(D61&lt;&gt;IFERROR(INDIRECT(H61),""),IFERROR(INDIRECT(H61),"")=0),1,AND(D61&lt;&gt;IFERROR(INDIRECT(H61),""),D61&lt;&gt;0,D61&gt;IFERROR(INDIRECT(H61),"")),0,(AND(D61&lt;&gt;IFERROR(INDIRECT(H61),""),D61&lt;&gt;0,D61&lt;IFERROR(INDIRECT(H61),""))),1,D61=IFERROR(INDIRECT(H61),""),IF(F61&lt;&gt;"",1,0))</f>
        <v>1</v>
      </c>
      <c r="F61" t="str">
        <f>IFERROR(VLOOKUP(B61,#REF!,2,FALSE),"")</f>
        <v/>
      </c>
      <c r="G61" t="str">
        <f>IFERROR(VLOOKUP(B61,#REF!,2,FALSE),"")</f>
        <v/>
      </c>
      <c r="H61" t="str" cm="1">
        <f t="array" ref="H61">_xlfn.IFS(F61&lt;&gt;"",_xlfn.CONCAT("D",F61),G61&lt;&gt;"",_xlfn.CONCAT("D",G61),F61=G61,"")</f>
        <v/>
      </c>
      <c r="I61" t="str" cm="1">
        <f t="array" aca="1" ref="I61" ca="1">IF(E61=IFERROR(OFFSET(INDIRECT(H61),0,1),""),"ERROR","")</f>
        <v/>
      </c>
    </row>
    <row r="62" spans="1:9" x14ac:dyDescent="0.3">
      <c r="A62">
        <v>16</v>
      </c>
      <c r="B62">
        <v>62</v>
      </c>
      <c r="C62">
        <f t="shared" si="0"/>
        <v>0</v>
      </c>
      <c r="D62" s="1">
        <v>0</v>
      </c>
      <c r="E62" cm="1">
        <f t="array" aca="1" ref="E62" ca="1">_xlfn.IFS(H62="",1,AND(D62&lt;&gt;IFERROR(INDIRECT(H62),""),D62=0),0,AND(D62&lt;&gt;IFERROR(INDIRECT(H62),""),IFERROR(INDIRECT(H62),"")=0),1,AND(D62&lt;&gt;IFERROR(INDIRECT(H62),""),D62&lt;&gt;0,D62&gt;IFERROR(INDIRECT(H62),"")),0,(AND(D62&lt;&gt;IFERROR(INDIRECT(H62),""),D62&lt;&gt;0,D62&lt;IFERROR(INDIRECT(H62),""))),1,D62=IFERROR(INDIRECT(H62),""),IF(F62&lt;&gt;"",1,0))</f>
        <v>1</v>
      </c>
      <c r="F62" t="str">
        <f>IFERROR(VLOOKUP(B62,#REF!,2,FALSE),"")</f>
        <v/>
      </c>
      <c r="G62" t="str">
        <f>IFERROR(VLOOKUP(B62,#REF!,2,FALSE),"")</f>
        <v/>
      </c>
      <c r="H62" t="str" cm="1">
        <f t="array" ref="H62">_xlfn.IFS(F62&lt;&gt;"",_xlfn.CONCAT("D",F62),G62&lt;&gt;"",_xlfn.CONCAT("D",G62),F62=G62,"")</f>
        <v/>
      </c>
      <c r="I62" t="str" cm="1">
        <f t="array" aca="1" ref="I62" ca="1">IF(E62=IFERROR(OFFSET(INDIRECT(H62),0,1),""),"ERROR","")</f>
        <v/>
      </c>
    </row>
    <row r="98" spans="3:9" s="2" customFormat="1" x14ac:dyDescent="0.3">
      <c r="C98"/>
      <c r="D98" s="3"/>
      <c r="E98"/>
      <c r="F98"/>
      <c r="G98"/>
      <c r="H98"/>
      <c r="I98"/>
    </row>
  </sheetData>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27B92-80A1-403B-AFB9-C9BF7B5A7A13}">
  <dimension ref="A1:V49"/>
  <sheetViews>
    <sheetView zoomScale="64" workbookViewId="0">
      <selection activeCell="A8" sqref="A8:XFD8"/>
    </sheetView>
  </sheetViews>
  <sheetFormatPr defaultRowHeight="14.4" x14ac:dyDescent="0.3"/>
  <cols>
    <col min="5" max="5" width="27.33203125" bestFit="1" customWidth="1"/>
    <col min="7" max="7" width="9.88671875" bestFit="1" customWidth="1"/>
    <col min="11" max="11" width="23.33203125" bestFit="1" customWidth="1"/>
    <col min="12" max="12" width="8.88671875" style="4"/>
    <col min="17" max="18" width="8.88671875" style="1"/>
    <col min="19" max="19" width="8.88671875" customWidth="1"/>
  </cols>
  <sheetData>
    <row r="1" spans="1:22" x14ac:dyDescent="0.3">
      <c r="A1">
        <v>1</v>
      </c>
      <c r="B1">
        <f>IFERROR(VLOOKUP($G1,$J$1:$O$50,4,FALSE),"not found")</f>
        <v>250</v>
      </c>
      <c r="C1">
        <f>IFERROR(VLOOKUP($G1,$J$1:$O$50,5,FALSE),"not found")</f>
        <v>164</v>
      </c>
      <c r="D1">
        <f>IFERROR(VLOOKUP($G1,$J$1:$O$50,6,FALSE),"not found")</f>
        <v>26</v>
      </c>
      <c r="E1" t="str">
        <f>IFERROR(VLOOKUP($G1,$J$1:$O$50,2,FALSE),"not found")</f>
        <v>Ext. digit. communis</v>
      </c>
      <c r="F1" s="6" t="s">
        <v>98</v>
      </c>
      <c r="G1" s="1" t="s">
        <v>17</v>
      </c>
      <c r="H1" t="str">
        <f>IFERROR(VLOOKUP($G1,$J$1:$O$50,3,FALSE),"not found")</f>
        <v>FAA41A</v>
      </c>
      <c r="J1" t="s">
        <v>1</v>
      </c>
      <c r="K1" t="s">
        <v>2</v>
      </c>
      <c r="L1" s="4" t="s">
        <v>3</v>
      </c>
      <c r="M1">
        <f>HEX2DEC(LEFT(L1,2))</f>
        <v>246</v>
      </c>
      <c r="N1">
        <f>HEX2DEC(MID(L1,3,2))</f>
        <v>235</v>
      </c>
      <c r="O1">
        <f>HEX2DEC(RIGHT(L1,2))</f>
        <v>20</v>
      </c>
      <c r="Q1" s="1">
        <v>57</v>
      </c>
      <c r="R1" s="1">
        <v>58</v>
      </c>
      <c r="S1">
        <f>Q1</f>
        <v>57</v>
      </c>
      <c r="U1" s="7" t="s">
        <v>206</v>
      </c>
      <c r="V1" s="7">
        <v>3</v>
      </c>
    </row>
    <row r="2" spans="1:22" x14ac:dyDescent="0.3">
      <c r="A2">
        <v>2</v>
      </c>
      <c r="B2">
        <f t="shared" ref="B2:B16" si="0">IFERROR(VLOOKUP($G2,$J$1:$O$50,4,FALSE),"not found")</f>
        <v>237</v>
      </c>
      <c r="C2">
        <f t="shared" ref="C2:C16" si="1">IFERROR(VLOOKUP($G2,$J$1:$O$50,5,FALSE),"not found")</f>
        <v>40</v>
      </c>
      <c r="D2">
        <f t="shared" ref="D2:D16" si="2">IFERROR(VLOOKUP($G2,$J$1:$O$50,6,FALSE),"not found")</f>
        <v>145</v>
      </c>
      <c r="E2" t="str">
        <f t="shared" ref="E2:E16" si="3">IFERROR(VLOOKUP($G2,$J$1:$O$50,2,FALSE),"not found")</f>
        <v>Masseter</v>
      </c>
      <c r="G2" s="1" t="s">
        <v>5</v>
      </c>
      <c r="H2" t="str">
        <f t="shared" ref="H2:H16" si="4">IFERROR(VLOOKUP($G2,$J$1:$O$50,3,FALSE),"not found")</f>
        <v>ED2891</v>
      </c>
      <c r="J2" t="s">
        <v>5</v>
      </c>
      <c r="K2" t="s">
        <v>6</v>
      </c>
      <c r="L2" s="4" t="s">
        <v>7</v>
      </c>
      <c r="M2">
        <f t="shared" ref="M2:M49" si="5">HEX2DEC(LEFT(L2,2))</f>
        <v>237</v>
      </c>
      <c r="N2">
        <f t="shared" ref="N2:N49" si="6">HEX2DEC(MID(L2,3,2))</f>
        <v>40</v>
      </c>
      <c r="O2">
        <f t="shared" ref="O2:O49" si="7">HEX2DEC(RIGHT(L2,2))</f>
        <v>145</v>
      </c>
      <c r="S2">
        <f t="shared" ref="S2:S37" si="8">_xlfn.IFNA(Q2,"")</f>
        <v>0</v>
      </c>
      <c r="U2">
        <v>1</v>
      </c>
      <c r="V2" cm="1">
        <f t="array" aca="1" ref="V2" ca="1">INDIRECT("Sheet"&amp;U2&amp;"!C"&amp;$V$1)</f>
        <v>0</v>
      </c>
    </row>
    <row r="3" spans="1:22" x14ac:dyDescent="0.3">
      <c r="A3">
        <v>3</v>
      </c>
      <c r="B3">
        <f t="shared" si="0"/>
        <v>210</v>
      </c>
      <c r="C3">
        <f t="shared" si="1"/>
        <v>106</v>
      </c>
      <c r="D3">
        <f t="shared" si="2"/>
        <v>40</v>
      </c>
      <c r="E3" t="str">
        <f t="shared" si="3"/>
        <v>Contra Genioglossus</v>
      </c>
      <c r="G3" s="1" t="s">
        <v>125</v>
      </c>
      <c r="H3" t="str">
        <f t="shared" si="4"/>
        <v>D26A28</v>
      </c>
      <c r="J3" t="s">
        <v>9</v>
      </c>
      <c r="K3" t="s">
        <v>10</v>
      </c>
      <c r="L3" s="4" t="s">
        <v>11</v>
      </c>
      <c r="M3">
        <f t="shared" si="5"/>
        <v>185</v>
      </c>
      <c r="N3">
        <f t="shared" si="6"/>
        <v>82</v>
      </c>
      <c r="O3">
        <f t="shared" si="7"/>
        <v>159</v>
      </c>
      <c r="S3">
        <f t="shared" si="8"/>
        <v>0</v>
      </c>
      <c r="U3">
        <v>2</v>
      </c>
      <c r="V3" cm="1">
        <f t="array" aca="1" ref="V3" ca="1">INDIRECT("Sheet"&amp;U3&amp;"!C"&amp;$V$1)</f>
        <v>0</v>
      </c>
    </row>
    <row r="4" spans="1:22" x14ac:dyDescent="0.3">
      <c r="A4">
        <v>4</v>
      </c>
      <c r="B4">
        <f t="shared" si="0"/>
        <v>114</v>
      </c>
      <c r="C4">
        <f t="shared" si="1"/>
        <v>55</v>
      </c>
      <c r="D4">
        <f t="shared" si="2"/>
        <v>22</v>
      </c>
      <c r="E4" t="str">
        <f t="shared" si="3"/>
        <v>Ipsi Genioglossus</v>
      </c>
      <c r="G4" s="1" t="s">
        <v>126</v>
      </c>
      <c r="H4">
        <f t="shared" si="4"/>
        <v>723716</v>
      </c>
      <c r="J4" t="s">
        <v>13</v>
      </c>
      <c r="K4" t="s">
        <v>14</v>
      </c>
      <c r="L4" s="4" t="s">
        <v>15</v>
      </c>
      <c r="M4">
        <f t="shared" si="5"/>
        <v>112</v>
      </c>
      <c r="N4">
        <f t="shared" si="6"/>
        <v>193</v>
      </c>
      <c r="O4">
        <f t="shared" si="7"/>
        <v>105</v>
      </c>
      <c r="S4">
        <f t="shared" si="8"/>
        <v>0</v>
      </c>
      <c r="U4">
        <v>3</v>
      </c>
      <c r="V4" cm="1">
        <f t="array" aca="1" ref="V4" ca="1">INDIRECT("Sheet"&amp;U4&amp;"!C"&amp;$V$1)</f>
        <v>0</v>
      </c>
    </row>
    <row r="5" spans="1:22" x14ac:dyDescent="0.3">
      <c r="A5">
        <v>5</v>
      </c>
      <c r="B5">
        <f t="shared" si="0"/>
        <v>219</v>
      </c>
      <c r="C5">
        <f t="shared" si="1"/>
        <v>112</v>
      </c>
      <c r="D5">
        <f t="shared" si="2"/>
        <v>147</v>
      </c>
      <c r="E5" t="str">
        <f t="shared" si="3"/>
        <v>Teres major</v>
      </c>
      <c r="G5" s="1" t="s">
        <v>111</v>
      </c>
      <c r="H5" t="str">
        <f t="shared" si="4"/>
        <v>DB7093</v>
      </c>
      <c r="J5" t="s">
        <v>17</v>
      </c>
      <c r="K5" t="s">
        <v>18</v>
      </c>
      <c r="L5" s="4" t="s">
        <v>19</v>
      </c>
      <c r="M5">
        <f t="shared" si="5"/>
        <v>250</v>
      </c>
      <c r="N5">
        <f t="shared" si="6"/>
        <v>164</v>
      </c>
      <c r="O5">
        <f t="shared" si="7"/>
        <v>26</v>
      </c>
      <c r="S5">
        <f t="shared" si="8"/>
        <v>0</v>
      </c>
      <c r="U5">
        <v>4</v>
      </c>
      <c r="V5" cm="1">
        <f t="array" aca="1" ref="V5" ca="1">INDIRECT("Sheet"&amp;U5&amp;"!C"&amp;$V$1)</f>
        <v>0</v>
      </c>
    </row>
    <row r="6" spans="1:22" x14ac:dyDescent="0.3">
      <c r="A6">
        <v>6</v>
      </c>
      <c r="B6">
        <f t="shared" si="0"/>
        <v>255</v>
      </c>
      <c r="C6">
        <f t="shared" si="1"/>
        <v>206</v>
      </c>
      <c r="D6">
        <f t="shared" si="2"/>
        <v>7</v>
      </c>
      <c r="E6" t="str">
        <f t="shared" si="3"/>
        <v>Digastric</v>
      </c>
      <c r="G6" s="1" t="s">
        <v>130</v>
      </c>
      <c r="H6" t="str">
        <f t="shared" si="4"/>
        <v>FFCE07</v>
      </c>
      <c r="J6" t="s">
        <v>21</v>
      </c>
      <c r="K6" t="s">
        <v>22</v>
      </c>
      <c r="L6" s="4" t="s">
        <v>23</v>
      </c>
      <c r="M6">
        <f t="shared" si="5"/>
        <v>174</v>
      </c>
      <c r="N6">
        <f t="shared" si="6"/>
        <v>216</v>
      </c>
      <c r="O6">
        <f t="shared" si="7"/>
        <v>230</v>
      </c>
      <c r="S6">
        <f t="shared" si="8"/>
        <v>0</v>
      </c>
      <c r="U6">
        <v>5</v>
      </c>
      <c r="V6" cm="1">
        <f t="array" aca="1" ref="V6" ca="1">INDIRECT("Sheet"&amp;U6&amp;"!C"&amp;$V$1)</f>
        <v>0</v>
      </c>
    </row>
    <row r="7" spans="1:22" x14ac:dyDescent="0.3">
      <c r="A7">
        <v>7</v>
      </c>
      <c r="B7">
        <f t="shared" si="0"/>
        <v>11</v>
      </c>
      <c r="C7">
        <f t="shared" si="1"/>
        <v>129</v>
      </c>
      <c r="D7">
        <f t="shared" si="2"/>
        <v>64</v>
      </c>
      <c r="E7" t="str">
        <f t="shared" si="3"/>
        <v>Latissimus dorsi</v>
      </c>
      <c r="G7" s="1" t="s">
        <v>12</v>
      </c>
      <c r="H7" t="str">
        <f t="shared" si="4"/>
        <v>0B8140</v>
      </c>
      <c r="J7" t="s">
        <v>24</v>
      </c>
      <c r="K7" t="s">
        <v>25</v>
      </c>
      <c r="L7" s="4" t="s">
        <v>26</v>
      </c>
      <c r="M7">
        <f t="shared" si="5"/>
        <v>109</v>
      </c>
      <c r="N7">
        <f t="shared" si="6"/>
        <v>145</v>
      </c>
      <c r="O7">
        <f t="shared" si="7"/>
        <v>203</v>
      </c>
      <c r="S7">
        <f t="shared" si="8"/>
        <v>0</v>
      </c>
      <c r="U7">
        <v>6</v>
      </c>
      <c r="V7" cm="1">
        <f t="array" aca="1" ref="V7" ca="1">INDIRECT("Sheet"&amp;U7&amp;"!C"&amp;$V$1)</f>
        <v>0</v>
      </c>
    </row>
    <row r="8" spans="1:22" x14ac:dyDescent="0.3">
      <c r="A8">
        <v>8</v>
      </c>
      <c r="B8">
        <f t="shared" si="0"/>
        <v>127</v>
      </c>
      <c r="C8">
        <f t="shared" si="1"/>
        <v>85</v>
      </c>
      <c r="D8">
        <f t="shared" si="2"/>
        <v>118</v>
      </c>
      <c r="E8" t="str">
        <f t="shared" si="3"/>
        <v>Contra Cricothyroid</v>
      </c>
      <c r="G8" s="1" t="s">
        <v>121</v>
      </c>
      <c r="H8" t="str">
        <f t="shared" si="4"/>
        <v>7F5576</v>
      </c>
      <c r="J8" t="s">
        <v>27</v>
      </c>
      <c r="K8" t="s">
        <v>28</v>
      </c>
      <c r="L8" s="4" t="s">
        <v>29</v>
      </c>
      <c r="M8">
        <f t="shared" si="5"/>
        <v>240</v>
      </c>
      <c r="N8">
        <f t="shared" si="6"/>
        <v>73</v>
      </c>
      <c r="O8">
        <f t="shared" si="7"/>
        <v>35</v>
      </c>
      <c r="S8">
        <f t="shared" si="8"/>
        <v>0</v>
      </c>
      <c r="U8">
        <v>7</v>
      </c>
      <c r="V8" cm="1">
        <f t="array" aca="1" ref="V8" ca="1">INDIRECT("Sheet"&amp;U8&amp;"!C"&amp;$V$1)</f>
        <v>0</v>
      </c>
    </row>
    <row r="9" spans="1:22" x14ac:dyDescent="0.3">
      <c r="A9">
        <v>9</v>
      </c>
      <c r="B9">
        <f t="shared" si="0"/>
        <v>124</v>
      </c>
      <c r="C9">
        <f t="shared" si="1"/>
        <v>28</v>
      </c>
      <c r="D9">
        <f t="shared" si="2"/>
        <v>83</v>
      </c>
      <c r="E9" t="str">
        <f t="shared" si="3"/>
        <v>Ipsi Masseter</v>
      </c>
      <c r="G9" s="1" t="s">
        <v>127</v>
      </c>
      <c r="H9" t="str">
        <f t="shared" si="4"/>
        <v>7C1C53</v>
      </c>
      <c r="J9" t="s">
        <v>30</v>
      </c>
      <c r="K9" t="s">
        <v>31</v>
      </c>
      <c r="L9" s="4" t="s">
        <v>32</v>
      </c>
      <c r="M9">
        <f t="shared" si="5"/>
        <v>248</v>
      </c>
      <c r="N9">
        <f t="shared" si="6"/>
        <v>159</v>
      </c>
      <c r="O9">
        <f t="shared" si="7"/>
        <v>123</v>
      </c>
      <c r="S9">
        <f t="shared" si="8"/>
        <v>0</v>
      </c>
      <c r="U9">
        <v>8</v>
      </c>
      <c r="V9" cm="1">
        <f t="array" aca="1" ref="V9" ca="1">INDIRECT("Sheet"&amp;U9&amp;"!C"&amp;$V$1)</f>
        <v>0</v>
      </c>
    </row>
    <row r="10" spans="1:22" x14ac:dyDescent="0.3">
      <c r="A10">
        <v>10</v>
      </c>
      <c r="B10">
        <f t="shared" si="0"/>
        <v>164</v>
      </c>
      <c r="C10">
        <f t="shared" si="1"/>
        <v>134</v>
      </c>
      <c r="D10">
        <f t="shared" si="2"/>
        <v>47</v>
      </c>
      <c r="E10" t="str">
        <f t="shared" si="3"/>
        <v>Ipsi Digastric</v>
      </c>
      <c r="G10" s="1" t="s">
        <v>128</v>
      </c>
      <c r="H10" t="str">
        <f t="shared" si="4"/>
        <v>A4862F</v>
      </c>
      <c r="J10" t="s">
        <v>34</v>
      </c>
      <c r="K10" t="s">
        <v>35</v>
      </c>
      <c r="L10" s="4" t="s">
        <v>36</v>
      </c>
      <c r="M10">
        <f t="shared" si="5"/>
        <v>239</v>
      </c>
      <c r="N10">
        <f t="shared" si="6"/>
        <v>230</v>
      </c>
      <c r="O10">
        <f t="shared" si="7"/>
        <v>139</v>
      </c>
      <c r="S10">
        <f t="shared" si="8"/>
        <v>0</v>
      </c>
      <c r="U10">
        <v>9</v>
      </c>
      <c r="V10" cm="1">
        <f t="array" aca="1" ref="V10" ca="1">INDIRECT("Sheet"&amp;U10&amp;"!C"&amp;$V$1)</f>
        <v>0</v>
      </c>
    </row>
    <row r="11" spans="1:22" x14ac:dyDescent="0.3">
      <c r="A11">
        <v>11</v>
      </c>
      <c r="B11">
        <f t="shared" si="0"/>
        <v>111</v>
      </c>
      <c r="C11">
        <f t="shared" si="1"/>
        <v>204</v>
      </c>
      <c r="D11">
        <f t="shared" si="2"/>
        <v>221</v>
      </c>
      <c r="E11" t="str">
        <f t="shared" si="3"/>
        <v>Clavodeltoid</v>
      </c>
      <c r="G11" s="1" t="s">
        <v>61</v>
      </c>
      <c r="H11" t="str">
        <f t="shared" si="4"/>
        <v>6FCCDD</v>
      </c>
      <c r="J11" t="s">
        <v>38</v>
      </c>
      <c r="K11" t="s">
        <v>39</v>
      </c>
      <c r="L11" s="4" t="s">
        <v>40</v>
      </c>
      <c r="M11">
        <f t="shared" si="5"/>
        <v>127</v>
      </c>
      <c r="N11">
        <f t="shared" si="6"/>
        <v>129</v>
      </c>
      <c r="O11">
        <f t="shared" si="7"/>
        <v>51</v>
      </c>
      <c r="S11">
        <f t="shared" si="8"/>
        <v>0</v>
      </c>
      <c r="U11">
        <v>10</v>
      </c>
      <c r="V11" cm="1">
        <f t="array" aca="1" ref="V11" ca="1">INDIRECT("Sheet"&amp;U11&amp;"!C"&amp;$V$1)</f>
        <v>0</v>
      </c>
    </row>
    <row r="12" spans="1:22" x14ac:dyDescent="0.3">
      <c r="A12">
        <v>12</v>
      </c>
      <c r="B12">
        <f t="shared" si="0"/>
        <v>210</v>
      </c>
      <c r="C12">
        <f t="shared" si="1"/>
        <v>180</v>
      </c>
      <c r="D12">
        <f t="shared" si="2"/>
        <v>140</v>
      </c>
      <c r="E12" t="str">
        <f t="shared" si="3"/>
        <v>Trapezius</v>
      </c>
      <c r="G12" s="1" t="s">
        <v>37</v>
      </c>
      <c r="H12" t="str">
        <f t="shared" si="4"/>
        <v>D2B48C</v>
      </c>
      <c r="J12" t="s">
        <v>42</v>
      </c>
      <c r="K12" t="s">
        <v>43</v>
      </c>
      <c r="L12" s="4" t="s">
        <v>44</v>
      </c>
      <c r="M12">
        <f t="shared" si="5"/>
        <v>166</v>
      </c>
      <c r="N12">
        <f t="shared" si="6"/>
        <v>211</v>
      </c>
      <c r="O12">
        <f t="shared" si="7"/>
        <v>141</v>
      </c>
      <c r="S12">
        <f t="shared" si="8"/>
        <v>0</v>
      </c>
      <c r="U12">
        <v>11</v>
      </c>
      <c r="V12" cm="1">
        <f t="array" aca="1" ref="V12" ca="1">INDIRECT("Sheet"&amp;U12&amp;"!C"&amp;$V$1)</f>
        <v>0</v>
      </c>
    </row>
    <row r="13" spans="1:22" x14ac:dyDescent="0.3">
      <c r="A13">
        <v>13</v>
      </c>
      <c r="B13">
        <f t="shared" si="0"/>
        <v>249</v>
      </c>
      <c r="C13">
        <f t="shared" si="1"/>
        <v>191</v>
      </c>
      <c r="D13">
        <f t="shared" si="2"/>
        <v>203</v>
      </c>
      <c r="E13" t="str">
        <f t="shared" si="3"/>
        <v>Intrinsic tongue</v>
      </c>
      <c r="G13" s="1" t="s">
        <v>101</v>
      </c>
      <c r="H13" t="str">
        <f t="shared" si="4"/>
        <v>F9BFCB</v>
      </c>
      <c r="J13" t="s">
        <v>4</v>
      </c>
      <c r="K13" t="s">
        <v>46</v>
      </c>
      <c r="L13" s="4" t="s">
        <v>47</v>
      </c>
      <c r="M13">
        <f t="shared" si="5"/>
        <v>212</v>
      </c>
      <c r="N13">
        <f t="shared" si="6"/>
        <v>161</v>
      </c>
      <c r="O13">
        <f t="shared" si="7"/>
        <v>201</v>
      </c>
      <c r="S13">
        <f t="shared" si="8"/>
        <v>0</v>
      </c>
      <c r="U13">
        <v>12</v>
      </c>
      <c r="V13" cm="1">
        <f t="array" aca="1" ref="V13" ca="1">INDIRECT("Sheet"&amp;U13&amp;"!C"&amp;$V$1)</f>
        <v>0</v>
      </c>
    </row>
    <row r="14" spans="1:22" x14ac:dyDescent="0.3">
      <c r="A14">
        <v>14</v>
      </c>
      <c r="B14">
        <f t="shared" si="0"/>
        <v>125</v>
      </c>
      <c r="C14">
        <f t="shared" si="1"/>
        <v>20</v>
      </c>
      <c r="D14">
        <f t="shared" si="2"/>
        <v>22</v>
      </c>
      <c r="E14" t="str">
        <f t="shared" si="3"/>
        <v>Acromiodeltoid</v>
      </c>
      <c r="G14" s="1" t="s">
        <v>63</v>
      </c>
      <c r="H14" t="str">
        <f t="shared" si="4"/>
        <v>7D1416</v>
      </c>
      <c r="J14" t="s">
        <v>49</v>
      </c>
      <c r="K14" t="s">
        <v>50</v>
      </c>
      <c r="L14" s="4" t="s">
        <v>51</v>
      </c>
      <c r="M14">
        <f t="shared" si="5"/>
        <v>127</v>
      </c>
      <c r="N14">
        <f t="shared" si="6"/>
        <v>70</v>
      </c>
      <c r="O14">
        <f t="shared" si="7"/>
        <v>155</v>
      </c>
      <c r="S14">
        <f t="shared" si="8"/>
        <v>0</v>
      </c>
      <c r="U14">
        <v>13</v>
      </c>
      <c r="V14" cm="1">
        <f t="array" aca="1" ref="V14" ca="1">INDIRECT("Sheet"&amp;U14&amp;"!C"&amp;$V$1)</f>
        <v>0</v>
      </c>
    </row>
    <row r="15" spans="1:22" x14ac:dyDescent="0.3">
      <c r="A15">
        <v>15</v>
      </c>
      <c r="B15">
        <f t="shared" si="0"/>
        <v>154</v>
      </c>
      <c r="C15">
        <f t="shared" si="1"/>
        <v>202</v>
      </c>
      <c r="D15">
        <f t="shared" si="2"/>
        <v>60</v>
      </c>
      <c r="E15" t="str">
        <f t="shared" si="3"/>
        <v>Occipitopollicalis</v>
      </c>
      <c r="G15" s="1" t="s">
        <v>105</v>
      </c>
      <c r="H15" t="str">
        <f t="shared" si="4"/>
        <v>9ACA3C</v>
      </c>
      <c r="J15" t="s">
        <v>53</v>
      </c>
      <c r="K15" t="s">
        <v>54</v>
      </c>
      <c r="L15" s="4" t="s">
        <v>55</v>
      </c>
      <c r="M15">
        <f t="shared" si="5"/>
        <v>72</v>
      </c>
      <c r="N15">
        <f t="shared" si="6"/>
        <v>61</v>
      </c>
      <c r="O15">
        <f t="shared" si="7"/>
        <v>139</v>
      </c>
      <c r="S15">
        <f t="shared" si="8"/>
        <v>0</v>
      </c>
      <c r="U15">
        <v>14</v>
      </c>
      <c r="V15" cm="1">
        <f t="array" aca="1" ref="V15" ca="1">INDIRECT("Sheet"&amp;U15&amp;"!C"&amp;$V$1)</f>
        <v>0</v>
      </c>
    </row>
    <row r="16" spans="1:22" x14ac:dyDescent="0.3">
      <c r="A16">
        <v>16</v>
      </c>
      <c r="B16">
        <f t="shared" si="0"/>
        <v>147</v>
      </c>
      <c r="C16">
        <f t="shared" si="1"/>
        <v>200</v>
      </c>
      <c r="D16">
        <f t="shared" si="2"/>
        <v>62</v>
      </c>
      <c r="E16" t="str">
        <f t="shared" si="3"/>
        <v>Pec major</v>
      </c>
      <c r="G16" s="1" t="s">
        <v>67</v>
      </c>
      <c r="H16" t="str">
        <f t="shared" si="4"/>
        <v>93C83E</v>
      </c>
      <c r="J16" t="s">
        <v>57</v>
      </c>
      <c r="K16" t="s">
        <v>58</v>
      </c>
      <c r="M16">
        <f t="shared" si="5"/>
        <v>0</v>
      </c>
      <c r="N16">
        <f t="shared" si="6"/>
        <v>0</v>
      </c>
      <c r="O16">
        <f t="shared" si="7"/>
        <v>0</v>
      </c>
      <c r="S16">
        <f t="shared" si="8"/>
        <v>0</v>
      </c>
      <c r="U16">
        <v>15</v>
      </c>
      <c r="V16" cm="1">
        <f t="array" aca="1" ref="V16" ca="1">INDIRECT("Sheet"&amp;U16&amp;"!C"&amp;$V$1)</f>
        <v>0</v>
      </c>
    </row>
    <row r="17" spans="10:22" x14ac:dyDescent="0.3">
      <c r="J17" t="s">
        <v>20</v>
      </c>
      <c r="K17" t="s">
        <v>59</v>
      </c>
      <c r="L17" s="4" t="s">
        <v>60</v>
      </c>
      <c r="M17">
        <f t="shared" si="5"/>
        <v>220</v>
      </c>
      <c r="N17">
        <f t="shared" si="6"/>
        <v>30</v>
      </c>
      <c r="O17">
        <f t="shared" si="7"/>
        <v>61</v>
      </c>
      <c r="S17">
        <f t="shared" si="8"/>
        <v>0</v>
      </c>
      <c r="U17">
        <v>16</v>
      </c>
      <c r="V17" cm="1">
        <f t="array" aca="1" ref="V17" ca="1">INDIRECT("Sheet"&amp;U17&amp;"!C"&amp;$V$1)</f>
        <v>0</v>
      </c>
    </row>
    <row r="18" spans="10:22" x14ac:dyDescent="0.3">
      <c r="J18" t="s">
        <v>61</v>
      </c>
      <c r="K18" t="s">
        <v>134</v>
      </c>
      <c r="L18" s="4" t="s">
        <v>62</v>
      </c>
      <c r="M18">
        <f t="shared" si="5"/>
        <v>111</v>
      </c>
      <c r="N18">
        <f t="shared" si="6"/>
        <v>204</v>
      </c>
      <c r="O18">
        <f t="shared" si="7"/>
        <v>221</v>
      </c>
      <c r="S18">
        <f t="shared" si="8"/>
        <v>0</v>
      </c>
    </row>
    <row r="19" spans="10:22" x14ac:dyDescent="0.3">
      <c r="J19" t="s">
        <v>63</v>
      </c>
      <c r="K19" t="s">
        <v>135</v>
      </c>
      <c r="L19" s="4" t="s">
        <v>64</v>
      </c>
      <c r="M19">
        <f t="shared" si="5"/>
        <v>125</v>
      </c>
      <c r="N19">
        <f t="shared" si="6"/>
        <v>20</v>
      </c>
      <c r="O19">
        <f t="shared" si="7"/>
        <v>22</v>
      </c>
      <c r="S19">
        <f t="shared" si="8"/>
        <v>0</v>
      </c>
    </row>
    <row r="20" spans="10:22" x14ac:dyDescent="0.3">
      <c r="J20" t="s">
        <v>37</v>
      </c>
      <c r="K20" t="s">
        <v>65</v>
      </c>
      <c r="L20" s="4" t="s">
        <v>66</v>
      </c>
      <c r="M20">
        <f t="shared" si="5"/>
        <v>210</v>
      </c>
      <c r="N20">
        <f t="shared" si="6"/>
        <v>180</v>
      </c>
      <c r="O20">
        <f t="shared" si="7"/>
        <v>140</v>
      </c>
      <c r="S20">
        <f t="shared" si="8"/>
        <v>0</v>
      </c>
    </row>
    <row r="21" spans="10:22" x14ac:dyDescent="0.3">
      <c r="J21" t="s">
        <v>67</v>
      </c>
      <c r="K21" t="s">
        <v>68</v>
      </c>
      <c r="L21" s="4" t="s">
        <v>69</v>
      </c>
      <c r="M21">
        <f t="shared" si="5"/>
        <v>147</v>
      </c>
      <c r="N21">
        <f t="shared" si="6"/>
        <v>200</v>
      </c>
      <c r="O21">
        <f t="shared" si="7"/>
        <v>62</v>
      </c>
      <c r="S21">
        <f t="shared" si="8"/>
        <v>0</v>
      </c>
    </row>
    <row r="22" spans="10:22" x14ac:dyDescent="0.3">
      <c r="J22" t="s">
        <v>12</v>
      </c>
      <c r="K22" t="s">
        <v>70</v>
      </c>
      <c r="L22" s="4" t="s">
        <v>71</v>
      </c>
      <c r="M22">
        <f t="shared" si="5"/>
        <v>11</v>
      </c>
      <c r="N22">
        <f t="shared" si="6"/>
        <v>129</v>
      </c>
      <c r="O22">
        <f t="shared" si="7"/>
        <v>64</v>
      </c>
      <c r="S22">
        <f t="shared" si="8"/>
        <v>0</v>
      </c>
    </row>
    <row r="23" spans="10:22" x14ac:dyDescent="0.3">
      <c r="J23" t="s">
        <v>48</v>
      </c>
      <c r="K23" t="s">
        <v>72</v>
      </c>
      <c r="L23" s="4" t="s">
        <v>73</v>
      </c>
      <c r="M23">
        <f t="shared" si="5"/>
        <v>0</v>
      </c>
      <c r="N23">
        <f t="shared" si="6"/>
        <v>139</v>
      </c>
      <c r="O23">
        <f t="shared" si="7"/>
        <v>139</v>
      </c>
      <c r="S23">
        <f t="shared" si="8"/>
        <v>0</v>
      </c>
    </row>
    <row r="24" spans="10:22" x14ac:dyDescent="0.3">
      <c r="J24" t="s">
        <v>45</v>
      </c>
      <c r="K24" t="s">
        <v>74</v>
      </c>
      <c r="L24" s="4" t="s">
        <v>75</v>
      </c>
      <c r="M24">
        <f t="shared" si="5"/>
        <v>40</v>
      </c>
      <c r="N24">
        <f t="shared" si="6"/>
        <v>42</v>
      </c>
      <c r="O24">
        <f t="shared" si="7"/>
        <v>115</v>
      </c>
      <c r="S24">
        <f t="shared" si="8"/>
        <v>0</v>
      </c>
    </row>
    <row r="25" spans="10:22" x14ac:dyDescent="0.3">
      <c r="J25" t="s">
        <v>76</v>
      </c>
      <c r="K25" t="s">
        <v>77</v>
      </c>
      <c r="M25">
        <f t="shared" si="5"/>
        <v>0</v>
      </c>
      <c r="N25">
        <f t="shared" si="6"/>
        <v>0</v>
      </c>
      <c r="O25">
        <f t="shared" si="7"/>
        <v>0</v>
      </c>
      <c r="S25">
        <f t="shared" si="8"/>
        <v>0</v>
      </c>
    </row>
    <row r="26" spans="10:22" x14ac:dyDescent="0.3">
      <c r="J26" t="s">
        <v>56</v>
      </c>
      <c r="K26" t="s">
        <v>78</v>
      </c>
      <c r="L26" s="4" t="s">
        <v>79</v>
      </c>
      <c r="M26">
        <f t="shared" si="5"/>
        <v>110</v>
      </c>
      <c r="N26">
        <f t="shared" si="6"/>
        <v>104</v>
      </c>
      <c r="O26">
        <f t="shared" si="7"/>
        <v>175</v>
      </c>
      <c r="S26">
        <f t="shared" si="8"/>
        <v>0</v>
      </c>
    </row>
    <row r="27" spans="10:22" x14ac:dyDescent="0.3">
      <c r="J27" t="s">
        <v>80</v>
      </c>
      <c r="K27" t="s">
        <v>81</v>
      </c>
      <c r="L27" s="4" t="s">
        <v>82</v>
      </c>
      <c r="M27">
        <f t="shared" si="5"/>
        <v>64</v>
      </c>
      <c r="N27">
        <f t="shared" si="6"/>
        <v>186</v>
      </c>
      <c r="O27">
        <f t="shared" si="7"/>
        <v>236</v>
      </c>
      <c r="S27">
        <f t="shared" si="8"/>
        <v>0</v>
      </c>
    </row>
    <row r="28" spans="10:22" x14ac:dyDescent="0.3">
      <c r="J28" t="s">
        <v>83</v>
      </c>
      <c r="K28" t="s">
        <v>84</v>
      </c>
      <c r="L28" s="4">
        <v>862887</v>
      </c>
      <c r="M28">
        <f t="shared" si="5"/>
        <v>134</v>
      </c>
      <c r="N28">
        <f t="shared" si="6"/>
        <v>40</v>
      </c>
      <c r="O28">
        <f t="shared" si="7"/>
        <v>135</v>
      </c>
      <c r="S28">
        <f t="shared" si="8"/>
        <v>0</v>
      </c>
    </row>
    <row r="29" spans="10:22" x14ac:dyDescent="0.3">
      <c r="J29" t="s">
        <v>52</v>
      </c>
      <c r="K29" t="s">
        <v>85</v>
      </c>
      <c r="L29" s="4" t="s">
        <v>86</v>
      </c>
      <c r="M29">
        <f t="shared" si="5"/>
        <v>60</v>
      </c>
      <c r="N29">
        <f t="shared" si="6"/>
        <v>178</v>
      </c>
      <c r="O29">
        <f t="shared" si="7"/>
        <v>112</v>
      </c>
      <c r="S29">
        <f t="shared" si="8"/>
        <v>0</v>
      </c>
    </row>
    <row r="30" spans="10:22" x14ac:dyDescent="0.3">
      <c r="J30" t="s">
        <v>87</v>
      </c>
      <c r="K30" t="s">
        <v>88</v>
      </c>
      <c r="L30" s="4">
        <v>778898</v>
      </c>
      <c r="M30">
        <f t="shared" si="5"/>
        <v>119</v>
      </c>
      <c r="N30">
        <f t="shared" si="6"/>
        <v>136</v>
      </c>
      <c r="O30">
        <f t="shared" si="7"/>
        <v>152</v>
      </c>
      <c r="S30">
        <f t="shared" si="8"/>
        <v>0</v>
      </c>
    </row>
    <row r="31" spans="10:22" x14ac:dyDescent="0.3">
      <c r="J31" t="s">
        <v>41</v>
      </c>
      <c r="K31" t="s">
        <v>89</v>
      </c>
      <c r="L31" s="4" t="s">
        <v>90</v>
      </c>
      <c r="M31">
        <f t="shared" si="5"/>
        <v>29</v>
      </c>
      <c r="N31">
        <f t="shared" si="6"/>
        <v>27</v>
      </c>
      <c r="O31">
        <f t="shared" si="7"/>
        <v>30</v>
      </c>
      <c r="S31">
        <f t="shared" si="8"/>
        <v>0</v>
      </c>
    </row>
    <row r="32" spans="10:22" x14ac:dyDescent="0.3">
      <c r="J32" t="s">
        <v>16</v>
      </c>
      <c r="K32" t="s">
        <v>91</v>
      </c>
      <c r="L32" s="4" t="s">
        <v>62</v>
      </c>
      <c r="M32">
        <f t="shared" si="5"/>
        <v>111</v>
      </c>
      <c r="N32">
        <f t="shared" si="6"/>
        <v>204</v>
      </c>
      <c r="O32">
        <f t="shared" si="7"/>
        <v>221</v>
      </c>
      <c r="S32">
        <f t="shared" si="8"/>
        <v>0</v>
      </c>
    </row>
    <row r="33" spans="10:19" x14ac:dyDescent="0.3">
      <c r="J33" t="s">
        <v>33</v>
      </c>
      <c r="K33" t="s">
        <v>92</v>
      </c>
      <c r="L33" s="4" t="s">
        <v>51</v>
      </c>
      <c r="M33">
        <f t="shared" si="5"/>
        <v>127</v>
      </c>
      <c r="N33">
        <f t="shared" si="6"/>
        <v>70</v>
      </c>
      <c r="O33">
        <f t="shared" si="7"/>
        <v>155</v>
      </c>
      <c r="S33">
        <f t="shared" si="8"/>
        <v>0</v>
      </c>
    </row>
    <row r="34" spans="10:19" x14ac:dyDescent="0.3">
      <c r="J34" t="s">
        <v>8</v>
      </c>
      <c r="K34" t="s">
        <v>93</v>
      </c>
      <c r="L34" s="4" t="s">
        <v>19</v>
      </c>
      <c r="M34">
        <f t="shared" si="5"/>
        <v>250</v>
      </c>
      <c r="N34">
        <f t="shared" si="6"/>
        <v>164</v>
      </c>
      <c r="O34">
        <f t="shared" si="7"/>
        <v>26</v>
      </c>
      <c r="S34">
        <f t="shared" si="8"/>
        <v>0</v>
      </c>
    </row>
    <row r="35" spans="10:19" x14ac:dyDescent="0.3">
      <c r="J35" t="s">
        <v>0</v>
      </c>
      <c r="K35" t="s">
        <v>94</v>
      </c>
      <c r="L35" s="4" t="s">
        <v>26</v>
      </c>
      <c r="M35">
        <f t="shared" si="5"/>
        <v>109</v>
      </c>
      <c r="N35">
        <f t="shared" si="6"/>
        <v>145</v>
      </c>
      <c r="O35">
        <f t="shared" si="7"/>
        <v>203</v>
      </c>
      <c r="S35">
        <f t="shared" si="8"/>
        <v>0</v>
      </c>
    </row>
    <row r="36" spans="10:19" x14ac:dyDescent="0.3">
      <c r="J36" t="s">
        <v>95</v>
      </c>
      <c r="K36" t="s">
        <v>89</v>
      </c>
      <c r="L36" s="5" t="s">
        <v>97</v>
      </c>
      <c r="M36">
        <f t="shared" si="5"/>
        <v>0</v>
      </c>
      <c r="N36">
        <f t="shared" si="6"/>
        <v>0</v>
      </c>
      <c r="O36">
        <f t="shared" si="7"/>
        <v>0</v>
      </c>
      <c r="S36">
        <f t="shared" si="8"/>
        <v>0</v>
      </c>
    </row>
    <row r="37" spans="10:19" x14ac:dyDescent="0.3">
      <c r="J37" t="s">
        <v>96</v>
      </c>
      <c r="K37" t="s">
        <v>88</v>
      </c>
      <c r="L37" s="5" t="s">
        <v>97</v>
      </c>
      <c r="M37">
        <f t="shared" si="5"/>
        <v>0</v>
      </c>
      <c r="N37">
        <f t="shared" si="6"/>
        <v>0</v>
      </c>
      <c r="O37">
        <f t="shared" si="7"/>
        <v>0</v>
      </c>
      <c r="S37">
        <f t="shared" si="8"/>
        <v>0</v>
      </c>
    </row>
    <row r="38" spans="10:19" x14ac:dyDescent="0.3">
      <c r="J38" t="s">
        <v>119</v>
      </c>
      <c r="K38" t="s">
        <v>120</v>
      </c>
      <c r="L38" s="4" t="s">
        <v>99</v>
      </c>
      <c r="M38">
        <f t="shared" si="5"/>
        <v>206</v>
      </c>
      <c r="N38">
        <f t="shared" si="6"/>
        <v>138</v>
      </c>
      <c r="O38">
        <f t="shared" si="7"/>
        <v>188</v>
      </c>
    </row>
    <row r="39" spans="10:19" x14ac:dyDescent="0.3">
      <c r="J39" t="s">
        <v>121</v>
      </c>
      <c r="K39" t="s">
        <v>122</v>
      </c>
      <c r="L39" s="4" t="s">
        <v>100</v>
      </c>
      <c r="M39">
        <f t="shared" si="5"/>
        <v>127</v>
      </c>
      <c r="N39">
        <f t="shared" si="6"/>
        <v>85</v>
      </c>
      <c r="O39">
        <f t="shared" si="7"/>
        <v>118</v>
      </c>
    </row>
    <row r="40" spans="10:19" x14ac:dyDescent="0.3">
      <c r="J40" t="s">
        <v>101</v>
      </c>
      <c r="K40" t="s">
        <v>102</v>
      </c>
      <c r="L40" s="4" t="s">
        <v>103</v>
      </c>
      <c r="M40">
        <f t="shared" si="5"/>
        <v>249</v>
      </c>
      <c r="N40">
        <f t="shared" si="6"/>
        <v>191</v>
      </c>
      <c r="O40">
        <f t="shared" si="7"/>
        <v>203</v>
      </c>
    </row>
    <row r="41" spans="10:19" x14ac:dyDescent="0.3">
      <c r="J41" t="s">
        <v>125</v>
      </c>
      <c r="K41" t="s">
        <v>123</v>
      </c>
      <c r="L41" s="4" t="s">
        <v>104</v>
      </c>
      <c r="M41">
        <f t="shared" si="5"/>
        <v>210</v>
      </c>
      <c r="N41">
        <f t="shared" si="6"/>
        <v>106</v>
      </c>
      <c r="O41">
        <f t="shared" si="7"/>
        <v>40</v>
      </c>
    </row>
    <row r="42" spans="10:19" x14ac:dyDescent="0.3">
      <c r="J42" t="s">
        <v>126</v>
      </c>
      <c r="K42" t="s">
        <v>124</v>
      </c>
      <c r="L42" s="4">
        <v>723716</v>
      </c>
      <c r="M42">
        <f t="shared" si="5"/>
        <v>114</v>
      </c>
      <c r="N42">
        <f t="shared" si="6"/>
        <v>55</v>
      </c>
      <c r="O42">
        <f t="shared" si="7"/>
        <v>22</v>
      </c>
    </row>
    <row r="43" spans="10:19" x14ac:dyDescent="0.3">
      <c r="J43" t="s">
        <v>105</v>
      </c>
      <c r="K43" t="s">
        <v>106</v>
      </c>
      <c r="L43" s="4" t="s">
        <v>107</v>
      </c>
      <c r="M43">
        <f t="shared" si="5"/>
        <v>154</v>
      </c>
      <c r="N43">
        <f t="shared" si="6"/>
        <v>202</v>
      </c>
      <c r="O43">
        <f t="shared" si="7"/>
        <v>60</v>
      </c>
    </row>
    <row r="44" spans="10:19" x14ac:dyDescent="0.3">
      <c r="J44" t="s">
        <v>108</v>
      </c>
      <c r="K44" t="s">
        <v>109</v>
      </c>
      <c r="L44" s="4" t="s">
        <v>110</v>
      </c>
      <c r="M44">
        <f t="shared" si="5"/>
        <v>85</v>
      </c>
      <c r="N44">
        <f t="shared" si="6"/>
        <v>107</v>
      </c>
      <c r="O44">
        <f t="shared" si="7"/>
        <v>48</v>
      </c>
    </row>
    <row r="45" spans="10:19" x14ac:dyDescent="0.3">
      <c r="J45" t="s">
        <v>111</v>
      </c>
      <c r="K45" t="s">
        <v>112</v>
      </c>
      <c r="L45" s="4" t="s">
        <v>113</v>
      </c>
      <c r="M45">
        <f t="shared" si="5"/>
        <v>219</v>
      </c>
      <c r="N45">
        <f t="shared" si="6"/>
        <v>112</v>
      </c>
      <c r="O45">
        <f t="shared" si="7"/>
        <v>147</v>
      </c>
    </row>
    <row r="46" spans="10:19" x14ac:dyDescent="0.3">
      <c r="J46" t="s">
        <v>114</v>
      </c>
      <c r="K46" t="s">
        <v>115</v>
      </c>
      <c r="L46" s="4" t="s">
        <v>116</v>
      </c>
      <c r="M46">
        <f t="shared" si="5"/>
        <v>57</v>
      </c>
      <c r="N46">
        <f t="shared" si="6"/>
        <v>83</v>
      </c>
      <c r="O46">
        <f t="shared" si="7"/>
        <v>164</v>
      </c>
    </row>
    <row r="47" spans="10:19" x14ac:dyDescent="0.3">
      <c r="J47" t="s">
        <v>130</v>
      </c>
      <c r="K47" t="s">
        <v>129</v>
      </c>
      <c r="L47" s="4" t="s">
        <v>131</v>
      </c>
      <c r="M47">
        <f t="shared" si="5"/>
        <v>255</v>
      </c>
      <c r="N47">
        <f t="shared" si="6"/>
        <v>206</v>
      </c>
      <c r="O47">
        <f t="shared" si="7"/>
        <v>7</v>
      </c>
    </row>
    <row r="48" spans="10:19" x14ac:dyDescent="0.3">
      <c r="J48" t="s">
        <v>127</v>
      </c>
      <c r="K48" t="s">
        <v>118</v>
      </c>
      <c r="L48" s="4" t="s">
        <v>132</v>
      </c>
      <c r="M48">
        <f t="shared" si="5"/>
        <v>124</v>
      </c>
      <c r="N48">
        <f t="shared" si="6"/>
        <v>28</v>
      </c>
      <c r="O48">
        <f t="shared" si="7"/>
        <v>83</v>
      </c>
    </row>
    <row r="49" spans="10:15" x14ac:dyDescent="0.3">
      <c r="J49" t="s">
        <v>128</v>
      </c>
      <c r="K49" t="s">
        <v>117</v>
      </c>
      <c r="L49" s="4" t="s">
        <v>133</v>
      </c>
      <c r="M49">
        <f t="shared" si="5"/>
        <v>164</v>
      </c>
      <c r="N49">
        <f t="shared" si="6"/>
        <v>134</v>
      </c>
      <c r="O49">
        <f t="shared" si="7"/>
        <v>47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Sheet14</vt:lpstr>
      <vt:lpstr>Sheet15</vt:lpstr>
      <vt:lpstr>Sheet16</vt:lpstr>
      <vt:lpstr>Sheet17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MacMeel</dc:creator>
  <cp:keywords/>
  <dc:description/>
  <cp:lastModifiedBy>Milad Hafezi</cp:lastModifiedBy>
  <cp:revision/>
  <dcterms:created xsi:type="dcterms:W3CDTF">2022-10-01T19:57:58Z</dcterms:created>
  <dcterms:modified xsi:type="dcterms:W3CDTF">2024-09-26T08:51:50Z</dcterms:modified>
  <cp:category/>
  <cp:contentStatus/>
</cp:coreProperties>
</file>