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hatronika\zdroj\v3.0\"/>
    </mc:Choice>
  </mc:AlternateContent>
  <xr:revisionPtr revIDLastSave="0" documentId="13_ncr:1_{492ABA05-0BCF-449F-A850-0D7C77B0B985}" xr6:coauthVersionLast="47" xr6:coauthVersionMax="47" xr10:uidLastSave="{00000000-0000-0000-0000-000000000000}"/>
  <bookViews>
    <workbookView xWindow="-120" yWindow="-120" windowWidth="29040" windowHeight="15840" xr2:uid="{701769E6-910C-495F-9108-E9F7473121A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9" i="1"/>
  <c r="B28" i="1"/>
  <c r="C28" i="1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10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11" i="1"/>
  <c r="B10" i="1"/>
</calcChain>
</file>

<file path=xl/sharedStrings.xml><?xml version="1.0" encoding="utf-8"?>
<sst xmlns="http://schemas.openxmlformats.org/spreadsheetml/2006/main" count="5" uniqueCount="5">
  <si>
    <t>U[V]</t>
  </si>
  <si>
    <t>rozsah (2V)</t>
  </si>
  <si>
    <t>rozsah 20V</t>
  </si>
  <si>
    <t>chyba[V]</t>
  </si>
  <si>
    <t>chaba[%]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</si>
</sst>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Závislost ADC na napětí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9.330294087313426E-2"/>
          <c:y val="0.12962864096639651"/>
          <c:w val="0.87942105782748325"/>
          <c:h val="0.71518288904030725"/>
        </c:manualLayout>
      </c:layout>
      <c:scatterChart>
        <c:scatterStyle val="lineMarker"/>
        <c:varyColors val="0"/>
        <c:ser>
          <c:idx val="0"/>
          <c:order val="0"/>
          <c:tx>
            <c:v>ADC min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List1!$D$9:$D$52</c:f>
              <c:numCache>
                <c:formatCode>0.0000</c:formatCode>
                <c:ptCount val="44"/>
                <c:pt idx="0">
                  <c:v>0</c:v>
                </c:pt>
                <c:pt idx="1">
                  <c:v>0.1036</c:v>
                </c:pt>
                <c:pt idx="2" formatCode="0.000">
                  <c:v>0.20399999999999999</c:v>
                </c:pt>
                <c:pt idx="3" formatCode="0.000">
                  <c:v>0.30399999999999999</c:v>
                </c:pt>
                <c:pt idx="4" formatCode="0.000">
                  <c:v>0.40100000000000002</c:v>
                </c:pt>
                <c:pt idx="5" formatCode="0.000">
                  <c:v>0.50700000000000001</c:v>
                </c:pt>
                <c:pt idx="6" formatCode="0.000">
                  <c:v>0.60699999999999998</c:v>
                </c:pt>
                <c:pt idx="7" formatCode="0.000">
                  <c:v>0.7</c:v>
                </c:pt>
                <c:pt idx="8" formatCode="0.000">
                  <c:v>0.79600000000000004</c:v>
                </c:pt>
                <c:pt idx="9" formatCode="0.000">
                  <c:v>0.90200000000000002</c:v>
                </c:pt>
                <c:pt idx="10" formatCode="0.000">
                  <c:v>1.0009999999999999</c:v>
                </c:pt>
                <c:pt idx="11" formatCode="0.000">
                  <c:v>1.1020000000000001</c:v>
                </c:pt>
                <c:pt idx="12" formatCode="0.000">
                  <c:v>1.2010000000000001</c:v>
                </c:pt>
                <c:pt idx="13" formatCode="0.000">
                  <c:v>1.302</c:v>
                </c:pt>
                <c:pt idx="14" formatCode="0.000">
                  <c:v>1.3959999999999999</c:v>
                </c:pt>
                <c:pt idx="15" formatCode="0.000">
                  <c:v>1.5029999999999999</c:v>
                </c:pt>
                <c:pt idx="16" formatCode="0.000">
                  <c:v>1.603</c:v>
                </c:pt>
                <c:pt idx="17" formatCode="0.000">
                  <c:v>1.712</c:v>
                </c:pt>
                <c:pt idx="18" formatCode="0.000">
                  <c:v>1.7989999999999999</c:v>
                </c:pt>
                <c:pt idx="19" formatCode="0.000">
                  <c:v>1.909</c:v>
                </c:pt>
                <c:pt idx="20" formatCode="0.00">
                  <c:v>2</c:v>
                </c:pt>
                <c:pt idx="21" formatCode="0.00">
                  <c:v>2.1</c:v>
                </c:pt>
                <c:pt idx="22" formatCode="0.00">
                  <c:v>2.2000000000000002</c:v>
                </c:pt>
                <c:pt idx="23" formatCode="0.00">
                  <c:v>2.31</c:v>
                </c:pt>
                <c:pt idx="24" formatCode="0.00">
                  <c:v>2.4</c:v>
                </c:pt>
                <c:pt idx="25" formatCode="0.00">
                  <c:v>2.5</c:v>
                </c:pt>
                <c:pt idx="26" formatCode="0.00">
                  <c:v>2.61</c:v>
                </c:pt>
                <c:pt idx="27" formatCode="0.00">
                  <c:v>2.7</c:v>
                </c:pt>
                <c:pt idx="28" formatCode="0.00">
                  <c:v>2.81</c:v>
                </c:pt>
                <c:pt idx="29" formatCode="0.00">
                  <c:v>2.91</c:v>
                </c:pt>
                <c:pt idx="30" formatCode="0.00">
                  <c:v>3</c:v>
                </c:pt>
                <c:pt idx="31" formatCode="0.00">
                  <c:v>3.1</c:v>
                </c:pt>
                <c:pt idx="32" formatCode="0.00">
                  <c:v>3.2</c:v>
                </c:pt>
                <c:pt idx="33" formatCode="0.00">
                  <c:v>3.3</c:v>
                </c:pt>
              </c:numCache>
            </c:numRef>
          </c:xVal>
          <c:yVal>
            <c:numRef>
              <c:f>List1!$E$9:$E$115</c:f>
              <c:numCache>
                <c:formatCode>General</c:formatCode>
                <c:ptCount val="107"/>
                <c:pt idx="0">
                  <c:v>0</c:v>
                </c:pt>
                <c:pt idx="1">
                  <c:v>38</c:v>
                </c:pt>
                <c:pt idx="2">
                  <c:v>161</c:v>
                </c:pt>
                <c:pt idx="3">
                  <c:v>284</c:v>
                </c:pt>
                <c:pt idx="4">
                  <c:v>401</c:v>
                </c:pt>
                <c:pt idx="5">
                  <c:v>535</c:v>
                </c:pt>
                <c:pt idx="6">
                  <c:v>654</c:v>
                </c:pt>
                <c:pt idx="7">
                  <c:v>768</c:v>
                </c:pt>
                <c:pt idx="8">
                  <c:v>887</c:v>
                </c:pt>
                <c:pt idx="9">
                  <c:v>1018</c:v>
                </c:pt>
                <c:pt idx="10">
                  <c:v>1142</c:v>
                </c:pt>
                <c:pt idx="11">
                  <c:v>1266</c:v>
                </c:pt>
                <c:pt idx="12">
                  <c:v>1382</c:v>
                </c:pt>
                <c:pt idx="13">
                  <c:v>1510</c:v>
                </c:pt>
                <c:pt idx="14">
                  <c:v>1626</c:v>
                </c:pt>
                <c:pt idx="15">
                  <c:v>1758</c:v>
                </c:pt>
                <c:pt idx="16">
                  <c:v>1882</c:v>
                </c:pt>
                <c:pt idx="17">
                  <c:v>2014</c:v>
                </c:pt>
                <c:pt idx="18">
                  <c:v>2120</c:v>
                </c:pt>
                <c:pt idx="19">
                  <c:v>2256</c:v>
                </c:pt>
                <c:pt idx="20">
                  <c:v>2359</c:v>
                </c:pt>
                <c:pt idx="21">
                  <c:v>2498</c:v>
                </c:pt>
                <c:pt idx="22">
                  <c:v>2609</c:v>
                </c:pt>
                <c:pt idx="23">
                  <c:v>2748</c:v>
                </c:pt>
                <c:pt idx="24">
                  <c:v>2863</c:v>
                </c:pt>
                <c:pt idx="25">
                  <c:v>2986</c:v>
                </c:pt>
                <c:pt idx="26">
                  <c:v>3120</c:v>
                </c:pt>
                <c:pt idx="27">
                  <c:v>3232</c:v>
                </c:pt>
                <c:pt idx="28">
                  <c:v>3368</c:v>
                </c:pt>
                <c:pt idx="29">
                  <c:v>3480</c:v>
                </c:pt>
                <c:pt idx="30">
                  <c:v>3593</c:v>
                </c:pt>
                <c:pt idx="31">
                  <c:v>3723</c:v>
                </c:pt>
                <c:pt idx="32">
                  <c:v>3846</c:v>
                </c:pt>
                <c:pt idx="33">
                  <c:v>3960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1-43B4-A18B-7061D3C9FA21}"/>
            </c:ext>
          </c:extLst>
        </c:ser>
        <c:ser>
          <c:idx val="1"/>
          <c:order val="1"/>
          <c:tx>
            <c:v>ADC max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List1!$D$9:$D$44</c:f>
              <c:numCache>
                <c:formatCode>0.0000</c:formatCode>
                <c:ptCount val="36"/>
                <c:pt idx="0">
                  <c:v>0</c:v>
                </c:pt>
                <c:pt idx="1">
                  <c:v>0.1036</c:v>
                </c:pt>
                <c:pt idx="2" formatCode="0.000">
                  <c:v>0.20399999999999999</c:v>
                </c:pt>
                <c:pt idx="3" formatCode="0.000">
                  <c:v>0.30399999999999999</c:v>
                </c:pt>
                <c:pt idx="4" formatCode="0.000">
                  <c:v>0.40100000000000002</c:v>
                </c:pt>
                <c:pt idx="5" formatCode="0.000">
                  <c:v>0.50700000000000001</c:v>
                </c:pt>
                <c:pt idx="6" formatCode="0.000">
                  <c:v>0.60699999999999998</c:v>
                </c:pt>
                <c:pt idx="7" formatCode="0.000">
                  <c:v>0.7</c:v>
                </c:pt>
                <c:pt idx="8" formatCode="0.000">
                  <c:v>0.79600000000000004</c:v>
                </c:pt>
                <c:pt idx="9" formatCode="0.000">
                  <c:v>0.90200000000000002</c:v>
                </c:pt>
                <c:pt idx="10" formatCode="0.000">
                  <c:v>1.0009999999999999</c:v>
                </c:pt>
                <c:pt idx="11" formatCode="0.000">
                  <c:v>1.1020000000000001</c:v>
                </c:pt>
                <c:pt idx="12" formatCode="0.000">
                  <c:v>1.2010000000000001</c:v>
                </c:pt>
                <c:pt idx="13" formatCode="0.000">
                  <c:v>1.302</c:v>
                </c:pt>
                <c:pt idx="14" formatCode="0.000">
                  <c:v>1.3959999999999999</c:v>
                </c:pt>
                <c:pt idx="15" formatCode="0.000">
                  <c:v>1.5029999999999999</c:v>
                </c:pt>
                <c:pt idx="16" formatCode="0.000">
                  <c:v>1.603</c:v>
                </c:pt>
                <c:pt idx="17" formatCode="0.000">
                  <c:v>1.712</c:v>
                </c:pt>
                <c:pt idx="18" formatCode="0.000">
                  <c:v>1.7989999999999999</c:v>
                </c:pt>
                <c:pt idx="19" formatCode="0.000">
                  <c:v>1.909</c:v>
                </c:pt>
                <c:pt idx="20" formatCode="0.00">
                  <c:v>2</c:v>
                </c:pt>
                <c:pt idx="21" formatCode="0.00">
                  <c:v>2.1</c:v>
                </c:pt>
                <c:pt idx="22" formatCode="0.00">
                  <c:v>2.2000000000000002</c:v>
                </c:pt>
                <c:pt idx="23" formatCode="0.00">
                  <c:v>2.31</c:v>
                </c:pt>
                <c:pt idx="24" formatCode="0.00">
                  <c:v>2.4</c:v>
                </c:pt>
                <c:pt idx="25" formatCode="0.00">
                  <c:v>2.5</c:v>
                </c:pt>
                <c:pt idx="26" formatCode="0.00">
                  <c:v>2.61</c:v>
                </c:pt>
                <c:pt idx="27" formatCode="0.00">
                  <c:v>2.7</c:v>
                </c:pt>
                <c:pt idx="28" formatCode="0.00">
                  <c:v>2.81</c:v>
                </c:pt>
                <c:pt idx="29" formatCode="0.00">
                  <c:v>2.91</c:v>
                </c:pt>
                <c:pt idx="30" formatCode="0.00">
                  <c:v>3</c:v>
                </c:pt>
                <c:pt idx="31" formatCode="0.00">
                  <c:v>3.1</c:v>
                </c:pt>
                <c:pt idx="32" formatCode="0.00">
                  <c:v>3.2</c:v>
                </c:pt>
                <c:pt idx="33" formatCode="0.00">
                  <c:v>3.3</c:v>
                </c:pt>
              </c:numCache>
            </c:numRef>
          </c:xVal>
          <c:yVal>
            <c:numRef>
              <c:f>List1!$F$9:$F$42</c:f>
              <c:numCache>
                <c:formatCode>General</c:formatCode>
                <c:ptCount val="34"/>
                <c:pt idx="0">
                  <c:v>0</c:v>
                </c:pt>
                <c:pt idx="1">
                  <c:v>50</c:v>
                </c:pt>
                <c:pt idx="2">
                  <c:v>167</c:v>
                </c:pt>
                <c:pt idx="3">
                  <c:v>291</c:v>
                </c:pt>
                <c:pt idx="4">
                  <c:v>410</c:v>
                </c:pt>
                <c:pt idx="5">
                  <c:v>540</c:v>
                </c:pt>
                <c:pt idx="6">
                  <c:v>667</c:v>
                </c:pt>
                <c:pt idx="7">
                  <c:v>798</c:v>
                </c:pt>
                <c:pt idx="8">
                  <c:v>895</c:v>
                </c:pt>
                <c:pt idx="9">
                  <c:v>1027</c:v>
                </c:pt>
                <c:pt idx="10">
                  <c:v>1149</c:v>
                </c:pt>
                <c:pt idx="11">
                  <c:v>1280</c:v>
                </c:pt>
                <c:pt idx="12">
                  <c:v>1392</c:v>
                </c:pt>
                <c:pt idx="13">
                  <c:v>1520</c:v>
                </c:pt>
                <c:pt idx="14">
                  <c:v>1641</c:v>
                </c:pt>
                <c:pt idx="15">
                  <c:v>1766</c:v>
                </c:pt>
                <c:pt idx="16">
                  <c:v>1895</c:v>
                </c:pt>
                <c:pt idx="17">
                  <c:v>2022</c:v>
                </c:pt>
                <c:pt idx="18">
                  <c:v>2129</c:v>
                </c:pt>
                <c:pt idx="19">
                  <c:v>2265</c:v>
                </c:pt>
                <c:pt idx="20">
                  <c:v>2365</c:v>
                </c:pt>
                <c:pt idx="21">
                  <c:v>2509</c:v>
                </c:pt>
                <c:pt idx="22">
                  <c:v>2620</c:v>
                </c:pt>
                <c:pt idx="23">
                  <c:v>2756</c:v>
                </c:pt>
                <c:pt idx="24">
                  <c:v>2869</c:v>
                </c:pt>
                <c:pt idx="25">
                  <c:v>2995</c:v>
                </c:pt>
                <c:pt idx="26">
                  <c:v>3131</c:v>
                </c:pt>
                <c:pt idx="27">
                  <c:v>3246</c:v>
                </c:pt>
                <c:pt idx="28">
                  <c:v>3379</c:v>
                </c:pt>
                <c:pt idx="29">
                  <c:v>3497</c:v>
                </c:pt>
                <c:pt idx="30">
                  <c:v>3603</c:v>
                </c:pt>
                <c:pt idx="31">
                  <c:v>3732</c:v>
                </c:pt>
                <c:pt idx="32">
                  <c:v>3858</c:v>
                </c:pt>
                <c:pt idx="33">
                  <c:v>3965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91-43B4-A18B-7061D3C9FA21}"/>
            </c:ext>
          </c:extLst>
        </c:ser>
        <c:ser>
          <c:idx val="2"/>
          <c:order val="2"/>
          <c:tx>
            <c:v>ideální ADC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2700" cap="rnd">
                <a:solidFill>
                  <a:schemeClr val="accent3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8C-4B5B-8F0D-2DD7B3BAFD55}"/>
              </c:ext>
            </c:extLst>
          </c:dPt>
          <c:xVal>
            <c:numRef>
              <c:f>List1!$H$9:$H$10</c:f>
              <c:numCache>
                <c:formatCode>General</c:formatCode>
                <c:ptCount val="2"/>
                <c:pt idx="0">
                  <c:v>0</c:v>
                </c:pt>
                <c:pt idx="1">
                  <c:v>3.3</c:v>
                </c:pt>
              </c:numCache>
            </c:numRef>
          </c:xVal>
          <c:yVal>
            <c:numRef>
              <c:f>List1!$I$9:$I$10</c:f>
              <c:numCache>
                <c:formatCode>General</c:formatCode>
                <c:ptCount val="2"/>
                <c:pt idx="0">
                  <c:v>0</c:v>
                </c:pt>
                <c:pt idx="1">
                  <c:v>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91-43B4-A18B-7061D3C9F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747072"/>
        <c:axId val="2023749984"/>
      </c:scatterChart>
      <c:valAx>
        <c:axId val="202374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U[V]</a:t>
                </a:r>
              </a:p>
            </c:rich>
          </c:tx>
          <c:layout>
            <c:manualLayout>
              <c:xMode val="edge"/>
              <c:yMode val="edge"/>
              <c:x val="0.91799367111762153"/>
              <c:y val="0.91540398063948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23749984"/>
        <c:crosses val="autoZero"/>
        <c:crossBetween val="midCat"/>
      </c:valAx>
      <c:valAx>
        <c:axId val="20237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Hodnota ADC</a:t>
                </a:r>
              </a:p>
            </c:rich>
          </c:tx>
          <c:layout>
            <c:manualLayout>
              <c:xMode val="edge"/>
              <c:yMode val="edge"/>
              <c:x val="2.3038668761709475E-2"/>
              <c:y val="5.173719545554116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2374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93801965119645"/>
          <c:y val="0.64934828338912454"/>
          <c:w val="0.16572218769090655"/>
          <c:h val="0.1769343726161239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395654</xdr:colOff>
      <xdr:row>7</xdr:row>
      <xdr:rowOff>80962</xdr:rowOff>
    </xdr:from>
    <xdr:to>
      <xdr:col>20</xdr:col>
      <xdr:colOff>361950</xdr:colOff>
      <xdr:row>26</xdr:row>
      <xdr:rowOff>95250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5DCAA34-C193-4C77-8520-62EB05ECD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3EB-305F-4836-8586-AFDB78AFBECF}">
  <dimension ref="A8:I42"/>
  <sheetViews>
    <sheetView tabSelected="1" topLeftCell="A4" zoomScaleNormal="100" workbookViewId="0">
      <selection activeCell="D5" sqref="D5"/>
    </sheetView>
  </sheetViews>
  <sheetFormatPr defaultRowHeight="15" x14ac:dyDescent="0.25"/>
  <cols>
    <col min="1" max="3" width="10.85546875" bestFit="1" customWidth="1"/>
  </cols>
  <sheetData>
    <row r="8" spans="1:9" x14ac:dyDescent="0.25">
      <c r="B8" t="s">
        <v>3</v>
      </c>
      <c r="C8" t="s">
        <v>4</v>
      </c>
      <c r="D8" t="s">
        <v>0</v>
      </c>
    </row>
    <row r="9" spans="1:9" x14ac:dyDescent="0.25">
      <c r="B9">
        <v>5.0000000000000001E-4</v>
      </c>
      <c r="D9" s="2">
        <v>0</v>
      </c>
      <c r="E9">
        <v>0</v>
      </c>
      <c r="F9">
        <v>0</v>
      </c>
      <c r="H9">
        <v>0</v>
      </c>
      <c r="I9">
        <v>0</v>
      </c>
    </row>
    <row r="10" spans="1:9" x14ac:dyDescent="0.25">
      <c r="B10">
        <f>(D10*0.008)+0.0005</f>
        <v>1.3288E-3</v>
      </c>
      <c r="C10">
        <f>(B10/D10)*100</f>
        <v>1.2826254826254828</v>
      </c>
      <c r="D10" s="2">
        <v>0.1036</v>
      </c>
      <c r="E10">
        <v>38</v>
      </c>
      <c r="F10">
        <v>50</v>
      </c>
      <c r="H10">
        <v>3.3</v>
      </c>
      <c r="I10">
        <v>4095</v>
      </c>
    </row>
    <row r="11" spans="1:9" x14ac:dyDescent="0.25">
      <c r="A11" t="s">
        <v>1</v>
      </c>
      <c r="B11">
        <f>(D11*0.008)+0.005</f>
        <v>6.6319999999999999E-3</v>
      </c>
      <c r="C11">
        <f t="shared" ref="C11:C42" si="0">(B11/D11)*100</f>
        <v>3.2509803921568632</v>
      </c>
      <c r="D11" s="3">
        <v>0.20399999999999999</v>
      </c>
      <c r="E11">
        <v>161</v>
      </c>
      <c r="F11">
        <v>167</v>
      </c>
    </row>
    <row r="12" spans="1:9" x14ac:dyDescent="0.25">
      <c r="B12">
        <f t="shared" ref="B12:B29" si="1">(D12*0.008)+0.005</f>
        <v>7.4320000000000002E-3</v>
      </c>
      <c r="C12">
        <f t="shared" si="0"/>
        <v>2.4447368421052635</v>
      </c>
      <c r="D12" s="3">
        <v>0.30399999999999999</v>
      </c>
      <c r="E12">
        <v>284</v>
      </c>
      <c r="F12">
        <v>291</v>
      </c>
    </row>
    <row r="13" spans="1:9" x14ac:dyDescent="0.25">
      <c r="B13">
        <f t="shared" si="1"/>
        <v>8.208E-3</v>
      </c>
      <c r="C13">
        <f t="shared" si="0"/>
        <v>2.0468827930174562</v>
      </c>
      <c r="D13" s="3">
        <v>0.40100000000000002</v>
      </c>
      <c r="E13">
        <v>401</v>
      </c>
      <c r="F13">
        <v>410</v>
      </c>
    </row>
    <row r="14" spans="1:9" x14ac:dyDescent="0.25">
      <c r="B14">
        <f t="shared" si="1"/>
        <v>9.0559999999999998E-3</v>
      </c>
      <c r="C14">
        <f t="shared" si="0"/>
        <v>1.7861932938856013</v>
      </c>
      <c r="D14" s="3">
        <v>0.50700000000000001</v>
      </c>
      <c r="E14">
        <v>535</v>
      </c>
      <c r="F14">
        <v>540</v>
      </c>
    </row>
    <row r="15" spans="1:9" x14ac:dyDescent="0.25">
      <c r="B15">
        <f t="shared" si="1"/>
        <v>9.8560000000000002E-3</v>
      </c>
      <c r="C15">
        <f t="shared" si="0"/>
        <v>1.6237232289950578</v>
      </c>
      <c r="D15" s="3">
        <v>0.60699999999999998</v>
      </c>
      <c r="E15">
        <v>654</v>
      </c>
      <c r="F15">
        <v>667</v>
      </c>
    </row>
    <row r="16" spans="1:9" x14ac:dyDescent="0.25">
      <c r="B16">
        <f t="shared" si="1"/>
        <v>1.06E-2</v>
      </c>
      <c r="C16">
        <f t="shared" si="0"/>
        <v>1.5142857142857145</v>
      </c>
      <c r="D16" s="3">
        <v>0.7</v>
      </c>
      <c r="E16">
        <v>768</v>
      </c>
      <c r="F16">
        <v>798</v>
      </c>
    </row>
    <row r="17" spans="1:6" x14ac:dyDescent="0.25">
      <c r="B17">
        <f t="shared" si="1"/>
        <v>1.1368E-2</v>
      </c>
      <c r="C17">
        <f t="shared" si="0"/>
        <v>1.4281407035175879</v>
      </c>
      <c r="D17" s="3">
        <v>0.79600000000000004</v>
      </c>
      <c r="E17">
        <v>887</v>
      </c>
      <c r="F17">
        <v>895</v>
      </c>
    </row>
    <row r="18" spans="1:6" x14ac:dyDescent="0.25">
      <c r="B18">
        <f t="shared" si="1"/>
        <v>1.2216000000000001E-2</v>
      </c>
      <c r="C18">
        <f t="shared" si="0"/>
        <v>1.3543237250554325</v>
      </c>
      <c r="D18" s="3">
        <v>0.90200000000000002</v>
      </c>
      <c r="E18">
        <v>1018</v>
      </c>
      <c r="F18">
        <v>1027</v>
      </c>
    </row>
    <row r="19" spans="1:6" x14ac:dyDescent="0.25">
      <c r="B19">
        <f t="shared" si="1"/>
        <v>1.3007999999999999E-2</v>
      </c>
      <c r="C19">
        <f t="shared" si="0"/>
        <v>1.2995004995004995</v>
      </c>
      <c r="D19" s="3">
        <v>1.0009999999999999</v>
      </c>
      <c r="E19">
        <v>1142</v>
      </c>
      <c r="F19">
        <v>1149</v>
      </c>
    </row>
    <row r="20" spans="1:6" x14ac:dyDescent="0.25">
      <c r="B20">
        <f t="shared" si="1"/>
        <v>1.3816000000000002E-2</v>
      </c>
      <c r="C20">
        <f t="shared" si="0"/>
        <v>1.2537205081669693</v>
      </c>
      <c r="D20" s="3">
        <v>1.1020000000000001</v>
      </c>
      <c r="E20">
        <v>1266</v>
      </c>
      <c r="F20">
        <v>1280</v>
      </c>
    </row>
    <row r="21" spans="1:6" x14ac:dyDescent="0.25">
      <c r="B21">
        <f t="shared" si="1"/>
        <v>1.4607999999999999E-2</v>
      </c>
      <c r="C21">
        <f t="shared" si="0"/>
        <v>1.2163197335553704</v>
      </c>
      <c r="D21" s="3">
        <v>1.2010000000000001</v>
      </c>
      <c r="E21">
        <v>1382</v>
      </c>
      <c r="F21">
        <v>1392</v>
      </c>
    </row>
    <row r="22" spans="1:6" x14ac:dyDescent="0.25">
      <c r="B22">
        <f t="shared" si="1"/>
        <v>1.5415999999999999E-2</v>
      </c>
      <c r="C22">
        <f t="shared" si="0"/>
        <v>1.1840245775729645</v>
      </c>
      <c r="D22" s="3">
        <v>1.302</v>
      </c>
      <c r="E22">
        <v>1510</v>
      </c>
      <c r="F22">
        <v>1520</v>
      </c>
    </row>
    <row r="23" spans="1:6" x14ac:dyDescent="0.25">
      <c r="B23">
        <f t="shared" si="1"/>
        <v>1.6167999999999998E-2</v>
      </c>
      <c r="C23">
        <f t="shared" si="0"/>
        <v>1.1581661891117478</v>
      </c>
      <c r="D23" s="3">
        <v>1.3959999999999999</v>
      </c>
      <c r="E23">
        <v>1626</v>
      </c>
      <c r="F23">
        <v>1641</v>
      </c>
    </row>
    <row r="24" spans="1:6" x14ac:dyDescent="0.25">
      <c r="B24">
        <f t="shared" si="1"/>
        <v>1.7024000000000001E-2</v>
      </c>
      <c r="C24">
        <f t="shared" si="0"/>
        <v>1.1326679973386562</v>
      </c>
      <c r="D24" s="3">
        <v>1.5029999999999999</v>
      </c>
      <c r="E24">
        <v>1758</v>
      </c>
      <c r="F24">
        <v>1766</v>
      </c>
    </row>
    <row r="25" spans="1:6" x14ac:dyDescent="0.25">
      <c r="B25">
        <f t="shared" si="1"/>
        <v>1.7824E-2</v>
      </c>
      <c r="C25">
        <f t="shared" si="0"/>
        <v>1.1119151590767311</v>
      </c>
      <c r="D25" s="3">
        <v>1.603</v>
      </c>
      <c r="E25">
        <v>1882</v>
      </c>
      <c r="F25">
        <v>1895</v>
      </c>
    </row>
    <row r="26" spans="1:6" x14ac:dyDescent="0.25">
      <c r="B26">
        <f t="shared" si="1"/>
        <v>1.8696000000000001E-2</v>
      </c>
      <c r="C26">
        <f t="shared" si="0"/>
        <v>1.0920560747663552</v>
      </c>
      <c r="D26" s="3">
        <v>1.712</v>
      </c>
      <c r="E26">
        <v>2014</v>
      </c>
      <c r="F26">
        <v>2022</v>
      </c>
    </row>
    <row r="27" spans="1:6" x14ac:dyDescent="0.25">
      <c r="B27">
        <f t="shared" si="1"/>
        <v>1.9392E-2</v>
      </c>
      <c r="C27">
        <f t="shared" si="0"/>
        <v>1.0779321845469707</v>
      </c>
      <c r="D27" s="3">
        <v>1.7989999999999999</v>
      </c>
      <c r="E27">
        <v>2120</v>
      </c>
      <c r="F27">
        <v>2129</v>
      </c>
    </row>
    <row r="28" spans="1:6" x14ac:dyDescent="0.25">
      <c r="B28">
        <f>(D28*0.008)+0.005</f>
        <v>2.0272000000000002E-2</v>
      </c>
      <c r="C28">
        <f t="shared" si="0"/>
        <v>1.0619172341540073</v>
      </c>
      <c r="D28" s="3">
        <v>1.909</v>
      </c>
      <c r="E28">
        <v>2256</v>
      </c>
      <c r="F28">
        <v>2265</v>
      </c>
    </row>
    <row r="29" spans="1:6" x14ac:dyDescent="0.25">
      <c r="A29" t="s">
        <v>2</v>
      </c>
      <c r="B29">
        <f>(D29*0.008)+0.05</f>
        <v>6.6000000000000003E-2</v>
      </c>
      <c r="C29">
        <f t="shared" si="0"/>
        <v>3.3000000000000003</v>
      </c>
      <c r="D29" s="1">
        <v>2</v>
      </c>
      <c r="E29">
        <v>2359</v>
      </c>
      <c r="F29">
        <v>2365</v>
      </c>
    </row>
    <row r="30" spans="1:6" x14ac:dyDescent="0.25">
      <c r="B30">
        <f t="shared" ref="B30:B42" si="2">(D30*0.008)+0.05</f>
        <v>6.6799999999999998E-2</v>
      </c>
      <c r="C30">
        <f t="shared" si="0"/>
        <v>3.1809523809523808</v>
      </c>
      <c r="D30" s="1">
        <v>2.1</v>
      </c>
      <c r="E30">
        <v>2498</v>
      </c>
      <c r="F30">
        <v>2509</v>
      </c>
    </row>
    <row r="31" spans="1:6" x14ac:dyDescent="0.25">
      <c r="B31">
        <f t="shared" si="2"/>
        <v>6.7600000000000007E-2</v>
      </c>
      <c r="C31">
        <f t="shared" si="0"/>
        <v>3.0727272727272728</v>
      </c>
      <c r="D31" s="1">
        <v>2.2000000000000002</v>
      </c>
      <c r="E31">
        <v>2609</v>
      </c>
      <c r="F31">
        <v>2620</v>
      </c>
    </row>
    <row r="32" spans="1:6" x14ac:dyDescent="0.25">
      <c r="B32">
        <f t="shared" si="2"/>
        <v>6.8479999999999999E-2</v>
      </c>
      <c r="C32">
        <f t="shared" si="0"/>
        <v>2.9645021645021643</v>
      </c>
      <c r="D32" s="1">
        <v>2.31</v>
      </c>
      <c r="E32">
        <v>2748</v>
      </c>
      <c r="F32">
        <v>2756</v>
      </c>
    </row>
    <row r="33" spans="2:6" x14ac:dyDescent="0.25">
      <c r="B33">
        <f t="shared" si="2"/>
        <v>6.9199999999999998E-2</v>
      </c>
      <c r="C33">
        <f t="shared" si="0"/>
        <v>2.8833333333333333</v>
      </c>
      <c r="D33" s="1">
        <v>2.4</v>
      </c>
      <c r="E33">
        <v>2863</v>
      </c>
      <c r="F33">
        <v>2869</v>
      </c>
    </row>
    <row r="34" spans="2:6" x14ac:dyDescent="0.25">
      <c r="B34">
        <f t="shared" si="2"/>
        <v>7.0000000000000007E-2</v>
      </c>
      <c r="C34">
        <f t="shared" si="0"/>
        <v>2.8000000000000003</v>
      </c>
      <c r="D34" s="1">
        <v>2.5</v>
      </c>
      <c r="E34">
        <v>2986</v>
      </c>
      <c r="F34">
        <v>2995</v>
      </c>
    </row>
    <row r="35" spans="2:6" x14ac:dyDescent="0.25">
      <c r="B35">
        <f t="shared" si="2"/>
        <v>7.0879999999999999E-2</v>
      </c>
      <c r="C35">
        <f t="shared" si="0"/>
        <v>2.7157088122605364</v>
      </c>
      <c r="D35" s="1">
        <v>2.61</v>
      </c>
      <c r="E35">
        <v>3120</v>
      </c>
      <c r="F35">
        <v>3131</v>
      </c>
    </row>
    <row r="36" spans="2:6" x14ac:dyDescent="0.25">
      <c r="B36">
        <f t="shared" si="2"/>
        <v>7.1599999999999997E-2</v>
      </c>
      <c r="C36">
        <f t="shared" si="0"/>
        <v>2.6518518518518515</v>
      </c>
      <c r="D36" s="1">
        <v>2.7</v>
      </c>
      <c r="E36">
        <v>3232</v>
      </c>
      <c r="F36">
        <v>3246</v>
      </c>
    </row>
    <row r="37" spans="2:6" x14ac:dyDescent="0.25">
      <c r="B37">
        <f t="shared" si="2"/>
        <v>7.2480000000000003E-2</v>
      </c>
      <c r="C37">
        <f t="shared" si="0"/>
        <v>2.5793594306049825</v>
      </c>
      <c r="D37" s="1">
        <v>2.81</v>
      </c>
      <c r="E37">
        <v>3368</v>
      </c>
      <c r="F37">
        <v>3379</v>
      </c>
    </row>
    <row r="38" spans="2:6" x14ac:dyDescent="0.25">
      <c r="B38">
        <f t="shared" si="2"/>
        <v>7.3280000000000012E-2</v>
      </c>
      <c r="C38">
        <f t="shared" si="0"/>
        <v>2.5182130584192439</v>
      </c>
      <c r="D38" s="1">
        <v>2.91</v>
      </c>
      <c r="E38">
        <v>3480</v>
      </c>
      <c r="F38">
        <v>3497</v>
      </c>
    </row>
    <row r="39" spans="2:6" x14ac:dyDescent="0.25">
      <c r="B39">
        <f t="shared" si="2"/>
        <v>7.400000000000001E-2</v>
      </c>
      <c r="C39">
        <f t="shared" si="0"/>
        <v>2.4666666666666668</v>
      </c>
      <c r="D39" s="1">
        <v>3</v>
      </c>
      <c r="E39">
        <v>3593</v>
      </c>
      <c r="F39">
        <v>3603</v>
      </c>
    </row>
    <row r="40" spans="2:6" x14ac:dyDescent="0.25">
      <c r="B40">
        <f t="shared" si="2"/>
        <v>7.4800000000000005E-2</v>
      </c>
      <c r="C40">
        <f t="shared" si="0"/>
        <v>2.4129032258064518</v>
      </c>
      <c r="D40" s="1">
        <v>3.1</v>
      </c>
      <c r="E40">
        <v>3723</v>
      </c>
      <c r="F40">
        <v>3732</v>
      </c>
    </row>
    <row r="41" spans="2:6" x14ac:dyDescent="0.25">
      <c r="B41">
        <f t="shared" si="2"/>
        <v>7.5600000000000001E-2</v>
      </c>
      <c r="C41">
        <f t="shared" si="0"/>
        <v>2.3624999999999998</v>
      </c>
      <c r="D41" s="1">
        <v>3.2</v>
      </c>
      <c r="E41">
        <v>3846</v>
      </c>
      <c r="F41">
        <v>3858</v>
      </c>
    </row>
    <row r="42" spans="2:6" x14ac:dyDescent="0.25">
      <c r="B42">
        <f t="shared" si="2"/>
        <v>7.6399999999999996E-2</v>
      </c>
      <c r="C42">
        <f t="shared" si="0"/>
        <v>2.3151515151515154</v>
      </c>
      <c r="D42" s="1">
        <v>3.3</v>
      </c>
      <c r="E42">
        <v>3960</v>
      </c>
      <c r="F42">
        <v>3965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2022-02-21T22:09:02Z</dcterms:created>
  <dcterms:modified xsi:type="dcterms:W3CDTF">2022-02-22T17:43:25Z</dcterms:modified>
</cp:coreProperties>
</file>