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ggisliquor\Desktop\Billing Invoices\Catrina Tequila Bar\2020 Invoices\Februry\"/>
    </mc:Choice>
  </mc:AlternateContent>
  <xr:revisionPtr revIDLastSave="0" documentId="13_ncr:1_{0641C99D-5855-4147-A79A-1B4533F592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b 4" sheetId="113" r:id="rId1"/>
    <sheet name="Feb 12" sheetId="114" r:id="rId2"/>
    <sheet name="Feb 18" sheetId="115" r:id="rId3"/>
    <sheet name="Feb 26" sheetId="116" r:id="rId4"/>
  </sheets>
  <definedNames>
    <definedName name="_xlnm.Print_Area" localSheetId="1">'Feb 12'!$A$1:$L$154</definedName>
    <definedName name="_xlnm.Print_Area" localSheetId="2">'Feb 18'!$A$1:$L$154</definedName>
    <definedName name="_xlnm.Print_Area" localSheetId="3">'Feb 26'!$A$1:$L$154</definedName>
    <definedName name="_xlnm.Print_Area" localSheetId="0">'Feb 4'!$A$1:$L$154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8" i="116" l="1"/>
  <c r="F137" i="116"/>
  <c r="L136" i="116"/>
  <c r="F136" i="116"/>
  <c r="L135" i="116"/>
  <c r="F135" i="116"/>
  <c r="L134" i="116"/>
  <c r="F134" i="116"/>
  <c r="L133" i="116"/>
  <c r="F133" i="116"/>
  <c r="L132" i="116"/>
  <c r="F132" i="116"/>
  <c r="L131" i="116"/>
  <c r="F131" i="116"/>
  <c r="L130" i="116"/>
  <c r="F130" i="116"/>
  <c r="L129" i="116"/>
  <c r="F129" i="116"/>
  <c r="L128" i="116"/>
  <c r="F128" i="116"/>
  <c r="L127" i="116"/>
  <c r="L126" i="116"/>
  <c r="L125" i="116"/>
  <c r="L124" i="116"/>
  <c r="L123" i="116"/>
  <c r="F123" i="116"/>
  <c r="L122" i="116"/>
  <c r="F122" i="116"/>
  <c r="L121" i="116"/>
  <c r="F121" i="116"/>
  <c r="L120" i="116"/>
  <c r="F120" i="116"/>
  <c r="L119" i="116"/>
  <c r="F119" i="116"/>
  <c r="L118" i="116"/>
  <c r="F118" i="116"/>
  <c r="L117" i="116"/>
  <c r="F117" i="116"/>
  <c r="L116" i="116"/>
  <c r="L115" i="116"/>
  <c r="F115" i="116"/>
  <c r="L114" i="116"/>
  <c r="F114" i="116"/>
  <c r="L113" i="116"/>
  <c r="F113" i="116"/>
  <c r="L112" i="116"/>
  <c r="F112" i="116"/>
  <c r="L111" i="116"/>
  <c r="F111" i="116"/>
  <c r="L110" i="116"/>
  <c r="F110" i="116"/>
  <c r="F109" i="116"/>
  <c r="L108" i="116"/>
  <c r="F108" i="116"/>
  <c r="L107" i="116"/>
  <c r="F107" i="116"/>
  <c r="L106" i="116"/>
  <c r="F106" i="116"/>
  <c r="L105" i="116"/>
  <c r="F105" i="116"/>
  <c r="L104" i="116"/>
  <c r="F104" i="116"/>
  <c r="L103" i="116"/>
  <c r="F103" i="116"/>
  <c r="L102" i="116"/>
  <c r="F102" i="116"/>
  <c r="L101" i="116"/>
  <c r="F101" i="116"/>
  <c r="F139" i="116" s="1"/>
  <c r="L100" i="116"/>
  <c r="L99" i="116"/>
  <c r="F99" i="116"/>
  <c r="L98" i="116"/>
  <c r="F98" i="116"/>
  <c r="L97" i="116"/>
  <c r="F97" i="116"/>
  <c r="L96" i="116"/>
  <c r="F96" i="116"/>
  <c r="L95" i="116"/>
  <c r="F95" i="116"/>
  <c r="L94" i="116"/>
  <c r="F94" i="116"/>
  <c r="L93" i="116"/>
  <c r="F93" i="116"/>
  <c r="L92" i="116"/>
  <c r="F92" i="116"/>
  <c r="L91" i="116"/>
  <c r="F91" i="116"/>
  <c r="L90" i="116"/>
  <c r="F90" i="116"/>
  <c r="L89" i="116"/>
  <c r="F89" i="116"/>
  <c r="L88" i="116"/>
  <c r="F88" i="116"/>
  <c r="L87" i="116"/>
  <c r="F87" i="116"/>
  <c r="L86" i="116"/>
  <c r="L137" i="116" s="1"/>
  <c r="L138" i="116" s="1"/>
  <c r="F86" i="116"/>
  <c r="F54" i="116"/>
  <c r="F53" i="116"/>
  <c r="F52" i="116"/>
  <c r="F51" i="116"/>
  <c r="F50" i="116"/>
  <c r="L46" i="116"/>
  <c r="L45" i="116"/>
  <c r="F45" i="116"/>
  <c r="L44" i="116"/>
  <c r="F44" i="116"/>
  <c r="L43" i="116"/>
  <c r="F43" i="116"/>
  <c r="L42" i="116"/>
  <c r="F42" i="116"/>
  <c r="L41" i="116"/>
  <c r="F41" i="116"/>
  <c r="L40" i="116"/>
  <c r="L39" i="116"/>
  <c r="F35" i="116"/>
  <c r="F34" i="116"/>
  <c r="F33" i="116"/>
  <c r="F32" i="116"/>
  <c r="F31" i="116"/>
  <c r="F30" i="116"/>
  <c r="L29" i="116"/>
  <c r="F29" i="116"/>
  <c r="L28" i="116"/>
  <c r="F28" i="116"/>
  <c r="L27" i="116"/>
  <c r="F27" i="116"/>
  <c r="L26" i="116"/>
  <c r="L25" i="116"/>
  <c r="L24" i="116"/>
  <c r="L23" i="116"/>
  <c r="L22" i="116"/>
  <c r="L21" i="116"/>
  <c r="L20" i="116"/>
  <c r="L19" i="116"/>
  <c r="F19" i="116"/>
  <c r="L18" i="116"/>
  <c r="F18" i="116"/>
  <c r="L17" i="116"/>
  <c r="F17" i="116"/>
  <c r="L16" i="116"/>
  <c r="F16" i="116"/>
  <c r="L15" i="116"/>
  <c r="F15" i="116"/>
  <c r="L14" i="116"/>
  <c r="F14" i="116"/>
  <c r="L13" i="116"/>
  <c r="F13" i="116"/>
  <c r="L12" i="116"/>
  <c r="F12" i="116"/>
  <c r="L11" i="116"/>
  <c r="F11" i="116"/>
  <c r="L10" i="116"/>
  <c r="F10" i="116"/>
  <c r="F59" i="116" l="1"/>
  <c r="L59" i="116"/>
  <c r="L60" i="116" s="1"/>
  <c r="L139" i="116" s="1"/>
  <c r="F138" i="115"/>
  <c r="F137" i="115"/>
  <c r="L136" i="115"/>
  <c r="F136" i="115"/>
  <c r="L135" i="115"/>
  <c r="F135" i="115"/>
  <c r="L134" i="115"/>
  <c r="F134" i="115"/>
  <c r="L133" i="115"/>
  <c r="F133" i="115"/>
  <c r="L132" i="115"/>
  <c r="F132" i="115"/>
  <c r="L131" i="115"/>
  <c r="F131" i="115"/>
  <c r="L130" i="115"/>
  <c r="F130" i="115"/>
  <c r="L129" i="115"/>
  <c r="F129" i="115"/>
  <c r="L128" i="115"/>
  <c r="F128" i="115"/>
  <c r="L127" i="115"/>
  <c r="L126" i="115"/>
  <c r="L125" i="115"/>
  <c r="L124" i="115"/>
  <c r="L123" i="115"/>
  <c r="F123" i="115"/>
  <c r="L122" i="115"/>
  <c r="F122" i="115"/>
  <c r="L121" i="115"/>
  <c r="F121" i="115"/>
  <c r="L120" i="115"/>
  <c r="F120" i="115"/>
  <c r="L119" i="115"/>
  <c r="F119" i="115"/>
  <c r="L118" i="115"/>
  <c r="F118" i="115"/>
  <c r="L117" i="115"/>
  <c r="F117" i="115"/>
  <c r="L116" i="115"/>
  <c r="L115" i="115"/>
  <c r="F115" i="115"/>
  <c r="L114" i="115"/>
  <c r="F114" i="115"/>
  <c r="L113" i="115"/>
  <c r="F113" i="115"/>
  <c r="L112" i="115"/>
  <c r="F112" i="115"/>
  <c r="L111" i="115"/>
  <c r="F111" i="115"/>
  <c r="L110" i="115"/>
  <c r="F110" i="115"/>
  <c r="F109" i="115"/>
  <c r="L108" i="115"/>
  <c r="F108" i="115"/>
  <c r="L107" i="115"/>
  <c r="F107" i="115"/>
  <c r="L106" i="115"/>
  <c r="F106" i="115"/>
  <c r="L105" i="115"/>
  <c r="F105" i="115"/>
  <c r="L104" i="115"/>
  <c r="F104" i="115"/>
  <c r="L103" i="115"/>
  <c r="F103" i="115"/>
  <c r="L102" i="115"/>
  <c r="F102" i="115"/>
  <c r="L101" i="115"/>
  <c r="F101" i="115"/>
  <c r="L100" i="115"/>
  <c r="L99" i="115"/>
  <c r="F99" i="115"/>
  <c r="L98" i="115"/>
  <c r="F98" i="115"/>
  <c r="L97" i="115"/>
  <c r="F97" i="115"/>
  <c r="L96" i="115"/>
  <c r="F96" i="115"/>
  <c r="L95" i="115"/>
  <c r="F95" i="115"/>
  <c r="L94" i="115"/>
  <c r="F94" i="115"/>
  <c r="L93" i="115"/>
  <c r="F93" i="115"/>
  <c r="L92" i="115"/>
  <c r="F92" i="115"/>
  <c r="L91" i="115"/>
  <c r="F91" i="115"/>
  <c r="L90" i="115"/>
  <c r="F90" i="115"/>
  <c r="L89" i="115"/>
  <c r="F89" i="115"/>
  <c r="L88" i="115"/>
  <c r="F88" i="115"/>
  <c r="L87" i="115"/>
  <c r="F87" i="115"/>
  <c r="L86" i="115"/>
  <c r="L137" i="115" s="1"/>
  <c r="F86" i="115"/>
  <c r="F54" i="115"/>
  <c r="F53" i="115"/>
  <c r="F52" i="115"/>
  <c r="F51" i="115"/>
  <c r="F50" i="115"/>
  <c r="L46" i="115"/>
  <c r="L45" i="115"/>
  <c r="F45" i="115"/>
  <c r="L44" i="115"/>
  <c r="F44" i="115"/>
  <c r="L43" i="115"/>
  <c r="F43" i="115"/>
  <c r="L42" i="115"/>
  <c r="F42" i="115"/>
  <c r="L41" i="115"/>
  <c r="F41" i="115"/>
  <c r="L40" i="115"/>
  <c r="L39" i="115"/>
  <c r="F35" i="115"/>
  <c r="F34" i="115"/>
  <c r="F33" i="115"/>
  <c r="F32" i="115"/>
  <c r="F31" i="115"/>
  <c r="F30" i="115"/>
  <c r="L29" i="115"/>
  <c r="F29" i="115"/>
  <c r="L28" i="115"/>
  <c r="F28" i="115"/>
  <c r="L27" i="115"/>
  <c r="F27" i="115"/>
  <c r="L26" i="115"/>
  <c r="L25" i="115"/>
  <c r="L24" i="115"/>
  <c r="L23" i="115"/>
  <c r="L22" i="115"/>
  <c r="L21" i="115"/>
  <c r="L20" i="115"/>
  <c r="L19" i="115"/>
  <c r="F19" i="115"/>
  <c r="L18" i="115"/>
  <c r="F18" i="115"/>
  <c r="L17" i="115"/>
  <c r="F17" i="115"/>
  <c r="L16" i="115"/>
  <c r="F16" i="115"/>
  <c r="L15" i="115"/>
  <c r="F15" i="115"/>
  <c r="L14" i="115"/>
  <c r="F14" i="115"/>
  <c r="L13" i="115"/>
  <c r="F13" i="115"/>
  <c r="L12" i="115"/>
  <c r="F12" i="115"/>
  <c r="L11" i="115"/>
  <c r="F11" i="115"/>
  <c r="L10" i="115"/>
  <c r="F10" i="115"/>
  <c r="F59" i="115" s="1"/>
  <c r="L59" i="115" l="1"/>
  <c r="F139" i="115"/>
  <c r="L138" i="115" s="1"/>
  <c r="L60" i="115"/>
  <c r="F138" i="114"/>
  <c r="F137" i="114"/>
  <c r="L136" i="114"/>
  <c r="F136" i="114"/>
  <c r="L135" i="114"/>
  <c r="F135" i="114"/>
  <c r="L134" i="114"/>
  <c r="F134" i="114"/>
  <c r="L133" i="114"/>
  <c r="F133" i="114"/>
  <c r="L132" i="114"/>
  <c r="F132" i="114"/>
  <c r="L131" i="114"/>
  <c r="F131" i="114"/>
  <c r="L130" i="114"/>
  <c r="F130" i="114"/>
  <c r="L129" i="114"/>
  <c r="F129" i="114"/>
  <c r="L128" i="114"/>
  <c r="F128" i="114"/>
  <c r="L127" i="114"/>
  <c r="L126" i="114"/>
  <c r="L125" i="114"/>
  <c r="L124" i="114"/>
  <c r="L123" i="114"/>
  <c r="F123" i="114"/>
  <c r="L122" i="114"/>
  <c r="F122" i="114"/>
  <c r="L121" i="114"/>
  <c r="F121" i="114"/>
  <c r="L120" i="114"/>
  <c r="F120" i="114"/>
  <c r="L119" i="114"/>
  <c r="F119" i="114"/>
  <c r="L118" i="114"/>
  <c r="F118" i="114"/>
  <c r="L117" i="114"/>
  <c r="F117" i="114"/>
  <c r="L116" i="114"/>
  <c r="L115" i="114"/>
  <c r="F115" i="114"/>
  <c r="L114" i="114"/>
  <c r="F114" i="114"/>
  <c r="L113" i="114"/>
  <c r="F113" i="114"/>
  <c r="L112" i="114"/>
  <c r="F112" i="114"/>
  <c r="L111" i="114"/>
  <c r="F111" i="114"/>
  <c r="L110" i="114"/>
  <c r="F110" i="114"/>
  <c r="F109" i="114"/>
  <c r="L108" i="114"/>
  <c r="F108" i="114"/>
  <c r="L107" i="114"/>
  <c r="F107" i="114"/>
  <c r="L106" i="114"/>
  <c r="F106" i="114"/>
  <c r="L105" i="114"/>
  <c r="F105" i="114"/>
  <c r="L104" i="114"/>
  <c r="F104" i="114"/>
  <c r="L103" i="114"/>
  <c r="F103" i="114"/>
  <c r="L102" i="114"/>
  <c r="F102" i="114"/>
  <c r="L101" i="114"/>
  <c r="F101" i="114"/>
  <c r="F139" i="114" s="1"/>
  <c r="L100" i="114"/>
  <c r="L99" i="114"/>
  <c r="F99" i="114"/>
  <c r="L98" i="114"/>
  <c r="F98" i="114"/>
  <c r="L97" i="114"/>
  <c r="F97" i="114"/>
  <c r="L96" i="114"/>
  <c r="F96" i="114"/>
  <c r="L95" i="114"/>
  <c r="F95" i="114"/>
  <c r="L94" i="114"/>
  <c r="F94" i="114"/>
  <c r="L93" i="114"/>
  <c r="F93" i="114"/>
  <c r="L92" i="114"/>
  <c r="F92" i="114"/>
  <c r="L91" i="114"/>
  <c r="F91" i="114"/>
  <c r="L90" i="114"/>
  <c r="F90" i="114"/>
  <c r="L89" i="114"/>
  <c r="F89" i="114"/>
  <c r="L88" i="114"/>
  <c r="F88" i="114"/>
  <c r="L87" i="114"/>
  <c r="F87" i="114"/>
  <c r="L86" i="114"/>
  <c r="L137" i="114" s="1"/>
  <c r="L138" i="114" s="1"/>
  <c r="F86" i="114"/>
  <c r="F54" i="114"/>
  <c r="F53" i="114"/>
  <c r="F52" i="114"/>
  <c r="F51" i="114"/>
  <c r="F50" i="114"/>
  <c r="L46" i="114"/>
  <c r="L45" i="114"/>
  <c r="F45" i="114"/>
  <c r="L44" i="114"/>
  <c r="F44" i="114"/>
  <c r="L43" i="114"/>
  <c r="F43" i="114"/>
  <c r="L42" i="114"/>
  <c r="F42" i="114"/>
  <c r="L41" i="114"/>
  <c r="F41" i="114"/>
  <c r="L40" i="114"/>
  <c r="L39" i="114"/>
  <c r="F35" i="114"/>
  <c r="F34" i="114"/>
  <c r="F33" i="114"/>
  <c r="F32" i="114"/>
  <c r="F31" i="114"/>
  <c r="F30" i="114"/>
  <c r="L29" i="114"/>
  <c r="F29" i="114"/>
  <c r="L28" i="114"/>
  <c r="F28" i="114"/>
  <c r="L27" i="114"/>
  <c r="F27" i="114"/>
  <c r="L26" i="114"/>
  <c r="L25" i="114"/>
  <c r="L24" i="114"/>
  <c r="L23" i="114"/>
  <c r="L22" i="114"/>
  <c r="L21" i="114"/>
  <c r="L20" i="114"/>
  <c r="L19" i="114"/>
  <c r="F19" i="114"/>
  <c r="L18" i="114"/>
  <c r="F18" i="114"/>
  <c r="L17" i="114"/>
  <c r="F17" i="114"/>
  <c r="L16" i="114"/>
  <c r="F16" i="114"/>
  <c r="L15" i="114"/>
  <c r="F15" i="114"/>
  <c r="L14" i="114"/>
  <c r="F14" i="114"/>
  <c r="L13" i="114"/>
  <c r="F13" i="114"/>
  <c r="L12" i="114"/>
  <c r="F12" i="114"/>
  <c r="L11" i="114"/>
  <c r="F11" i="114"/>
  <c r="L10" i="114"/>
  <c r="F10" i="114"/>
  <c r="L139" i="115" l="1"/>
  <c r="L59" i="114"/>
  <c r="F59" i="114"/>
  <c r="L60" i="114" s="1"/>
  <c r="L139" i="114" s="1"/>
  <c r="L108" i="113"/>
  <c r="F138" i="113"/>
  <c r="F137" i="113"/>
  <c r="L136" i="113"/>
  <c r="F136" i="113"/>
  <c r="L135" i="113"/>
  <c r="F135" i="113"/>
  <c r="L134" i="113"/>
  <c r="F134" i="113"/>
  <c r="L133" i="113"/>
  <c r="F133" i="113"/>
  <c r="L132" i="113"/>
  <c r="F132" i="113"/>
  <c r="L131" i="113"/>
  <c r="F131" i="113"/>
  <c r="L130" i="113"/>
  <c r="F130" i="113"/>
  <c r="L129" i="113"/>
  <c r="F129" i="113"/>
  <c r="L128" i="113"/>
  <c r="F128" i="113"/>
  <c r="L127" i="113"/>
  <c r="L126" i="113"/>
  <c r="L125" i="113"/>
  <c r="L124" i="113"/>
  <c r="L123" i="113"/>
  <c r="F123" i="113"/>
  <c r="L122" i="113"/>
  <c r="F122" i="113"/>
  <c r="L121" i="113"/>
  <c r="F121" i="113"/>
  <c r="L120" i="113"/>
  <c r="F120" i="113"/>
  <c r="L119" i="113"/>
  <c r="F119" i="113"/>
  <c r="L118" i="113"/>
  <c r="F118" i="113"/>
  <c r="L117" i="113"/>
  <c r="F117" i="113"/>
  <c r="L116" i="113"/>
  <c r="L115" i="113"/>
  <c r="F115" i="113"/>
  <c r="L114" i="113"/>
  <c r="F114" i="113"/>
  <c r="L113" i="113"/>
  <c r="F113" i="113"/>
  <c r="L112" i="113"/>
  <c r="F112" i="113"/>
  <c r="L111" i="113"/>
  <c r="F111" i="113"/>
  <c r="L110" i="113"/>
  <c r="F110" i="113"/>
  <c r="F109" i="113"/>
  <c r="F108" i="113"/>
  <c r="L107" i="113"/>
  <c r="F107" i="113"/>
  <c r="L106" i="113"/>
  <c r="F106" i="113"/>
  <c r="L105" i="113"/>
  <c r="F105" i="113"/>
  <c r="L104" i="113"/>
  <c r="F104" i="113"/>
  <c r="L103" i="113"/>
  <c r="F103" i="113"/>
  <c r="L102" i="113"/>
  <c r="F102" i="113"/>
  <c r="L101" i="113"/>
  <c r="F101" i="113"/>
  <c r="F139" i="113" s="1"/>
  <c r="L100" i="113"/>
  <c r="L99" i="113"/>
  <c r="F99" i="113"/>
  <c r="L98" i="113"/>
  <c r="F98" i="113"/>
  <c r="L97" i="113"/>
  <c r="F97" i="113"/>
  <c r="L96" i="113"/>
  <c r="F96" i="113"/>
  <c r="L95" i="113"/>
  <c r="F95" i="113"/>
  <c r="L94" i="113"/>
  <c r="F94" i="113"/>
  <c r="L93" i="113"/>
  <c r="F93" i="113"/>
  <c r="L92" i="113"/>
  <c r="F92" i="113"/>
  <c r="L91" i="113"/>
  <c r="F91" i="113"/>
  <c r="L90" i="113"/>
  <c r="F90" i="113"/>
  <c r="L89" i="113"/>
  <c r="F89" i="113"/>
  <c r="L88" i="113"/>
  <c r="F88" i="113"/>
  <c r="L87" i="113"/>
  <c r="F87" i="113"/>
  <c r="L86" i="113"/>
  <c r="F86" i="113"/>
  <c r="F54" i="113"/>
  <c r="F53" i="113"/>
  <c r="F52" i="113"/>
  <c r="F51" i="113"/>
  <c r="F50" i="113"/>
  <c r="L46" i="113"/>
  <c r="L45" i="113"/>
  <c r="F45" i="113"/>
  <c r="L44" i="113"/>
  <c r="F44" i="113"/>
  <c r="L43" i="113"/>
  <c r="F43" i="113"/>
  <c r="L42" i="113"/>
  <c r="F42" i="113"/>
  <c r="L41" i="113"/>
  <c r="F41" i="113"/>
  <c r="L40" i="113"/>
  <c r="L39" i="113"/>
  <c r="F35" i="113"/>
  <c r="F34" i="113"/>
  <c r="F33" i="113"/>
  <c r="F32" i="113"/>
  <c r="F31" i="113"/>
  <c r="F30" i="113"/>
  <c r="L29" i="113"/>
  <c r="F29" i="113"/>
  <c r="L28" i="113"/>
  <c r="F28" i="113"/>
  <c r="L27" i="113"/>
  <c r="F27" i="113"/>
  <c r="L26" i="113"/>
  <c r="L25" i="113"/>
  <c r="L24" i="113"/>
  <c r="L23" i="113"/>
  <c r="L22" i="113"/>
  <c r="L21" i="113"/>
  <c r="L20" i="113"/>
  <c r="L19" i="113"/>
  <c r="F19" i="113"/>
  <c r="L18" i="113"/>
  <c r="F18" i="113"/>
  <c r="L17" i="113"/>
  <c r="F17" i="113"/>
  <c r="L16" i="113"/>
  <c r="F16" i="113"/>
  <c r="L15" i="113"/>
  <c r="F15" i="113"/>
  <c r="L14" i="113"/>
  <c r="F14" i="113"/>
  <c r="L13" i="113"/>
  <c r="F13" i="113"/>
  <c r="L12" i="113"/>
  <c r="F12" i="113"/>
  <c r="L11" i="113"/>
  <c r="F11" i="113"/>
  <c r="L10" i="113"/>
  <c r="F10" i="113"/>
  <c r="L137" i="113" l="1"/>
  <c r="L138" i="113" s="1"/>
  <c r="F59" i="113"/>
  <c r="L59" i="113"/>
  <c r="L60" i="113" l="1"/>
  <c r="L139" i="113" s="1"/>
</calcChain>
</file>

<file path=xl/sharedStrings.xml><?xml version="1.0" encoding="utf-8"?>
<sst xmlns="http://schemas.openxmlformats.org/spreadsheetml/2006/main" count="922" uniqueCount="213">
  <si>
    <t>2916 N US HWY 75 Sherman Tx 75090  Phone 9037710790</t>
  </si>
  <si>
    <t>Bulleit</t>
  </si>
  <si>
    <t>Knob Creek</t>
  </si>
  <si>
    <t>Jack Daniel</t>
  </si>
  <si>
    <t>Jim Beam</t>
  </si>
  <si>
    <t>Makers Mark</t>
  </si>
  <si>
    <t>Wild Turkey 101</t>
  </si>
  <si>
    <t>Buffalo Trace</t>
  </si>
  <si>
    <t>Weller</t>
  </si>
  <si>
    <t>Crown Royal</t>
  </si>
  <si>
    <t>Seagram 7</t>
  </si>
  <si>
    <t>Jentleman Jack</t>
  </si>
  <si>
    <t>R &amp;R Reserve</t>
  </si>
  <si>
    <t>Pedelton</t>
  </si>
  <si>
    <t>Canadin Club</t>
  </si>
  <si>
    <t>Jameon</t>
  </si>
  <si>
    <t>Absolute</t>
  </si>
  <si>
    <t>Belvedere</t>
  </si>
  <si>
    <t>Ciroc</t>
  </si>
  <si>
    <t>Grey Goose</t>
  </si>
  <si>
    <t>Smirnoff</t>
  </si>
  <si>
    <t>Titos</t>
  </si>
  <si>
    <t>Ketel One</t>
  </si>
  <si>
    <t>Sevedka</t>
  </si>
  <si>
    <t>Deep Eddy</t>
  </si>
  <si>
    <t>Westernson</t>
  </si>
  <si>
    <t>Everclear</t>
  </si>
  <si>
    <t>Sky</t>
  </si>
  <si>
    <t>New Amsterdom</t>
  </si>
  <si>
    <t>Karaken</t>
  </si>
  <si>
    <t>Pinaccle</t>
  </si>
  <si>
    <t>Beefeater</t>
  </si>
  <si>
    <t>Tanqueray</t>
  </si>
  <si>
    <t>WHISKEY</t>
  </si>
  <si>
    <t>GIN</t>
  </si>
  <si>
    <t>BOURBON</t>
  </si>
  <si>
    <t>VODKA</t>
  </si>
  <si>
    <t>SCOTCH</t>
  </si>
  <si>
    <t>Chivas Regal</t>
  </si>
  <si>
    <t>Dewars Level 176</t>
  </si>
  <si>
    <t>J &amp;B</t>
  </si>
  <si>
    <t>JohnnieWalker Black</t>
  </si>
  <si>
    <t>JohnnieWalker Red</t>
  </si>
  <si>
    <t>Glenievitt 12 yrs</t>
  </si>
  <si>
    <t>Buchanan</t>
  </si>
  <si>
    <t>TEQUILA</t>
  </si>
  <si>
    <t>CORDIALS</t>
  </si>
  <si>
    <t xml:space="preserve">Baileys </t>
  </si>
  <si>
    <t>Disaronno</t>
  </si>
  <si>
    <t>Grand Marnier</t>
  </si>
  <si>
    <t>Juraz Tripple Sec</t>
  </si>
  <si>
    <t>Grand Gala Italian</t>
  </si>
  <si>
    <t>Kahluah</t>
  </si>
  <si>
    <t>Patron Citronage</t>
  </si>
  <si>
    <t>Southern comfort</t>
  </si>
  <si>
    <t>Jagermaster</t>
  </si>
  <si>
    <t>Ramchatta</t>
  </si>
  <si>
    <t>Dykper  all Snapps</t>
  </si>
  <si>
    <t>RUM</t>
  </si>
  <si>
    <t xml:space="preserve">Bacardi </t>
  </si>
  <si>
    <t>Captain Morgan</t>
  </si>
  <si>
    <t xml:space="preserve">Malibu </t>
  </si>
  <si>
    <t>Ron Rico</t>
  </si>
  <si>
    <t>COGNAC</t>
  </si>
  <si>
    <t>Remy Martin</t>
  </si>
  <si>
    <t xml:space="preserve">Order day - Monday and Tuesday </t>
  </si>
  <si>
    <t>Delivery or Pick up - Friday and Saturday</t>
  </si>
  <si>
    <t xml:space="preserve">"Customer Satisfaction is our Goal" </t>
  </si>
  <si>
    <t>Thank you</t>
  </si>
  <si>
    <t>REGGIS LIQUOR</t>
  </si>
  <si>
    <t>S. No.</t>
  </si>
  <si>
    <t>Price (1 Ltr)</t>
  </si>
  <si>
    <t>Total Price ($)</t>
  </si>
  <si>
    <t>The merchandise on this order has been received in good condition by:</t>
  </si>
  <si>
    <t xml:space="preserve">Time: </t>
  </si>
  <si>
    <t xml:space="preserve">Sign: </t>
  </si>
  <si>
    <t xml:space="preserve">                         CUSTOMER INVOICE</t>
  </si>
  <si>
    <t xml:space="preserve">Reggis Liquor Retail / Wholesale &amp; Distribution </t>
  </si>
  <si>
    <t>SUB TOTAL</t>
  </si>
  <si>
    <t>GRAND TOTAL</t>
  </si>
  <si>
    <t>Item</t>
  </si>
  <si>
    <t>WINE</t>
  </si>
  <si>
    <t>MIXER</t>
  </si>
  <si>
    <t>Qty</t>
  </si>
  <si>
    <t>PAGE 1 TOTAL</t>
  </si>
  <si>
    <t>PAGE 2 TOTAL</t>
  </si>
  <si>
    <t>TO</t>
  </si>
  <si>
    <t>HWY 82 EAST SHERMAN TX 75092</t>
  </si>
  <si>
    <t xml:space="preserve">CATRINA'S COCINA &amp;TEQUILA BAR </t>
  </si>
  <si>
    <t>Takka</t>
  </si>
  <si>
    <t>Cointreau</t>
  </si>
  <si>
    <t>Ecco Domani Pinot Gri</t>
  </si>
  <si>
    <t>J Lohar Cab 7 Oaks</t>
  </si>
  <si>
    <t>Clos Bubois Chardonnay</t>
  </si>
  <si>
    <t>yellow Tail cab</t>
  </si>
  <si>
    <t>Patron Sil 750</t>
  </si>
  <si>
    <t>Presidente</t>
  </si>
  <si>
    <t>Bomb Sapphire</t>
  </si>
  <si>
    <t>Finest cal Peach</t>
  </si>
  <si>
    <t>Zz Bloody Marry</t>
  </si>
  <si>
    <t>Don Julio 1942</t>
  </si>
  <si>
    <t>Tres Gene 750</t>
  </si>
  <si>
    <t>Glenfid 12 yrs 750</t>
  </si>
  <si>
    <t>Don Julio silver</t>
  </si>
  <si>
    <t xml:space="preserve">TABC permit no RM953079 </t>
  </si>
  <si>
    <t>sales Tax ID-32060427609</t>
  </si>
  <si>
    <t>Dykyper Blue cu</t>
  </si>
  <si>
    <t>Cruz Coc</t>
  </si>
  <si>
    <t>TABC Stamp No -</t>
  </si>
  <si>
    <t>Price 750ml</t>
  </si>
  <si>
    <t>Tabc sticker no-</t>
  </si>
  <si>
    <t>Finest cal pina</t>
  </si>
  <si>
    <t>Finest cal strawer</t>
  </si>
  <si>
    <t>Tuacca</t>
  </si>
  <si>
    <t>kentuky Delux</t>
  </si>
  <si>
    <t>Dykyper tri sec</t>
  </si>
  <si>
    <t>Others</t>
  </si>
  <si>
    <t>Don Julio Aneo750</t>
  </si>
  <si>
    <t>Don Julio Repo750</t>
  </si>
  <si>
    <t>1800 Aneo 750</t>
  </si>
  <si>
    <t>1800 Reposado 750</t>
  </si>
  <si>
    <t>Fireball</t>
  </si>
  <si>
    <t>Finest cal mango</t>
  </si>
  <si>
    <t>GranCen sil 750</t>
  </si>
  <si>
    <t>finestcal Watermelon</t>
  </si>
  <si>
    <t>Lasco lemon powder 34oz</t>
  </si>
  <si>
    <t>Mccormik Gin 1ltr</t>
  </si>
  <si>
    <t xml:space="preserve">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</si>
  <si>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</si>
  <si>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</t>
  </si>
  <si>
    <t xml:space="preserve">                                                </t>
  </si>
  <si>
    <t xml:space="preserve">    </t>
  </si>
  <si>
    <t>Tuaca</t>
  </si>
  <si>
    <t>Jose Curvo Silver</t>
  </si>
  <si>
    <t>GranCen Aneo 750</t>
  </si>
  <si>
    <t xml:space="preserve">Finest cal Watermelon </t>
  </si>
  <si>
    <t>Patron Anejo 750ml</t>
  </si>
  <si>
    <t>Woodforest Reserve 750ml</t>
  </si>
  <si>
    <t xml:space="preserve">1800 silver </t>
  </si>
  <si>
    <t>Centenario anejo 750ml</t>
  </si>
  <si>
    <t>Rico Bay white</t>
  </si>
  <si>
    <t>Bloody Merry</t>
  </si>
  <si>
    <t>Grand gala 750ml</t>
  </si>
  <si>
    <t>Patron Repo</t>
  </si>
  <si>
    <t>Expires -07/31/2020</t>
  </si>
  <si>
    <t>Ruffino pinot</t>
  </si>
  <si>
    <t>Clyspo 151 rum</t>
  </si>
  <si>
    <t>Martell VSOP 750</t>
  </si>
  <si>
    <t>Hornitos silver</t>
  </si>
  <si>
    <t>Henessey 750</t>
  </si>
  <si>
    <t>J Cur Tradi silver</t>
  </si>
  <si>
    <t>Sauza silver</t>
  </si>
  <si>
    <t xml:space="preserve">Absolute Citron </t>
  </si>
  <si>
    <t xml:space="preserve">Sauza Gold </t>
  </si>
  <si>
    <t>Ciroc summer cola 750</t>
  </si>
  <si>
    <t>Hornitos Aneo 750</t>
  </si>
  <si>
    <t>DosEquis 12 oz bottle</t>
  </si>
  <si>
    <t>Coors light 12 oz bottle</t>
  </si>
  <si>
    <t>Corona 12 oz bottle</t>
  </si>
  <si>
    <t>Modello 12 oz bottle</t>
  </si>
  <si>
    <t>Corona light 12oz bottle</t>
  </si>
  <si>
    <t>Miller light 12oz bottle</t>
  </si>
  <si>
    <t>Corralejo Aneo  750</t>
  </si>
  <si>
    <t>Casa Nobel Aneo750</t>
  </si>
  <si>
    <t>Robert Mondavi pinot noir</t>
  </si>
  <si>
    <t>Bud light 12oz bottle</t>
  </si>
  <si>
    <t>Aperol 750ml</t>
  </si>
  <si>
    <t>Casa migo Aneo 750ml</t>
  </si>
  <si>
    <t>Casa migo Reposado  750ml</t>
  </si>
  <si>
    <t>Roses Grenedine</t>
  </si>
  <si>
    <t>Finest cal watermelon</t>
  </si>
  <si>
    <t xml:space="preserve">Mark west pinot Noir </t>
  </si>
  <si>
    <t>la Marca proseco</t>
  </si>
  <si>
    <t>P</t>
  </si>
  <si>
    <t>St Geneve merlot 1.75</t>
  </si>
  <si>
    <t>Texas Whiskey 750</t>
  </si>
  <si>
    <t>Siete leguas Aneo 750ml</t>
  </si>
  <si>
    <t>Corralejo reposado 750</t>
  </si>
  <si>
    <t>Casillerro merilot</t>
  </si>
  <si>
    <t>Tres Gene silver   750</t>
  </si>
  <si>
    <t>Tres Gene Aneo   750</t>
  </si>
  <si>
    <t>GranCen repasasdo 750</t>
  </si>
  <si>
    <t>Matua Sauvigan Blenc</t>
  </si>
  <si>
    <t>Herradura silver 750</t>
  </si>
  <si>
    <t>OTHERS</t>
  </si>
  <si>
    <t>Herradura Aneo 750</t>
  </si>
  <si>
    <t>Veuve  cliequot Champaign</t>
  </si>
  <si>
    <t>Casamingo silver 750</t>
  </si>
  <si>
    <t xml:space="preserve">Mccormic </t>
  </si>
  <si>
    <t>Hornitos repo</t>
  </si>
  <si>
    <t xml:space="preserve">DosEquis 12 oz Amber </t>
  </si>
  <si>
    <t>Andre Brut 750</t>
  </si>
  <si>
    <t>dykyper melon</t>
  </si>
  <si>
    <t>Milagro Aneo</t>
  </si>
  <si>
    <t>Del Maguiey 750ml</t>
  </si>
  <si>
    <t>Ancho Reyes 750ml</t>
  </si>
  <si>
    <t>Mezcal monte Alban 750ml</t>
  </si>
  <si>
    <t>Mezcal Illegal 750ml</t>
  </si>
  <si>
    <t>Bags of ice 10lb</t>
  </si>
  <si>
    <t>INVOICE DATE 02/04/2019</t>
  </si>
  <si>
    <t>ss84379633-ss84379690</t>
  </si>
  <si>
    <t>INVOICE DATE 02/12/2019</t>
  </si>
  <si>
    <t>Sombra Mezcal</t>
  </si>
  <si>
    <t>ss84379761-ss84379840</t>
  </si>
  <si>
    <t>INVOICE DATE 02/18/2019</t>
  </si>
  <si>
    <t>ss88985601-ss88985672</t>
  </si>
  <si>
    <t>INVOICE DATE 02/26/2019</t>
  </si>
  <si>
    <t>Shinner 12 pk bottle</t>
  </si>
  <si>
    <t>Ancho Reyes Chille750ml</t>
  </si>
  <si>
    <t>Monte Albain 1.75ltr</t>
  </si>
  <si>
    <t xml:space="preserve">Milagro silver </t>
  </si>
  <si>
    <t>ss88986008-ss88986041</t>
  </si>
  <si>
    <t>ss88985716-ss88985760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</si>
</sst>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0" fontId="0" fillId="2" borderId="0" xfId="0" applyFill="1" applyAlignment="1">
      <alignment horizontal="right"/>
    </xf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8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2" fillId="2" borderId="3" xfId="0" applyFont="1" applyFill="1" applyBorder="1"/>
    <xf numFmtId="1" fontId="2" fillId="2" borderId="3" xfId="0" applyNumberFormat="1" applyFont="1" applyFill="1" applyBorder="1"/>
    <xf numFmtId="164" fontId="2" fillId="2" borderId="3" xfId="0" applyNumberFormat="1" applyFont="1" applyFill="1" applyBorder="1"/>
    <xf numFmtId="164" fontId="2" fillId="2" borderId="0" xfId="0" applyNumberFormat="1" applyFont="1" applyFill="1"/>
    <xf numFmtId="0" fontId="2" fillId="2" borderId="3" xfId="0" applyFont="1" applyFill="1" applyBorder="1" applyAlignment="1">
      <alignment horizontal="center"/>
    </xf>
    <xf numFmtId="0" fontId="2" fillId="2" borderId="0" xfId="0" applyFont="1" applyFill="1"/>
    <xf numFmtId="1" fontId="5" fillId="2" borderId="3" xfId="0" applyNumberFormat="1" applyFont="1" applyFill="1" applyBorder="1"/>
    <xf numFmtId="164" fontId="5" fillId="2" borderId="3" xfId="0" applyNumberFormat="1" applyFont="1" applyFill="1" applyBorder="1"/>
    <xf numFmtId="164" fontId="5" fillId="2" borderId="0" xfId="0" applyNumberFormat="1" applyFont="1" applyFill="1"/>
    <xf numFmtId="0" fontId="2" fillId="2" borderId="0" xfId="0" applyFont="1" applyFill="1" applyAlignment="1">
      <alignment horizontal="right"/>
    </xf>
    <xf numFmtId="164" fontId="5" fillId="2" borderId="2" xfId="0" applyNumberFormat="1" applyFont="1" applyFill="1" applyBorder="1"/>
    <xf numFmtId="0" fontId="5" fillId="2" borderId="0" xfId="0" applyFont="1" applyFill="1" applyAlignment="1">
      <alignment horizontal="left"/>
    </xf>
    <xf numFmtId="0" fontId="10" fillId="2" borderId="0" xfId="0" applyFont="1" applyFill="1"/>
    <xf numFmtId="0" fontId="9" fillId="2" borderId="0" xfId="0" applyFont="1" applyFill="1"/>
    <xf numFmtId="164" fontId="9" fillId="2" borderId="2" xfId="0" applyNumberFormat="1" applyFont="1" applyFill="1" applyBorder="1"/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1" fontId="5" fillId="2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5" fillId="3" borderId="4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A0D9EA7-EF18-4D96-B28D-BC77D59A25B0}"/>
            </a:ext>
          </a:extLst>
        </xdr:cNvPr>
        <xdr:cNvCxnSpPr/>
      </xdr:nvCxnSpPr>
      <xdr:spPr>
        <a:xfrm>
          <a:off x="1344682" y="14761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F77A631-67C8-47D4-A343-B71ACE8F10F1}"/>
            </a:ext>
          </a:extLst>
        </xdr:cNvPr>
        <xdr:cNvCxnSpPr/>
      </xdr:nvCxnSpPr>
      <xdr:spPr>
        <a:xfrm>
          <a:off x="4630392" y="14789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A5BD950-6977-4D45-8919-7C0F9EE3EC67}"/>
            </a:ext>
          </a:extLst>
        </xdr:cNvPr>
        <xdr:cNvCxnSpPr/>
      </xdr:nvCxnSpPr>
      <xdr:spPr>
        <a:xfrm>
          <a:off x="1344682" y="35697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956E730-4178-447F-BF52-37BCD0D95496}"/>
            </a:ext>
          </a:extLst>
        </xdr:cNvPr>
        <xdr:cNvCxnSpPr/>
      </xdr:nvCxnSpPr>
      <xdr:spPr>
        <a:xfrm>
          <a:off x="4630392" y="36792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DB37373-91A5-4D05-9ECB-8C396CCB173E}"/>
            </a:ext>
          </a:extLst>
        </xdr:cNvPr>
        <xdr:cNvCxnSpPr/>
      </xdr:nvCxnSpPr>
      <xdr:spPr>
        <a:xfrm>
          <a:off x="1344682" y="14761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E4D6564-CAAB-44B4-B909-3B155346B477}"/>
            </a:ext>
          </a:extLst>
        </xdr:cNvPr>
        <xdr:cNvCxnSpPr/>
      </xdr:nvCxnSpPr>
      <xdr:spPr>
        <a:xfrm>
          <a:off x="4630392" y="14789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59386C0-7198-44E5-97C4-0737A0F97F7E}"/>
            </a:ext>
          </a:extLst>
        </xdr:cNvPr>
        <xdr:cNvCxnSpPr/>
      </xdr:nvCxnSpPr>
      <xdr:spPr>
        <a:xfrm>
          <a:off x="1344682" y="357353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99C5EDE-8C6F-4158-847A-112772E67817}"/>
            </a:ext>
          </a:extLst>
        </xdr:cNvPr>
        <xdr:cNvCxnSpPr/>
      </xdr:nvCxnSpPr>
      <xdr:spPr>
        <a:xfrm>
          <a:off x="4630392" y="368302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59AADAB-B90F-4658-AE5E-5061D1E0C27E}"/>
            </a:ext>
          </a:extLst>
        </xdr:cNvPr>
        <xdr:cNvCxnSpPr/>
      </xdr:nvCxnSpPr>
      <xdr:spPr>
        <a:xfrm>
          <a:off x="1344682" y="14761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6D714E5-E173-4BFC-A08E-B72E8B9BF6EE}"/>
            </a:ext>
          </a:extLst>
        </xdr:cNvPr>
        <xdr:cNvCxnSpPr/>
      </xdr:nvCxnSpPr>
      <xdr:spPr>
        <a:xfrm>
          <a:off x="4630392" y="14789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25EBA64-8DDF-4DFF-809A-CE54C2C76CB2}"/>
            </a:ext>
          </a:extLst>
        </xdr:cNvPr>
        <xdr:cNvCxnSpPr/>
      </xdr:nvCxnSpPr>
      <xdr:spPr>
        <a:xfrm>
          <a:off x="1344682" y="357353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03720A8-82C8-4CE4-985A-AD6799F5647E}"/>
            </a:ext>
          </a:extLst>
        </xdr:cNvPr>
        <xdr:cNvCxnSpPr/>
      </xdr:nvCxnSpPr>
      <xdr:spPr>
        <a:xfrm>
          <a:off x="4630392" y="368302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C2AD267-AFDC-4587-B68D-C072F60D8A2E}"/>
            </a:ext>
          </a:extLst>
        </xdr:cNvPr>
        <xdr:cNvCxnSpPr/>
      </xdr:nvCxnSpPr>
      <xdr:spPr>
        <a:xfrm>
          <a:off x="1344682" y="14761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25C8636-B6C3-473A-B837-2A73B235C523}"/>
            </a:ext>
          </a:extLst>
        </xdr:cNvPr>
        <xdr:cNvCxnSpPr/>
      </xdr:nvCxnSpPr>
      <xdr:spPr>
        <a:xfrm>
          <a:off x="4630392" y="14789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A3E9DD0-E971-4E2D-8C20-0685B4E2D051}"/>
            </a:ext>
          </a:extLst>
        </xdr:cNvPr>
        <xdr:cNvCxnSpPr/>
      </xdr:nvCxnSpPr>
      <xdr:spPr>
        <a:xfrm>
          <a:off x="1344682" y="357353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9EA7089-72B2-44EF-ABD1-D10BF6925834}"/>
            </a:ext>
          </a:extLst>
        </xdr:cNvPr>
        <xdr:cNvCxnSpPr/>
      </xdr:nvCxnSpPr>
      <xdr:spPr>
        <a:xfrm>
          <a:off x="4630392" y="368302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96A6B-EEED-475E-9728-31907CFC7BFD}">
  <sheetPr>
    <pageSetUpPr fitToPage="1"/>
  </sheetPr>
  <dimension ref="A1:AC159"/>
  <sheetViews>
    <sheetView tabSelected="1" topLeftCell="B1" zoomScale="85" zoomScaleNormal="85" zoomScalePageLayoutView="85" workbookViewId="0">
      <selection activeCell="N103" sqref="N103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199</v>
      </c>
      <c r="G3" s="2"/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195</v>
      </c>
      <c r="I4" s="7" t="s">
        <v>108</v>
      </c>
      <c r="J4" s="7" t="s">
        <v>200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6"/>
      <c r="T8" s="56"/>
      <c r="U8" s="35"/>
    </row>
    <row r="9" spans="1:21" ht="21" x14ac:dyDescent="0.35">
      <c r="B9" s="15"/>
      <c r="C9" s="50" t="s">
        <v>35</v>
      </c>
      <c r="D9" s="50"/>
      <c r="E9" s="50"/>
      <c r="F9" s="50"/>
      <c r="G9" s="10"/>
      <c r="H9" s="15"/>
      <c r="I9" s="52" t="s">
        <v>36</v>
      </c>
      <c r="J9" s="53"/>
      <c r="K9" s="53"/>
      <c r="L9" s="54"/>
      <c r="S9" s="35"/>
      <c r="T9" s="35"/>
      <c r="U9" s="35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57"/>
      <c r="T10" s="57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1"/>
      <c r="T11" s="51"/>
    </row>
    <row r="12" spans="1:21" ht="18" customHeight="1" x14ac:dyDescent="0.35">
      <c r="B12" s="16">
        <v>3</v>
      </c>
      <c r="C12" s="17" t="s">
        <v>3</v>
      </c>
      <c r="D12" s="17">
        <v>1</v>
      </c>
      <c r="E12" s="16">
        <v>30.99</v>
      </c>
      <c r="F12" s="18">
        <f t="shared" si="0"/>
        <v>30.99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1"/>
      <c r="T12" s="51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1"/>
      <c r="T13" s="51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1"/>
      <c r="T14" s="51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>
        <v>1</v>
      </c>
      <c r="K15" s="20">
        <v>22.99</v>
      </c>
      <c r="L15" s="16">
        <f t="shared" si="1"/>
        <v>22.99</v>
      </c>
      <c r="S15" s="51"/>
      <c r="T15" s="51"/>
    </row>
    <row r="16" spans="1:21" ht="18" customHeight="1" x14ac:dyDescent="0.35">
      <c r="B16" s="16">
        <v>7</v>
      </c>
      <c r="C16" s="17" t="s">
        <v>137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1"/>
      <c r="T16" s="51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188</v>
      </c>
      <c r="J17" s="17"/>
      <c r="K17" s="20">
        <v>7.99</v>
      </c>
      <c r="L17" s="16">
        <f t="shared" si="1"/>
        <v>0</v>
      </c>
      <c r="S17" s="51"/>
      <c r="T17" s="51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1"/>
      <c r="T18" s="51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5"/>
      <c r="T19" s="55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37"/>
      <c r="T20" s="37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37"/>
      <c r="T21" s="37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37"/>
      <c r="T22" s="37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37"/>
      <c r="T23" s="37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1"/>
      <c r="T24" s="51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1"/>
      <c r="T25" s="51"/>
    </row>
    <row r="26" spans="2:20" ht="18" customHeight="1" x14ac:dyDescent="0.35">
      <c r="B26" s="16"/>
      <c r="C26" s="50" t="s">
        <v>33</v>
      </c>
      <c r="D26" s="50"/>
      <c r="E26" s="50"/>
      <c r="F26" s="50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1"/>
      <c r="T26" s="51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>
        <v>1</v>
      </c>
      <c r="K27" s="20">
        <v>6.99</v>
      </c>
      <c r="L27" s="16">
        <f t="shared" si="1"/>
        <v>6.99</v>
      </c>
      <c r="S27" s="51"/>
      <c r="T27" s="51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152</v>
      </c>
      <c r="J28" s="17"/>
      <c r="K28" s="20">
        <v>29.99</v>
      </c>
      <c r="L28" s="16">
        <f t="shared" si="1"/>
        <v>0</v>
      </c>
      <c r="S28" s="51"/>
      <c r="T28" s="51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154</v>
      </c>
      <c r="J29" s="17"/>
      <c r="K29" s="20">
        <v>25.99</v>
      </c>
      <c r="L29" s="16">
        <f t="shared" si="1"/>
        <v>0</v>
      </c>
      <c r="S29" s="51"/>
      <c r="T29" s="51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1"/>
      <c r="T30" s="51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1"/>
      <c r="T31" s="51"/>
    </row>
    <row r="32" spans="2:20" ht="18" customHeight="1" x14ac:dyDescent="0.35">
      <c r="B32" s="16">
        <v>6</v>
      </c>
      <c r="C32" s="17" t="s">
        <v>9</v>
      </c>
      <c r="D32" s="17">
        <v>1</v>
      </c>
      <c r="E32" s="18">
        <v>34.99</v>
      </c>
      <c r="F32" s="18">
        <f t="shared" si="2"/>
        <v>34.99</v>
      </c>
      <c r="G32" s="19"/>
      <c r="H32" s="17"/>
      <c r="I32" s="17"/>
      <c r="J32" s="17"/>
      <c r="K32" s="17"/>
      <c r="L32" s="17"/>
      <c r="S32" s="51"/>
      <c r="T32" s="51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1"/>
      <c r="T33" s="51"/>
    </row>
    <row r="34" spans="2:20" ht="18" customHeight="1" x14ac:dyDescent="0.35">
      <c r="B34" s="16">
        <v>8</v>
      </c>
      <c r="C34" s="17" t="s">
        <v>114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34"/>
      <c r="T34" s="34"/>
    </row>
    <row r="35" spans="2:20" ht="18" customHeight="1" x14ac:dyDescent="0.35">
      <c r="B35" s="16">
        <v>9</v>
      </c>
      <c r="C35" s="17" t="s">
        <v>175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34"/>
      <c r="T35" s="34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34"/>
      <c r="T36" s="34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34"/>
      <c r="T37" s="34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2" t="s">
        <v>37</v>
      </c>
      <c r="J38" s="53"/>
      <c r="K38" s="53"/>
      <c r="L38" s="54"/>
      <c r="S38" s="51"/>
      <c r="T38" s="51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1"/>
      <c r="T39" s="51"/>
    </row>
    <row r="40" spans="2:20" ht="18" customHeight="1" x14ac:dyDescent="0.35">
      <c r="B40" s="16"/>
      <c r="C40" s="50" t="s">
        <v>63</v>
      </c>
      <c r="D40" s="50"/>
      <c r="E40" s="50"/>
      <c r="F40" s="50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5"/>
      <c r="T40" s="55"/>
    </row>
    <row r="41" spans="2:20" ht="18" customHeight="1" x14ac:dyDescent="0.35">
      <c r="B41" s="16">
        <v>1</v>
      </c>
      <c r="C41" s="17" t="s">
        <v>149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53.99</v>
      </c>
      <c r="L41" s="16">
        <f t="shared" si="3"/>
        <v>0</v>
      </c>
      <c r="S41" s="51"/>
      <c r="T41" s="51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1"/>
      <c r="T42" s="51"/>
    </row>
    <row r="43" spans="2:20" ht="18" customHeight="1" x14ac:dyDescent="0.35">
      <c r="B43" s="16">
        <v>3</v>
      </c>
      <c r="C43" s="17" t="s">
        <v>147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34"/>
      <c r="T43" s="34"/>
    </row>
    <row r="44" spans="2:20" ht="18" customHeight="1" x14ac:dyDescent="0.35">
      <c r="B44" s="16">
        <v>4</v>
      </c>
      <c r="C44" s="17" t="s">
        <v>96</v>
      </c>
      <c r="D44" s="17"/>
      <c r="E44" s="18">
        <v>16.989999999999998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34"/>
      <c r="T44" s="34"/>
    </row>
    <row r="45" spans="2:20" ht="18" customHeight="1" x14ac:dyDescent="0.35">
      <c r="B45" s="16">
        <v>5</v>
      </c>
      <c r="C45" s="17" t="s">
        <v>113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34"/>
      <c r="T45" s="34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102</v>
      </c>
      <c r="J46" s="17"/>
      <c r="K46" s="20">
        <v>44.99</v>
      </c>
      <c r="L46" s="16">
        <f t="shared" si="3"/>
        <v>0</v>
      </c>
      <c r="S46" s="34"/>
      <c r="T46" s="34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1"/>
      <c r="T47" s="51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1"/>
      <c r="T48" s="51"/>
    </row>
    <row r="49" spans="2:20" ht="18" customHeight="1" x14ac:dyDescent="0.35">
      <c r="B49" s="16"/>
      <c r="C49" s="50" t="s">
        <v>34</v>
      </c>
      <c r="D49" s="50"/>
      <c r="E49" s="50"/>
      <c r="F49" s="50"/>
      <c r="G49" s="19"/>
      <c r="H49" s="17"/>
      <c r="I49" s="17"/>
      <c r="J49" s="17"/>
      <c r="K49" s="20"/>
      <c r="L49" s="16"/>
      <c r="S49" s="51"/>
      <c r="T49" s="51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4" si="5">E50*D50</f>
        <v>0</v>
      </c>
      <c r="G50" s="19"/>
      <c r="H50" s="17"/>
      <c r="I50" s="17"/>
      <c r="J50" s="17"/>
      <c r="K50" s="15"/>
      <c r="L50" s="16"/>
      <c r="S50" s="51"/>
      <c r="T50" s="51"/>
    </row>
    <row r="51" spans="2:20" ht="18" customHeight="1" x14ac:dyDescent="0.35">
      <c r="B51" s="16">
        <v>2</v>
      </c>
      <c r="C51" s="17" t="s">
        <v>97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1"/>
      <c r="T51" s="51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34"/>
      <c r="T52" s="34"/>
    </row>
    <row r="53" spans="2:20" ht="1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34"/>
      <c r="T53" s="34"/>
    </row>
    <row r="54" spans="2:20" ht="18" customHeight="1" x14ac:dyDescent="0.35">
      <c r="B54" s="16">
        <v>5</v>
      </c>
      <c r="C54" s="17" t="s">
        <v>126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34"/>
      <c r="T54" s="34"/>
    </row>
    <row r="55" spans="2:20" ht="18" customHeight="1" x14ac:dyDescent="0.35">
      <c r="B55" s="16"/>
      <c r="C55" s="17"/>
      <c r="D55" s="17"/>
      <c r="E55" s="18"/>
      <c r="F55" s="18"/>
      <c r="G55" s="19"/>
      <c r="H55" s="17"/>
      <c r="I55" s="17"/>
      <c r="J55" s="17"/>
      <c r="K55" s="15"/>
      <c r="L55" s="16"/>
      <c r="S55" s="34"/>
      <c r="T55" s="34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S56" s="34"/>
      <c r="T56" s="34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34"/>
      <c r="T57" s="34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34"/>
      <c r="T58" s="34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65.98</v>
      </c>
      <c r="G59" s="24"/>
      <c r="H59" s="22"/>
      <c r="I59" s="22" t="s">
        <v>78</v>
      </c>
      <c r="J59" s="17"/>
      <c r="K59" s="15"/>
      <c r="L59" s="23">
        <f>SUM(L9:L58)</f>
        <v>29.979999999999997</v>
      </c>
      <c r="S59" s="51"/>
      <c r="T59" s="51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95.960000000000008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>
        <v>195</v>
      </c>
      <c r="I80" s="2" t="s">
        <v>110</v>
      </c>
      <c r="J80" s="7" t="s">
        <v>200</v>
      </c>
    </row>
    <row r="81" spans="2:19" ht="15.75" x14ac:dyDescent="0.25">
      <c r="D81" s="4"/>
      <c r="E81" s="4"/>
      <c r="F81" s="4"/>
      <c r="K81" s="7"/>
      <c r="R81" s="6"/>
    </row>
    <row r="82" spans="2:19" ht="18.75" x14ac:dyDescent="0.3">
      <c r="E82" s="5"/>
      <c r="F82" s="5"/>
      <c r="G82" s="5"/>
      <c r="J82" s="12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109</v>
      </c>
      <c r="L84" s="15" t="s">
        <v>72</v>
      </c>
    </row>
    <row r="85" spans="2:19" ht="21" x14ac:dyDescent="0.35">
      <c r="B85" s="15"/>
      <c r="C85" s="50" t="s">
        <v>45</v>
      </c>
      <c r="D85" s="50"/>
      <c r="E85" s="50"/>
      <c r="F85" s="50"/>
      <c r="G85" s="10"/>
      <c r="H85" s="15"/>
      <c r="I85" s="52" t="s">
        <v>81</v>
      </c>
      <c r="J85" s="53"/>
      <c r="K85" s="53"/>
      <c r="L85" s="54"/>
    </row>
    <row r="86" spans="2:19" ht="21" x14ac:dyDescent="0.35">
      <c r="B86" s="16">
        <v>1</v>
      </c>
      <c r="C86" s="17" t="s">
        <v>138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174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189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178</v>
      </c>
      <c r="J87" s="17">
        <v>1</v>
      </c>
      <c r="K87" s="20">
        <v>9.99</v>
      </c>
      <c r="L87" s="16">
        <f t="shared" ref="L87:L108" si="7">K87*J87</f>
        <v>9.99</v>
      </c>
    </row>
    <row r="88" spans="2:19" ht="21" x14ac:dyDescent="0.35">
      <c r="B88" s="16">
        <v>3</v>
      </c>
      <c r="C88" s="17" t="s">
        <v>133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191</v>
      </c>
      <c r="J88" s="17"/>
      <c r="K88" s="20">
        <v>8.99</v>
      </c>
      <c r="L88" s="16">
        <f t="shared" si="7"/>
        <v>0</v>
      </c>
    </row>
    <row r="89" spans="2:19" ht="21" x14ac:dyDescent="0.35">
      <c r="B89" s="16">
        <v>4</v>
      </c>
      <c r="C89" s="17" t="s">
        <v>143</v>
      </c>
      <c r="D89" s="17">
        <v>1</v>
      </c>
      <c r="E89" s="18">
        <v>48.99</v>
      </c>
      <c r="F89" s="18">
        <f t="shared" si="6"/>
        <v>48.99</v>
      </c>
      <c r="G89" s="19"/>
      <c r="H89" s="17">
        <v>4</v>
      </c>
      <c r="I89" s="17" t="s">
        <v>91</v>
      </c>
      <c r="J89" s="17"/>
      <c r="K89" s="20">
        <v>12.99</v>
      </c>
      <c r="L89" s="16">
        <f t="shared" si="7"/>
        <v>0</v>
      </c>
    </row>
    <row r="90" spans="2:19" ht="21" x14ac:dyDescent="0.35">
      <c r="B90" s="16">
        <v>5</v>
      </c>
      <c r="C90" s="17" t="s">
        <v>101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92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150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172</v>
      </c>
      <c r="J91" s="17"/>
      <c r="K91" s="20">
        <v>15.99</v>
      </c>
      <c r="L91" s="16">
        <f t="shared" si="7"/>
        <v>0</v>
      </c>
    </row>
    <row r="92" spans="2:19" ht="21" x14ac:dyDescent="0.35">
      <c r="B92" s="16">
        <v>7</v>
      </c>
      <c r="C92" s="17" t="s">
        <v>123</v>
      </c>
      <c r="D92" s="17">
        <v>1</v>
      </c>
      <c r="E92" s="18">
        <v>25.99</v>
      </c>
      <c r="F92" s="18">
        <f t="shared" si="6"/>
        <v>25.99</v>
      </c>
      <c r="G92" s="19"/>
      <c r="H92" s="17">
        <v>7</v>
      </c>
      <c r="I92" s="17" t="s">
        <v>171</v>
      </c>
      <c r="J92" s="17"/>
      <c r="K92" s="20">
        <v>10.99</v>
      </c>
      <c r="L92" s="16">
        <f t="shared" si="7"/>
        <v>0</v>
      </c>
    </row>
    <row r="93" spans="2:19" ht="21" x14ac:dyDescent="0.35">
      <c r="B93" s="16">
        <v>8</v>
      </c>
      <c r="C93" s="17" t="s">
        <v>185</v>
      </c>
      <c r="D93" s="17"/>
      <c r="E93" s="18">
        <v>51.99</v>
      </c>
      <c r="F93" s="18">
        <f t="shared" si="6"/>
        <v>0</v>
      </c>
      <c r="G93" s="19"/>
      <c r="H93" s="17">
        <v>8</v>
      </c>
      <c r="I93" s="17" t="s">
        <v>182</v>
      </c>
      <c r="J93" s="17">
        <v>1</v>
      </c>
      <c r="K93" s="20">
        <v>10.99</v>
      </c>
      <c r="L93" s="16">
        <f t="shared" si="7"/>
        <v>10.99</v>
      </c>
      <c r="S93" s="4"/>
    </row>
    <row r="94" spans="2:19" ht="21" x14ac:dyDescent="0.35">
      <c r="B94" s="16">
        <v>9</v>
      </c>
      <c r="C94" s="17" t="s">
        <v>151</v>
      </c>
      <c r="D94" s="17">
        <v>35</v>
      </c>
      <c r="E94" s="18">
        <v>15.99</v>
      </c>
      <c r="F94" s="18">
        <f t="shared" si="6"/>
        <v>559.65</v>
      </c>
      <c r="G94" s="19"/>
      <c r="H94" s="17">
        <v>9</v>
      </c>
      <c r="I94" s="17" t="s">
        <v>186</v>
      </c>
      <c r="J94" s="17"/>
      <c r="K94" s="20">
        <v>59.99</v>
      </c>
      <c r="L94" s="16">
        <f t="shared" si="7"/>
        <v>0</v>
      </c>
    </row>
    <row r="95" spans="2:19" ht="21" x14ac:dyDescent="0.35">
      <c r="B95" s="17">
        <v>10</v>
      </c>
      <c r="C95" s="17" t="s">
        <v>95</v>
      </c>
      <c r="D95" s="17">
        <v>1</v>
      </c>
      <c r="E95" s="18">
        <v>46.99</v>
      </c>
      <c r="F95" s="18">
        <f t="shared" si="6"/>
        <v>46.99</v>
      </c>
      <c r="G95" s="19"/>
      <c r="H95" s="17">
        <v>10</v>
      </c>
      <c r="I95" s="17" t="s">
        <v>93</v>
      </c>
      <c r="J95" s="17">
        <v>1</v>
      </c>
      <c r="K95" s="20">
        <v>9.99</v>
      </c>
      <c r="L95" s="16">
        <f t="shared" si="7"/>
        <v>9.99</v>
      </c>
    </row>
    <row r="96" spans="2:19" ht="21" x14ac:dyDescent="0.35">
      <c r="B96" s="17">
        <v>11</v>
      </c>
      <c r="C96" s="17" t="s">
        <v>183</v>
      </c>
      <c r="D96" s="17">
        <v>1</v>
      </c>
      <c r="E96" s="18">
        <v>40.99</v>
      </c>
      <c r="F96" s="18">
        <f t="shared" si="6"/>
        <v>40.99</v>
      </c>
      <c r="G96" s="19"/>
      <c r="H96" s="17">
        <v>11</v>
      </c>
      <c r="I96" s="17" t="s">
        <v>164</v>
      </c>
      <c r="J96" s="17">
        <v>3</v>
      </c>
      <c r="K96" s="20">
        <v>9.99</v>
      </c>
      <c r="L96" s="16">
        <f t="shared" si="7"/>
        <v>29.97</v>
      </c>
    </row>
    <row r="97" spans="2:12" ht="21" x14ac:dyDescent="0.35">
      <c r="B97" s="17">
        <v>12</v>
      </c>
      <c r="C97" s="17" t="s">
        <v>103</v>
      </c>
      <c r="D97" s="17"/>
      <c r="E97" s="18">
        <v>45.99</v>
      </c>
      <c r="F97" s="18">
        <f t="shared" si="6"/>
        <v>0</v>
      </c>
      <c r="G97" s="19"/>
      <c r="H97" s="17">
        <v>12</v>
      </c>
      <c r="I97" s="17" t="s">
        <v>94</v>
      </c>
      <c r="J97" s="17">
        <v>2</v>
      </c>
      <c r="K97" s="20">
        <v>7.99</v>
      </c>
      <c r="L97" s="16">
        <f t="shared" si="7"/>
        <v>15.98</v>
      </c>
    </row>
    <row r="98" spans="2:12" ht="21" x14ac:dyDescent="0.35">
      <c r="B98" s="17">
        <v>13</v>
      </c>
      <c r="C98" s="17" t="s">
        <v>100</v>
      </c>
      <c r="D98" s="17"/>
      <c r="E98" s="18">
        <v>189.99</v>
      </c>
      <c r="F98" s="18">
        <f t="shared" si="6"/>
        <v>0</v>
      </c>
      <c r="G98" s="19"/>
      <c r="H98" s="17">
        <v>13</v>
      </c>
      <c r="I98" s="17" t="s">
        <v>145</v>
      </c>
      <c r="J98" s="17"/>
      <c r="K98" s="20">
        <v>10.99</v>
      </c>
      <c r="L98" s="16">
        <f t="shared" si="7"/>
        <v>0</v>
      </c>
    </row>
    <row r="99" spans="2:12" ht="21" x14ac:dyDescent="0.35">
      <c r="B99" s="17">
        <v>14</v>
      </c>
      <c r="C99" s="17" t="s">
        <v>153</v>
      </c>
      <c r="D99" s="17"/>
      <c r="E99" s="18">
        <v>15.99</v>
      </c>
      <c r="F99" s="18">
        <f t="shared" si="6"/>
        <v>0</v>
      </c>
      <c r="G99" s="19"/>
      <c r="H99" s="17"/>
      <c r="I99" s="33" t="s">
        <v>184</v>
      </c>
      <c r="J99" s="17"/>
      <c r="K99" s="20"/>
      <c r="L99" s="16">
        <f t="shared" si="7"/>
        <v>0</v>
      </c>
    </row>
    <row r="100" spans="2:12" ht="21" x14ac:dyDescent="0.35">
      <c r="B100" s="16"/>
      <c r="C100" s="36" t="s">
        <v>46</v>
      </c>
      <c r="D100" s="36"/>
      <c r="E100" s="36"/>
      <c r="F100" s="36"/>
      <c r="G100" s="19"/>
      <c r="H100" s="17">
        <v>15</v>
      </c>
      <c r="I100" s="17" t="s">
        <v>156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157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158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2</v>
      </c>
      <c r="E103" s="18">
        <v>38.99</v>
      </c>
      <c r="F103" s="18">
        <f t="shared" si="8"/>
        <v>77.98</v>
      </c>
      <c r="G103" s="19"/>
      <c r="H103" s="17">
        <v>18</v>
      </c>
      <c r="I103" s="17" t="s">
        <v>159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160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9</v>
      </c>
      <c r="E105" s="18">
        <v>22.99</v>
      </c>
      <c r="F105" s="18">
        <f t="shared" si="8"/>
        <v>206.91</v>
      </c>
      <c r="G105" s="19"/>
      <c r="H105" s="17">
        <v>20</v>
      </c>
      <c r="I105" s="17" t="s">
        <v>161</v>
      </c>
      <c r="J105" s="17"/>
      <c r="K105" s="20">
        <v>1.19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165</v>
      </c>
      <c r="J106" s="17"/>
      <c r="K106" s="20">
        <v>1.19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190</v>
      </c>
      <c r="J107" s="17"/>
      <c r="K107" s="20">
        <v>1.39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198</v>
      </c>
      <c r="J108" s="17"/>
      <c r="K108" s="20">
        <v>2.19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2" t="s">
        <v>116</v>
      </c>
      <c r="J109" s="53"/>
      <c r="K109" s="53"/>
      <c r="L109" s="54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118</v>
      </c>
      <c r="J110" s="17">
        <v>1</v>
      </c>
      <c r="K110" s="20">
        <v>52.99</v>
      </c>
      <c r="L110" s="16">
        <f>K110*J110</f>
        <v>52.99</v>
      </c>
    </row>
    <row r="111" spans="2:12" ht="21" x14ac:dyDescent="0.35">
      <c r="B111" s="20">
        <v>11</v>
      </c>
      <c r="C111" s="32" t="s">
        <v>90</v>
      </c>
      <c r="D111" s="31"/>
      <c r="E111" s="31">
        <v>36.99</v>
      </c>
      <c r="F111" s="18">
        <f t="shared" si="8"/>
        <v>0</v>
      </c>
      <c r="G111" s="19"/>
      <c r="H111" s="17">
        <v>2</v>
      </c>
      <c r="I111" s="17" t="s">
        <v>117</v>
      </c>
      <c r="J111" s="17"/>
      <c r="K111" s="20">
        <v>55.99</v>
      </c>
      <c r="L111" s="16">
        <f>K111*J111</f>
        <v>0</v>
      </c>
    </row>
    <row r="112" spans="2:12" ht="21" x14ac:dyDescent="0.35">
      <c r="B112" s="20">
        <v>12</v>
      </c>
      <c r="C112" s="32" t="s">
        <v>132</v>
      </c>
      <c r="D112" s="20"/>
      <c r="E112" s="31">
        <v>24.99</v>
      </c>
      <c r="F112" s="18">
        <f t="shared" si="8"/>
        <v>0</v>
      </c>
      <c r="G112" s="19"/>
      <c r="H112" s="17">
        <v>3</v>
      </c>
      <c r="I112" s="17" t="s">
        <v>163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166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119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121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120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142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193</v>
      </c>
      <c r="J115" s="17"/>
      <c r="K115" s="20">
        <v>35.99</v>
      </c>
      <c r="L115" s="16">
        <f t="shared" si="9"/>
        <v>0</v>
      </c>
    </row>
    <row r="116" spans="2:12" ht="21" x14ac:dyDescent="0.35">
      <c r="B116" s="16"/>
      <c r="C116" s="50" t="s">
        <v>58</v>
      </c>
      <c r="D116" s="50"/>
      <c r="E116" s="50"/>
      <c r="F116" s="50"/>
      <c r="G116" s="19"/>
      <c r="H116" s="17">
        <v>7</v>
      </c>
      <c r="I116" s="17" t="s">
        <v>179</v>
      </c>
      <c r="J116" s="17"/>
      <c r="K116" s="20">
        <v>36.99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>
        <v>1</v>
      </c>
      <c r="E117" s="18">
        <v>19.989999999999998</v>
      </c>
      <c r="F117" s="18">
        <f t="shared" ref="F117:F123" si="10">E117*D117</f>
        <v>19.989999999999998</v>
      </c>
      <c r="G117" s="19"/>
      <c r="H117" s="17">
        <v>8</v>
      </c>
      <c r="I117" s="17" t="s">
        <v>180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181</v>
      </c>
      <c r="J118" s="17"/>
      <c r="K118" s="20">
        <v>25.99</v>
      </c>
      <c r="L118" s="16">
        <f t="shared" si="9"/>
        <v>0</v>
      </c>
    </row>
    <row r="119" spans="2:12" ht="21" x14ac:dyDescent="0.35">
      <c r="B119" s="16">
        <v>3</v>
      </c>
      <c r="C119" s="17" t="s">
        <v>61</v>
      </c>
      <c r="D119" s="17"/>
      <c r="E119" s="18">
        <v>21.99</v>
      </c>
      <c r="F119" s="18">
        <f t="shared" si="10"/>
        <v>0</v>
      </c>
      <c r="G119" s="19"/>
      <c r="H119" s="17">
        <v>10</v>
      </c>
      <c r="I119" s="17" t="s">
        <v>148</v>
      </c>
      <c r="J119" s="17"/>
      <c r="K119" s="20">
        <v>32.99</v>
      </c>
      <c r="L119" s="16">
        <f t="shared" si="9"/>
        <v>0</v>
      </c>
    </row>
    <row r="120" spans="2:12" ht="21" x14ac:dyDescent="0.35">
      <c r="B120" s="16">
        <v>4</v>
      </c>
      <c r="C120" s="17" t="s">
        <v>140</v>
      </c>
      <c r="D120" s="17"/>
      <c r="E120" s="18">
        <v>7.99</v>
      </c>
      <c r="F120" s="18">
        <f t="shared" si="10"/>
        <v>0</v>
      </c>
      <c r="G120" s="19"/>
      <c r="H120" s="17">
        <v>11</v>
      </c>
      <c r="I120" s="17" t="s">
        <v>177</v>
      </c>
      <c r="J120" s="17"/>
      <c r="K120" s="20">
        <v>31.99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162</v>
      </c>
      <c r="J121" s="17"/>
      <c r="K121" s="20">
        <v>39.99</v>
      </c>
      <c r="L121" s="16">
        <f t="shared" si="9"/>
        <v>0</v>
      </c>
    </row>
    <row r="122" spans="2:12" ht="21" x14ac:dyDescent="0.35">
      <c r="B122" s="17">
        <v>6</v>
      </c>
      <c r="C122" s="17" t="s">
        <v>107</v>
      </c>
      <c r="D122" s="17"/>
      <c r="E122" s="18">
        <v>13.99</v>
      </c>
      <c r="F122" s="18">
        <f t="shared" si="10"/>
        <v>0</v>
      </c>
      <c r="G122" s="19"/>
      <c r="H122" s="17">
        <v>13</v>
      </c>
      <c r="I122" s="17" t="s">
        <v>124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6</v>
      </c>
      <c r="C123" s="17" t="s">
        <v>146</v>
      </c>
      <c r="D123" s="17">
        <v>1</v>
      </c>
      <c r="E123" s="18">
        <v>13.99</v>
      </c>
      <c r="F123" s="18">
        <f t="shared" si="10"/>
        <v>13.99</v>
      </c>
      <c r="G123" s="19"/>
      <c r="H123" s="17">
        <v>14</v>
      </c>
      <c r="I123" s="17" t="s">
        <v>125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/>
      <c r="C124" s="17"/>
      <c r="D124" s="17"/>
      <c r="E124" s="17"/>
      <c r="F124" s="17"/>
      <c r="G124" s="19"/>
      <c r="H124" s="17">
        <v>15</v>
      </c>
      <c r="I124" s="17" t="s">
        <v>187</v>
      </c>
      <c r="J124" s="17"/>
      <c r="K124" s="20">
        <v>41.99</v>
      </c>
      <c r="L124" s="16">
        <f t="shared" si="9"/>
        <v>0</v>
      </c>
    </row>
    <row r="125" spans="2:12" ht="21" x14ac:dyDescent="0.35">
      <c r="B125" s="17"/>
      <c r="C125" s="17"/>
      <c r="D125" s="17"/>
      <c r="E125" s="17"/>
      <c r="F125" s="17"/>
      <c r="G125" s="19"/>
      <c r="H125" s="17">
        <v>16</v>
      </c>
      <c r="I125" s="17" t="s">
        <v>155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134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0" t="s">
        <v>82</v>
      </c>
      <c r="D127" s="50"/>
      <c r="E127" s="50"/>
      <c r="F127" s="50"/>
      <c r="G127" s="19"/>
      <c r="H127" s="17">
        <v>18</v>
      </c>
      <c r="I127" s="17" t="s">
        <v>135</v>
      </c>
      <c r="J127" s="17"/>
      <c r="K127" s="20">
        <v>4.99</v>
      </c>
      <c r="L127" s="16">
        <f t="shared" si="9"/>
        <v>0</v>
      </c>
    </row>
    <row r="128" spans="2:12" ht="21" x14ac:dyDescent="0.35">
      <c r="B128" s="16">
        <v>1</v>
      </c>
      <c r="C128" s="17" t="s">
        <v>122</v>
      </c>
      <c r="D128" s="17">
        <v>1</v>
      </c>
      <c r="E128" s="18">
        <v>4.99</v>
      </c>
      <c r="F128" s="18">
        <f t="shared" ref="F128:F138" si="11">E128*D128</f>
        <v>4.99</v>
      </c>
      <c r="G128" s="19"/>
      <c r="H128" s="17">
        <v>19</v>
      </c>
      <c r="I128" s="17" t="s">
        <v>136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98</v>
      </c>
      <c r="D129" s="17"/>
      <c r="E129" s="18">
        <v>4.99</v>
      </c>
      <c r="F129" s="18">
        <f t="shared" si="11"/>
        <v>0</v>
      </c>
      <c r="G129" s="19"/>
      <c r="H129" s="17">
        <v>20</v>
      </c>
      <c r="I129" s="17" t="s">
        <v>168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111</v>
      </c>
      <c r="D130" s="17">
        <v>1</v>
      </c>
      <c r="E130" s="18">
        <v>4.99</v>
      </c>
      <c r="F130" s="18">
        <f t="shared" si="11"/>
        <v>4.99</v>
      </c>
      <c r="G130" s="19"/>
      <c r="H130" s="17">
        <v>21</v>
      </c>
      <c r="I130" s="17" t="s">
        <v>167</v>
      </c>
      <c r="J130" s="17"/>
      <c r="K130" s="20">
        <v>54.99</v>
      </c>
      <c r="L130" s="16">
        <f t="shared" si="9"/>
        <v>0</v>
      </c>
    </row>
    <row r="131" spans="2:29" ht="21" x14ac:dyDescent="0.35">
      <c r="B131" s="17">
        <v>4</v>
      </c>
      <c r="C131" s="17" t="s">
        <v>115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139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99</v>
      </c>
      <c r="D132" s="17"/>
      <c r="E132" s="18">
        <v>5.99</v>
      </c>
      <c r="F132" s="18">
        <f t="shared" si="11"/>
        <v>0</v>
      </c>
      <c r="G132" s="19"/>
      <c r="H132" s="17">
        <v>23</v>
      </c>
      <c r="I132" s="17" t="s">
        <v>197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112</v>
      </c>
      <c r="D133" s="17">
        <v>2</v>
      </c>
      <c r="E133" s="18">
        <v>4.99</v>
      </c>
      <c r="F133" s="18">
        <f t="shared" si="11"/>
        <v>9.98</v>
      </c>
      <c r="G133" s="19"/>
      <c r="H133" s="17">
        <v>24</v>
      </c>
      <c r="I133" s="17" t="s">
        <v>195</v>
      </c>
      <c r="J133" s="17"/>
      <c r="K133" s="20">
        <v>32.99</v>
      </c>
      <c r="L133" s="16">
        <f t="shared" si="9"/>
        <v>0</v>
      </c>
    </row>
    <row r="134" spans="2:29" ht="21" x14ac:dyDescent="0.35">
      <c r="B134" s="17">
        <v>7</v>
      </c>
      <c r="C134" s="17" t="s">
        <v>141</v>
      </c>
      <c r="D134" s="17"/>
      <c r="E134" s="18">
        <v>5.99</v>
      </c>
      <c r="F134" s="18">
        <f t="shared" si="11"/>
        <v>0</v>
      </c>
      <c r="G134" s="19"/>
      <c r="H134" s="17">
        <v>25</v>
      </c>
      <c r="I134" s="17" t="s">
        <v>196</v>
      </c>
      <c r="J134" s="17">
        <v>1</v>
      </c>
      <c r="K134" s="20">
        <v>24.99</v>
      </c>
      <c r="L134" s="16">
        <f t="shared" si="9"/>
        <v>24.99</v>
      </c>
    </row>
    <row r="135" spans="2:29" ht="21" x14ac:dyDescent="0.35">
      <c r="B135" s="17">
        <v>8</v>
      </c>
      <c r="C135" s="17" t="s">
        <v>170</v>
      </c>
      <c r="D135" s="17">
        <v>2</v>
      </c>
      <c r="E135" s="18">
        <v>4.99</v>
      </c>
      <c r="F135" s="18">
        <f t="shared" si="11"/>
        <v>9.98</v>
      </c>
      <c r="G135" s="19"/>
      <c r="H135" s="17">
        <v>26</v>
      </c>
      <c r="I135" s="17" t="s">
        <v>176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106</v>
      </c>
      <c r="D136" s="17"/>
      <c r="E136" s="18">
        <v>9.99</v>
      </c>
      <c r="F136" s="18">
        <f t="shared" si="11"/>
        <v>0</v>
      </c>
      <c r="G136" s="19"/>
      <c r="H136" s="17">
        <v>27</v>
      </c>
      <c r="I136" s="17" t="s">
        <v>194</v>
      </c>
      <c r="J136" s="17"/>
      <c r="K136" s="20">
        <v>36.99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192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154.9</v>
      </c>
    </row>
    <row r="138" spans="2:29" ht="21.75" thickBot="1" x14ac:dyDescent="0.4">
      <c r="B138" s="17">
        <v>11</v>
      </c>
      <c r="C138" s="17" t="s">
        <v>169</v>
      </c>
      <c r="D138" s="17"/>
      <c r="E138" s="18">
        <v>6.99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1226.3200000000002</v>
      </c>
      <c r="AC138" s="1" t="s">
        <v>173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1071.42</v>
      </c>
      <c r="G139" s="19"/>
      <c r="H139" s="21"/>
      <c r="I139" s="29" t="s">
        <v>79</v>
      </c>
      <c r="J139" s="28"/>
      <c r="K139" s="28"/>
      <c r="L139" s="30">
        <f>SUM(L138,L60)</f>
        <v>1322.2800000000002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104</v>
      </c>
      <c r="D142" s="21"/>
      <c r="E142" s="21"/>
      <c r="F142" s="21" t="s">
        <v>144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130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127</v>
      </c>
    </row>
    <row r="146" spans="2:16" ht="21" x14ac:dyDescent="0.35">
      <c r="B146" s="21"/>
      <c r="C146" s="21"/>
      <c r="D146" s="21"/>
      <c r="E146" s="21"/>
      <c r="F146" s="21"/>
      <c r="G146" s="21" t="s">
        <v>105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128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129</v>
      </c>
    </row>
    <row r="159" spans="2:16" x14ac:dyDescent="0.25">
      <c r="J159" s="1" t="s">
        <v>131</v>
      </c>
    </row>
  </sheetData>
  <mergeCells count="43"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C127:F127"/>
    <mergeCell ref="S51:T51"/>
    <mergeCell ref="S59:T59"/>
    <mergeCell ref="C85:F85"/>
    <mergeCell ref="I85:L85"/>
    <mergeCell ref="I109:L109"/>
    <mergeCell ref="C116:F116"/>
  </mergeCells>
  <pageMargins left="1" right="0.25" top="0.75" bottom="0.75" header="0.3" footer="0.3"/>
  <pageSetup scale="47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D111-8C89-45B8-9FDB-B40D7F0D3417}">
  <sheetPr>
    <pageSetUpPr fitToPage="1"/>
  </sheetPr>
  <dimension ref="A1:AC159"/>
  <sheetViews>
    <sheetView topLeftCell="B1" zoomScale="85" zoomScaleNormal="85" zoomScalePageLayoutView="85" workbookViewId="0">
      <selection activeCell="J80" sqref="J80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201</v>
      </c>
      <c r="G3" s="2"/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196</v>
      </c>
      <c r="I4" s="7" t="s">
        <v>108</v>
      </c>
      <c r="J4" s="7" t="s">
        <v>203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6"/>
      <c r="T8" s="56"/>
      <c r="U8" s="41"/>
    </row>
    <row r="9" spans="1:21" ht="21" x14ac:dyDescent="0.35">
      <c r="B9" s="15"/>
      <c r="C9" s="50" t="s">
        <v>35</v>
      </c>
      <c r="D9" s="50"/>
      <c r="E9" s="50"/>
      <c r="F9" s="50"/>
      <c r="G9" s="10"/>
      <c r="H9" s="15"/>
      <c r="I9" s="52" t="s">
        <v>36</v>
      </c>
      <c r="J9" s="53"/>
      <c r="K9" s="53"/>
      <c r="L9" s="54"/>
      <c r="S9" s="41"/>
      <c r="T9" s="41"/>
      <c r="U9" s="41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57"/>
      <c r="T10" s="57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1"/>
      <c r="T11" s="51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1"/>
      <c r="T12" s="51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1"/>
      <c r="T13" s="51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1"/>
      <c r="T14" s="51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/>
      <c r="K15" s="20">
        <v>22.99</v>
      </c>
      <c r="L15" s="16">
        <f t="shared" si="1"/>
        <v>0</v>
      </c>
      <c r="S15" s="51"/>
      <c r="T15" s="51"/>
    </row>
    <row r="16" spans="1:21" ht="18" customHeight="1" x14ac:dyDescent="0.35">
      <c r="B16" s="16">
        <v>7</v>
      </c>
      <c r="C16" s="17" t="s">
        <v>137</v>
      </c>
      <c r="D16" s="17">
        <v>1</v>
      </c>
      <c r="E16" s="18">
        <v>36.99</v>
      </c>
      <c r="F16" s="18">
        <f t="shared" si="0"/>
        <v>36.99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1"/>
      <c r="T16" s="51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188</v>
      </c>
      <c r="J17" s="17"/>
      <c r="K17" s="20">
        <v>7.99</v>
      </c>
      <c r="L17" s="16">
        <f t="shared" si="1"/>
        <v>0</v>
      </c>
      <c r="S17" s="51"/>
      <c r="T17" s="51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1"/>
      <c r="T18" s="51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5"/>
      <c r="T19" s="55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40"/>
      <c r="T20" s="40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40"/>
      <c r="T21" s="40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40"/>
      <c r="T22" s="40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40"/>
      <c r="T23" s="40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1"/>
      <c r="T24" s="51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1"/>
      <c r="T25" s="51"/>
    </row>
    <row r="26" spans="2:20" ht="18" customHeight="1" x14ac:dyDescent="0.35">
      <c r="B26" s="16"/>
      <c r="C26" s="50" t="s">
        <v>33</v>
      </c>
      <c r="D26" s="50"/>
      <c r="E26" s="50"/>
      <c r="F26" s="50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1"/>
      <c r="T26" s="51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/>
      <c r="K27" s="20">
        <v>6.99</v>
      </c>
      <c r="L27" s="16">
        <f t="shared" si="1"/>
        <v>0</v>
      </c>
      <c r="S27" s="51"/>
      <c r="T27" s="51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152</v>
      </c>
      <c r="J28" s="17"/>
      <c r="K28" s="20">
        <v>29.99</v>
      </c>
      <c r="L28" s="16">
        <f t="shared" si="1"/>
        <v>0</v>
      </c>
      <c r="S28" s="51"/>
      <c r="T28" s="51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154</v>
      </c>
      <c r="J29" s="17"/>
      <c r="K29" s="20">
        <v>25.99</v>
      </c>
      <c r="L29" s="16">
        <f t="shared" si="1"/>
        <v>0</v>
      </c>
      <c r="S29" s="51"/>
      <c r="T29" s="51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1"/>
      <c r="T30" s="51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1"/>
      <c r="T31" s="51"/>
    </row>
    <row r="32" spans="2:20" ht="18" customHeight="1" x14ac:dyDescent="0.35">
      <c r="B32" s="16">
        <v>6</v>
      </c>
      <c r="C32" s="17" t="s">
        <v>9</v>
      </c>
      <c r="D32" s="17">
        <v>1</v>
      </c>
      <c r="E32" s="18">
        <v>34.99</v>
      </c>
      <c r="F32" s="18">
        <f t="shared" si="2"/>
        <v>34.99</v>
      </c>
      <c r="G32" s="19"/>
      <c r="H32" s="17"/>
      <c r="I32" s="17"/>
      <c r="J32" s="17"/>
      <c r="K32" s="17"/>
      <c r="L32" s="17"/>
      <c r="S32" s="51"/>
      <c r="T32" s="51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1"/>
      <c r="T33" s="51"/>
    </row>
    <row r="34" spans="2:20" ht="18" customHeight="1" x14ac:dyDescent="0.35">
      <c r="B34" s="16">
        <v>8</v>
      </c>
      <c r="C34" s="17" t="s">
        <v>114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39"/>
      <c r="T34" s="39"/>
    </row>
    <row r="35" spans="2:20" ht="18" customHeight="1" x14ac:dyDescent="0.35">
      <c r="B35" s="16">
        <v>9</v>
      </c>
      <c r="C35" s="17" t="s">
        <v>175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39"/>
      <c r="T35" s="39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39"/>
      <c r="T36" s="39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39"/>
      <c r="T37" s="39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2" t="s">
        <v>37</v>
      </c>
      <c r="J38" s="53"/>
      <c r="K38" s="53"/>
      <c r="L38" s="54"/>
      <c r="S38" s="51"/>
      <c r="T38" s="51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1"/>
      <c r="T39" s="51"/>
    </row>
    <row r="40" spans="2:20" ht="18" customHeight="1" x14ac:dyDescent="0.35">
      <c r="B40" s="16"/>
      <c r="C40" s="50" t="s">
        <v>63</v>
      </c>
      <c r="D40" s="50"/>
      <c r="E40" s="50"/>
      <c r="F40" s="50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5"/>
      <c r="T40" s="55"/>
    </row>
    <row r="41" spans="2:20" ht="18" customHeight="1" x14ac:dyDescent="0.35">
      <c r="B41" s="16">
        <v>1</v>
      </c>
      <c r="C41" s="17" t="s">
        <v>149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53.99</v>
      </c>
      <c r="L41" s="16">
        <f t="shared" si="3"/>
        <v>0</v>
      </c>
      <c r="S41" s="51"/>
      <c r="T41" s="51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1"/>
      <c r="T42" s="51"/>
    </row>
    <row r="43" spans="2:20" ht="18" customHeight="1" x14ac:dyDescent="0.35">
      <c r="B43" s="16">
        <v>3</v>
      </c>
      <c r="C43" s="17" t="s">
        <v>147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39"/>
      <c r="T43" s="39"/>
    </row>
    <row r="44" spans="2:20" ht="18" customHeight="1" x14ac:dyDescent="0.35">
      <c r="B44" s="16">
        <v>4</v>
      </c>
      <c r="C44" s="17" t="s">
        <v>96</v>
      </c>
      <c r="D44" s="17">
        <v>1</v>
      </c>
      <c r="E44" s="18">
        <v>16.989999999999998</v>
      </c>
      <c r="F44" s="18">
        <f t="shared" si="4"/>
        <v>16.989999999999998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39"/>
      <c r="T44" s="39"/>
    </row>
    <row r="45" spans="2:20" ht="18" customHeight="1" x14ac:dyDescent="0.35">
      <c r="B45" s="16">
        <v>5</v>
      </c>
      <c r="C45" s="17" t="s">
        <v>113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39"/>
      <c r="T45" s="39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102</v>
      </c>
      <c r="J46" s="17"/>
      <c r="K46" s="20">
        <v>44.99</v>
      </c>
      <c r="L46" s="16">
        <f t="shared" si="3"/>
        <v>0</v>
      </c>
      <c r="S46" s="39"/>
      <c r="T46" s="39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1"/>
      <c r="T47" s="51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1"/>
      <c r="T48" s="51"/>
    </row>
    <row r="49" spans="2:20" ht="18" customHeight="1" x14ac:dyDescent="0.35">
      <c r="B49" s="16"/>
      <c r="C49" s="50" t="s">
        <v>34</v>
      </c>
      <c r="D49" s="50"/>
      <c r="E49" s="50"/>
      <c r="F49" s="50"/>
      <c r="G49" s="19"/>
      <c r="H49" s="17"/>
      <c r="I49" s="17"/>
      <c r="J49" s="17"/>
      <c r="K49" s="20"/>
      <c r="L49" s="16"/>
      <c r="S49" s="51"/>
      <c r="T49" s="51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4" si="5">E50*D50</f>
        <v>0</v>
      </c>
      <c r="G50" s="19"/>
      <c r="H50" s="17"/>
      <c r="I50" s="17"/>
      <c r="J50" s="17"/>
      <c r="K50" s="15"/>
      <c r="L50" s="16"/>
      <c r="S50" s="51"/>
      <c r="T50" s="51"/>
    </row>
    <row r="51" spans="2:20" ht="18" customHeight="1" x14ac:dyDescent="0.35">
      <c r="B51" s="16">
        <v>2</v>
      </c>
      <c r="C51" s="17" t="s">
        <v>97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1"/>
      <c r="T51" s="51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39"/>
      <c r="T52" s="39"/>
    </row>
    <row r="53" spans="2:20" ht="1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39"/>
      <c r="T53" s="39"/>
    </row>
    <row r="54" spans="2:20" ht="18" customHeight="1" x14ac:dyDescent="0.35">
      <c r="B54" s="16">
        <v>5</v>
      </c>
      <c r="C54" s="17" t="s">
        <v>126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39"/>
      <c r="T54" s="39"/>
    </row>
    <row r="55" spans="2:20" ht="18" customHeight="1" x14ac:dyDescent="0.35">
      <c r="B55" s="16"/>
      <c r="C55" s="17"/>
      <c r="D55" s="17"/>
      <c r="E55" s="18"/>
      <c r="F55" s="18"/>
      <c r="G55" s="19"/>
      <c r="H55" s="17"/>
      <c r="I55" s="17"/>
      <c r="J55" s="17"/>
      <c r="K55" s="15"/>
      <c r="L55" s="16"/>
      <c r="S55" s="39"/>
      <c r="T55" s="39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S56" s="39"/>
      <c r="T56" s="39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39"/>
      <c r="T57" s="39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39"/>
      <c r="T58" s="39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88.97</v>
      </c>
      <c r="G59" s="24"/>
      <c r="H59" s="22"/>
      <c r="I59" s="22" t="s">
        <v>78</v>
      </c>
      <c r="J59" s="17"/>
      <c r="K59" s="15"/>
      <c r="L59" s="23">
        <f>SUM(L9:L58)</f>
        <v>0</v>
      </c>
      <c r="S59" s="51"/>
      <c r="T59" s="51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88.97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>
        <v>196</v>
      </c>
      <c r="I80" s="2" t="s">
        <v>110</v>
      </c>
      <c r="J80" s="7" t="s">
        <v>203</v>
      </c>
    </row>
    <row r="81" spans="2:19" ht="15.75" x14ac:dyDescent="0.25">
      <c r="D81" s="4"/>
      <c r="E81" s="4"/>
      <c r="F81" s="4"/>
      <c r="K81" s="7"/>
      <c r="R81" s="6"/>
    </row>
    <row r="82" spans="2:19" ht="18.75" x14ac:dyDescent="0.3">
      <c r="E82" s="5"/>
      <c r="F82" s="5"/>
      <c r="G82" s="5"/>
      <c r="J82" s="12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109</v>
      </c>
      <c r="L84" s="15" t="s">
        <v>72</v>
      </c>
    </row>
    <row r="85" spans="2:19" ht="21" x14ac:dyDescent="0.35">
      <c r="B85" s="15"/>
      <c r="C85" s="50" t="s">
        <v>45</v>
      </c>
      <c r="D85" s="50"/>
      <c r="E85" s="50"/>
      <c r="F85" s="50"/>
      <c r="G85" s="10"/>
      <c r="H85" s="15"/>
      <c r="I85" s="52" t="s">
        <v>81</v>
      </c>
      <c r="J85" s="53"/>
      <c r="K85" s="53"/>
      <c r="L85" s="54"/>
    </row>
    <row r="86" spans="2:19" ht="21" x14ac:dyDescent="0.35">
      <c r="B86" s="16">
        <v>1</v>
      </c>
      <c r="C86" s="17" t="s">
        <v>138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174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189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178</v>
      </c>
      <c r="J87" s="17">
        <v>1</v>
      </c>
      <c r="K87" s="20">
        <v>9.99</v>
      </c>
      <c r="L87" s="16">
        <f t="shared" ref="L87:L108" si="7">K87*J87</f>
        <v>9.99</v>
      </c>
    </row>
    <row r="88" spans="2:19" ht="21" x14ac:dyDescent="0.35">
      <c r="B88" s="16">
        <v>3</v>
      </c>
      <c r="C88" s="17" t="s">
        <v>133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191</v>
      </c>
      <c r="J88" s="17"/>
      <c r="K88" s="20">
        <v>8.99</v>
      </c>
      <c r="L88" s="16">
        <f t="shared" si="7"/>
        <v>0</v>
      </c>
    </row>
    <row r="89" spans="2:19" ht="21" x14ac:dyDescent="0.35">
      <c r="B89" s="16">
        <v>4</v>
      </c>
      <c r="C89" s="17" t="s">
        <v>143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91</v>
      </c>
      <c r="J89" s="17"/>
      <c r="K89" s="20">
        <v>12.99</v>
      </c>
      <c r="L89" s="16">
        <f t="shared" si="7"/>
        <v>0</v>
      </c>
    </row>
    <row r="90" spans="2:19" ht="21" x14ac:dyDescent="0.35">
      <c r="B90" s="16">
        <v>5</v>
      </c>
      <c r="C90" s="17" t="s">
        <v>101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92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150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172</v>
      </c>
      <c r="J91" s="17"/>
      <c r="K91" s="20">
        <v>15.99</v>
      </c>
      <c r="L91" s="16">
        <f t="shared" si="7"/>
        <v>0</v>
      </c>
    </row>
    <row r="92" spans="2:19" ht="21" x14ac:dyDescent="0.35">
      <c r="B92" s="16">
        <v>7</v>
      </c>
      <c r="C92" s="17" t="s">
        <v>123</v>
      </c>
      <c r="D92" s="17">
        <v>1</v>
      </c>
      <c r="E92" s="18">
        <v>26.99</v>
      </c>
      <c r="F92" s="18">
        <f t="shared" si="6"/>
        <v>26.99</v>
      </c>
      <c r="G92" s="19"/>
      <c r="H92" s="17">
        <v>7</v>
      </c>
      <c r="I92" s="17" t="s">
        <v>171</v>
      </c>
      <c r="J92" s="17"/>
      <c r="K92" s="20">
        <v>10.99</v>
      </c>
      <c r="L92" s="16">
        <f t="shared" si="7"/>
        <v>0</v>
      </c>
    </row>
    <row r="93" spans="2:19" ht="21" x14ac:dyDescent="0.35">
      <c r="B93" s="16">
        <v>8</v>
      </c>
      <c r="C93" s="17" t="s">
        <v>185</v>
      </c>
      <c r="D93" s="17"/>
      <c r="E93" s="18">
        <v>51.99</v>
      </c>
      <c r="F93" s="18">
        <f t="shared" si="6"/>
        <v>0</v>
      </c>
      <c r="G93" s="19"/>
      <c r="H93" s="17">
        <v>8</v>
      </c>
      <c r="I93" s="17" t="s">
        <v>182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151</v>
      </c>
      <c r="D94" s="17">
        <v>53</v>
      </c>
      <c r="E94" s="18">
        <v>15.99</v>
      </c>
      <c r="F94" s="18">
        <f t="shared" si="6"/>
        <v>847.47</v>
      </c>
      <c r="G94" s="19"/>
      <c r="H94" s="17">
        <v>9</v>
      </c>
      <c r="I94" s="17" t="s">
        <v>186</v>
      </c>
      <c r="J94" s="17"/>
      <c r="K94" s="20">
        <v>59.99</v>
      </c>
      <c r="L94" s="16">
        <f t="shared" si="7"/>
        <v>0</v>
      </c>
    </row>
    <row r="95" spans="2:19" ht="21" x14ac:dyDescent="0.35">
      <c r="B95" s="17">
        <v>10</v>
      </c>
      <c r="C95" s="17" t="s">
        <v>95</v>
      </c>
      <c r="D95" s="17"/>
      <c r="E95" s="18">
        <v>46.99</v>
      </c>
      <c r="F95" s="18">
        <f t="shared" si="6"/>
        <v>0</v>
      </c>
      <c r="G95" s="19"/>
      <c r="H95" s="17">
        <v>10</v>
      </c>
      <c r="I95" s="17" t="s">
        <v>93</v>
      </c>
      <c r="J95" s="17"/>
      <c r="K95" s="20">
        <v>9.99</v>
      </c>
      <c r="L95" s="16">
        <f t="shared" si="7"/>
        <v>0</v>
      </c>
    </row>
    <row r="96" spans="2:19" ht="21" x14ac:dyDescent="0.35">
      <c r="B96" s="17">
        <v>11</v>
      </c>
      <c r="C96" s="17" t="s">
        <v>183</v>
      </c>
      <c r="D96" s="17"/>
      <c r="E96" s="18">
        <v>40.99</v>
      </c>
      <c r="F96" s="18">
        <f t="shared" si="6"/>
        <v>0</v>
      </c>
      <c r="G96" s="19"/>
      <c r="H96" s="17">
        <v>11</v>
      </c>
      <c r="I96" s="17" t="s">
        <v>164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103</v>
      </c>
      <c r="D97" s="17"/>
      <c r="E97" s="18">
        <v>45.99</v>
      </c>
      <c r="F97" s="18">
        <f t="shared" si="6"/>
        <v>0</v>
      </c>
      <c r="G97" s="19"/>
      <c r="H97" s="17">
        <v>12</v>
      </c>
      <c r="I97" s="17" t="s">
        <v>94</v>
      </c>
      <c r="J97" s="17">
        <v>1</v>
      </c>
      <c r="K97" s="20">
        <v>7.99</v>
      </c>
      <c r="L97" s="16">
        <f t="shared" si="7"/>
        <v>7.99</v>
      </c>
    </row>
    <row r="98" spans="2:12" ht="21" x14ac:dyDescent="0.35">
      <c r="B98" s="17">
        <v>13</v>
      </c>
      <c r="C98" s="17" t="s">
        <v>100</v>
      </c>
      <c r="D98" s="17"/>
      <c r="E98" s="18">
        <v>189.99</v>
      </c>
      <c r="F98" s="18">
        <f t="shared" si="6"/>
        <v>0</v>
      </c>
      <c r="G98" s="19"/>
      <c r="H98" s="17">
        <v>13</v>
      </c>
      <c r="I98" s="17" t="s">
        <v>145</v>
      </c>
      <c r="J98" s="17">
        <v>1</v>
      </c>
      <c r="K98" s="20">
        <v>10.99</v>
      </c>
      <c r="L98" s="16">
        <f t="shared" si="7"/>
        <v>10.99</v>
      </c>
    </row>
    <row r="99" spans="2:12" ht="21" x14ac:dyDescent="0.35">
      <c r="B99" s="17">
        <v>14</v>
      </c>
      <c r="C99" s="17" t="s">
        <v>153</v>
      </c>
      <c r="D99" s="17"/>
      <c r="E99" s="18">
        <v>15.99</v>
      </c>
      <c r="F99" s="18">
        <f t="shared" si="6"/>
        <v>0</v>
      </c>
      <c r="G99" s="19"/>
      <c r="H99" s="17"/>
      <c r="I99" s="33" t="s">
        <v>184</v>
      </c>
      <c r="J99" s="17"/>
      <c r="K99" s="20"/>
      <c r="L99" s="16">
        <f t="shared" si="7"/>
        <v>0</v>
      </c>
    </row>
    <row r="100" spans="2:12" ht="21" x14ac:dyDescent="0.35">
      <c r="B100" s="16"/>
      <c r="C100" s="38" t="s">
        <v>46</v>
      </c>
      <c r="D100" s="38"/>
      <c r="E100" s="38"/>
      <c r="F100" s="38"/>
      <c r="G100" s="19"/>
      <c r="H100" s="17">
        <v>15</v>
      </c>
      <c r="I100" s="17" t="s">
        <v>156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157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158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1</v>
      </c>
      <c r="E103" s="18">
        <v>38.99</v>
      </c>
      <c r="F103" s="18">
        <f t="shared" si="8"/>
        <v>38.99</v>
      </c>
      <c r="G103" s="19"/>
      <c r="H103" s="17">
        <v>18</v>
      </c>
      <c r="I103" s="17" t="s">
        <v>159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160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13</v>
      </c>
      <c r="E105" s="18">
        <v>22.99</v>
      </c>
      <c r="F105" s="18">
        <f t="shared" si="8"/>
        <v>298.87</v>
      </c>
      <c r="G105" s="19"/>
      <c r="H105" s="17">
        <v>20</v>
      </c>
      <c r="I105" s="17" t="s">
        <v>161</v>
      </c>
      <c r="J105" s="17"/>
      <c r="K105" s="20">
        <v>1.19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165</v>
      </c>
      <c r="J106" s="17"/>
      <c r="K106" s="20">
        <v>1.19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190</v>
      </c>
      <c r="J107" s="17"/>
      <c r="K107" s="20">
        <v>1.39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198</v>
      </c>
      <c r="J108" s="17"/>
      <c r="K108" s="20">
        <v>2.19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2" t="s">
        <v>116</v>
      </c>
      <c r="J109" s="53"/>
      <c r="K109" s="53"/>
      <c r="L109" s="54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118</v>
      </c>
      <c r="J110" s="17"/>
      <c r="K110" s="20">
        <v>52.99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>
        <v>2</v>
      </c>
      <c r="E111" s="31">
        <v>36.99</v>
      </c>
      <c r="F111" s="18">
        <f t="shared" si="8"/>
        <v>73.98</v>
      </c>
      <c r="G111" s="19"/>
      <c r="H111" s="17">
        <v>2</v>
      </c>
      <c r="I111" s="17" t="s">
        <v>117</v>
      </c>
      <c r="J111" s="17"/>
      <c r="K111" s="20">
        <v>55.99</v>
      </c>
      <c r="L111" s="16">
        <f>K111*J111</f>
        <v>0</v>
      </c>
    </row>
    <row r="112" spans="2:12" ht="21" x14ac:dyDescent="0.35">
      <c r="B112" s="20">
        <v>12</v>
      </c>
      <c r="C112" s="32" t="s">
        <v>132</v>
      </c>
      <c r="D112" s="20"/>
      <c r="E112" s="31">
        <v>24.99</v>
      </c>
      <c r="F112" s="18">
        <f t="shared" si="8"/>
        <v>0</v>
      </c>
      <c r="G112" s="19"/>
      <c r="H112" s="17">
        <v>3</v>
      </c>
      <c r="I112" s="17" t="s">
        <v>163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166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119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121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120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142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193</v>
      </c>
      <c r="J115" s="17"/>
      <c r="K115" s="20">
        <v>35.99</v>
      </c>
      <c r="L115" s="16">
        <f t="shared" si="9"/>
        <v>0</v>
      </c>
    </row>
    <row r="116" spans="2:12" ht="21" x14ac:dyDescent="0.35">
      <c r="B116" s="16"/>
      <c r="C116" s="50" t="s">
        <v>58</v>
      </c>
      <c r="D116" s="50"/>
      <c r="E116" s="50"/>
      <c r="F116" s="50"/>
      <c r="G116" s="19"/>
      <c r="H116" s="17">
        <v>7</v>
      </c>
      <c r="I116" s="17" t="s">
        <v>179</v>
      </c>
      <c r="J116" s="17"/>
      <c r="K116" s="20">
        <v>36.99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>
        <v>1</v>
      </c>
      <c r="E117" s="18">
        <v>19.989999999999998</v>
      </c>
      <c r="F117" s="18">
        <f t="shared" ref="F117:F123" si="10">E117*D117</f>
        <v>19.989999999999998</v>
      </c>
      <c r="G117" s="19"/>
      <c r="H117" s="17">
        <v>8</v>
      </c>
      <c r="I117" s="17" t="s">
        <v>180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>
        <v>1</v>
      </c>
      <c r="E118" s="18">
        <v>19.989999999999998</v>
      </c>
      <c r="F118" s="18">
        <f t="shared" si="10"/>
        <v>19.989999999999998</v>
      </c>
      <c r="G118" s="19"/>
      <c r="H118" s="17">
        <v>9</v>
      </c>
      <c r="I118" s="17" t="s">
        <v>181</v>
      </c>
      <c r="J118" s="17"/>
      <c r="K118" s="20">
        <v>25.99</v>
      </c>
      <c r="L118" s="16">
        <f t="shared" si="9"/>
        <v>0</v>
      </c>
    </row>
    <row r="119" spans="2:12" ht="21" x14ac:dyDescent="0.35">
      <c r="B119" s="16">
        <v>3</v>
      </c>
      <c r="C119" s="17" t="s">
        <v>61</v>
      </c>
      <c r="D119" s="17"/>
      <c r="E119" s="18">
        <v>21.99</v>
      </c>
      <c r="F119" s="18">
        <f t="shared" si="10"/>
        <v>0</v>
      </c>
      <c r="G119" s="19"/>
      <c r="H119" s="17">
        <v>10</v>
      </c>
      <c r="I119" s="17" t="s">
        <v>148</v>
      </c>
      <c r="J119" s="17"/>
      <c r="K119" s="20">
        <v>32.99</v>
      </c>
      <c r="L119" s="16">
        <f t="shared" si="9"/>
        <v>0</v>
      </c>
    </row>
    <row r="120" spans="2:12" ht="21" x14ac:dyDescent="0.35">
      <c r="B120" s="16">
        <v>4</v>
      </c>
      <c r="C120" s="17" t="s">
        <v>140</v>
      </c>
      <c r="D120" s="17"/>
      <c r="E120" s="18">
        <v>7.99</v>
      </c>
      <c r="F120" s="18">
        <f t="shared" si="10"/>
        <v>0</v>
      </c>
      <c r="G120" s="19"/>
      <c r="H120" s="17">
        <v>11</v>
      </c>
      <c r="I120" s="17" t="s">
        <v>177</v>
      </c>
      <c r="J120" s="17"/>
      <c r="K120" s="20">
        <v>31.99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162</v>
      </c>
      <c r="J121" s="17"/>
      <c r="K121" s="20">
        <v>39.99</v>
      </c>
      <c r="L121" s="16">
        <f t="shared" si="9"/>
        <v>0</v>
      </c>
    </row>
    <row r="122" spans="2:12" ht="21" x14ac:dyDescent="0.35">
      <c r="B122" s="17">
        <v>6</v>
      </c>
      <c r="C122" s="17" t="s">
        <v>107</v>
      </c>
      <c r="D122" s="17">
        <v>1</v>
      </c>
      <c r="E122" s="18">
        <v>13.99</v>
      </c>
      <c r="F122" s="18">
        <f t="shared" si="10"/>
        <v>13.99</v>
      </c>
      <c r="G122" s="19"/>
      <c r="H122" s="17">
        <v>13</v>
      </c>
      <c r="I122" s="17" t="s">
        <v>124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6</v>
      </c>
      <c r="C123" s="17" t="s">
        <v>146</v>
      </c>
      <c r="D123" s="17">
        <v>1</v>
      </c>
      <c r="E123" s="18">
        <v>13.99</v>
      </c>
      <c r="F123" s="18">
        <f t="shared" si="10"/>
        <v>13.99</v>
      </c>
      <c r="G123" s="19"/>
      <c r="H123" s="17">
        <v>14</v>
      </c>
      <c r="I123" s="17" t="s">
        <v>125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/>
      <c r="C124" s="17"/>
      <c r="D124" s="17"/>
      <c r="E124" s="17"/>
      <c r="F124" s="17"/>
      <c r="G124" s="19"/>
      <c r="H124" s="17">
        <v>15</v>
      </c>
      <c r="I124" s="17" t="s">
        <v>187</v>
      </c>
      <c r="J124" s="17"/>
      <c r="K124" s="20">
        <v>41.99</v>
      </c>
      <c r="L124" s="16">
        <f t="shared" si="9"/>
        <v>0</v>
      </c>
    </row>
    <row r="125" spans="2:12" ht="21" x14ac:dyDescent="0.35">
      <c r="B125" s="17"/>
      <c r="C125" s="17"/>
      <c r="D125" s="17"/>
      <c r="E125" s="17"/>
      <c r="F125" s="17"/>
      <c r="G125" s="19"/>
      <c r="H125" s="17">
        <v>16</v>
      </c>
      <c r="I125" s="17" t="s">
        <v>155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134</v>
      </c>
      <c r="J126" s="17">
        <v>1</v>
      </c>
      <c r="K126" s="20">
        <v>27.99</v>
      </c>
      <c r="L126" s="16">
        <f t="shared" si="9"/>
        <v>27.99</v>
      </c>
    </row>
    <row r="127" spans="2:12" ht="21" x14ac:dyDescent="0.35">
      <c r="B127" s="16"/>
      <c r="C127" s="50" t="s">
        <v>82</v>
      </c>
      <c r="D127" s="50"/>
      <c r="E127" s="50"/>
      <c r="F127" s="50"/>
      <c r="G127" s="19"/>
      <c r="H127" s="17">
        <v>18</v>
      </c>
      <c r="I127" s="17" t="s">
        <v>202</v>
      </c>
      <c r="J127" s="17">
        <v>1</v>
      </c>
      <c r="K127" s="20">
        <v>44.99</v>
      </c>
      <c r="L127" s="16">
        <f t="shared" si="9"/>
        <v>44.99</v>
      </c>
    </row>
    <row r="128" spans="2:12" ht="21" x14ac:dyDescent="0.35">
      <c r="B128" s="16">
        <v>1</v>
      </c>
      <c r="C128" s="17" t="s">
        <v>122</v>
      </c>
      <c r="D128" s="17">
        <v>2</v>
      </c>
      <c r="E128" s="18">
        <v>4.99</v>
      </c>
      <c r="F128" s="18">
        <f t="shared" ref="F128:F138" si="11">E128*D128</f>
        <v>9.98</v>
      </c>
      <c r="G128" s="19"/>
      <c r="H128" s="17">
        <v>19</v>
      </c>
      <c r="I128" s="17" t="s">
        <v>136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98</v>
      </c>
      <c r="D129" s="17"/>
      <c r="E129" s="18">
        <v>4.99</v>
      </c>
      <c r="F129" s="18">
        <f t="shared" si="11"/>
        <v>0</v>
      </c>
      <c r="G129" s="19"/>
      <c r="H129" s="17">
        <v>20</v>
      </c>
      <c r="I129" s="17" t="s">
        <v>168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111</v>
      </c>
      <c r="D130" s="17">
        <v>2</v>
      </c>
      <c r="E130" s="18">
        <v>4.99</v>
      </c>
      <c r="F130" s="18">
        <f t="shared" si="11"/>
        <v>9.98</v>
      </c>
      <c r="G130" s="19"/>
      <c r="H130" s="17">
        <v>21</v>
      </c>
      <c r="I130" s="17" t="s">
        <v>167</v>
      </c>
      <c r="J130" s="17"/>
      <c r="K130" s="20">
        <v>54.99</v>
      </c>
      <c r="L130" s="16">
        <f t="shared" si="9"/>
        <v>0</v>
      </c>
    </row>
    <row r="131" spans="2:29" ht="21" x14ac:dyDescent="0.35">
      <c r="B131" s="17">
        <v>4</v>
      </c>
      <c r="C131" s="17" t="s">
        <v>115</v>
      </c>
      <c r="D131" s="17">
        <v>1</v>
      </c>
      <c r="E131" s="18">
        <v>9.99</v>
      </c>
      <c r="F131" s="18">
        <f t="shared" si="11"/>
        <v>9.99</v>
      </c>
      <c r="G131" s="19"/>
      <c r="H131" s="17">
        <v>22</v>
      </c>
      <c r="I131" s="17" t="s">
        <v>139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99</v>
      </c>
      <c r="D132" s="17"/>
      <c r="E132" s="18">
        <v>5.99</v>
      </c>
      <c r="F132" s="18">
        <f t="shared" si="11"/>
        <v>0</v>
      </c>
      <c r="G132" s="19"/>
      <c r="H132" s="17">
        <v>23</v>
      </c>
      <c r="I132" s="17" t="s">
        <v>197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112</v>
      </c>
      <c r="D133" s="17">
        <v>4</v>
      </c>
      <c r="E133" s="18">
        <v>4.99</v>
      </c>
      <c r="F133" s="18">
        <f t="shared" si="11"/>
        <v>19.96</v>
      </c>
      <c r="G133" s="19"/>
      <c r="H133" s="17">
        <v>24</v>
      </c>
      <c r="I133" s="17" t="s">
        <v>195</v>
      </c>
      <c r="J133" s="17"/>
      <c r="K133" s="20">
        <v>32.99</v>
      </c>
      <c r="L133" s="16">
        <f t="shared" si="9"/>
        <v>0</v>
      </c>
    </row>
    <row r="134" spans="2:29" ht="21" x14ac:dyDescent="0.35">
      <c r="B134" s="17">
        <v>7</v>
      </c>
      <c r="C134" s="17" t="s">
        <v>141</v>
      </c>
      <c r="D134" s="17"/>
      <c r="E134" s="18">
        <v>5.99</v>
      </c>
      <c r="F134" s="18">
        <f t="shared" si="11"/>
        <v>0</v>
      </c>
      <c r="G134" s="19"/>
      <c r="H134" s="17">
        <v>25</v>
      </c>
      <c r="I134" s="17" t="s">
        <v>196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170</v>
      </c>
      <c r="D135" s="17">
        <v>2</v>
      </c>
      <c r="E135" s="18">
        <v>4.99</v>
      </c>
      <c r="F135" s="18">
        <f t="shared" si="11"/>
        <v>9.98</v>
      </c>
      <c r="G135" s="19"/>
      <c r="H135" s="17">
        <v>26</v>
      </c>
      <c r="I135" s="17" t="s">
        <v>176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106</v>
      </c>
      <c r="D136" s="17">
        <v>1</v>
      </c>
      <c r="E136" s="18">
        <v>9.99</v>
      </c>
      <c r="F136" s="18">
        <f t="shared" si="11"/>
        <v>9.99</v>
      </c>
      <c r="G136" s="19"/>
      <c r="H136" s="17">
        <v>27</v>
      </c>
      <c r="I136" s="17" t="s">
        <v>194</v>
      </c>
      <c r="J136" s="17"/>
      <c r="K136" s="20">
        <v>36.99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192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101.94999999999999</v>
      </c>
    </row>
    <row r="138" spans="2:29" ht="21.75" thickBot="1" x14ac:dyDescent="0.4">
      <c r="B138" s="17">
        <v>11</v>
      </c>
      <c r="C138" s="17" t="s">
        <v>169</v>
      </c>
      <c r="D138" s="17"/>
      <c r="E138" s="18">
        <v>6.99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1526.0900000000004</v>
      </c>
      <c r="AC138" s="1" t="s">
        <v>173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1424.1400000000003</v>
      </c>
      <c r="G139" s="19"/>
      <c r="H139" s="21"/>
      <c r="I139" s="29" t="s">
        <v>79</v>
      </c>
      <c r="J139" s="28"/>
      <c r="K139" s="28"/>
      <c r="L139" s="30">
        <f>SUM(L138,L60)</f>
        <v>1615.0600000000004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104</v>
      </c>
      <c r="D142" s="21"/>
      <c r="E142" s="21"/>
      <c r="F142" s="21" t="s">
        <v>144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130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127</v>
      </c>
    </row>
    <row r="146" spans="2:16" ht="21" x14ac:dyDescent="0.35">
      <c r="B146" s="21"/>
      <c r="C146" s="21"/>
      <c r="D146" s="21"/>
      <c r="E146" s="21"/>
      <c r="F146" s="21"/>
      <c r="G146" s="21" t="s">
        <v>105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128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129</v>
      </c>
    </row>
    <row r="159" spans="2:16" x14ac:dyDescent="0.25">
      <c r="J159" s="1" t="s">
        <v>131</v>
      </c>
    </row>
  </sheetData>
  <mergeCells count="43"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C127:F127"/>
    <mergeCell ref="S51:T51"/>
    <mergeCell ref="S59:T59"/>
    <mergeCell ref="C85:F85"/>
    <mergeCell ref="I85:L85"/>
    <mergeCell ref="I109:L109"/>
    <mergeCell ref="C116:F116"/>
  </mergeCells>
  <pageMargins left="1" right="0.25" top="0.75" bottom="0.75" header="0.3" footer="0.3"/>
  <pageSetup scale="47" fitToHeight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34F9F-6721-4AD5-94AC-F593E2A935AB}">
  <sheetPr>
    <pageSetUpPr fitToPage="1"/>
  </sheetPr>
  <dimension ref="A1:AC159"/>
  <sheetViews>
    <sheetView topLeftCell="B1" zoomScale="85" zoomScaleNormal="85" zoomScalePageLayoutView="85" workbookViewId="0">
      <selection activeCell="Q15" sqref="Q15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204</v>
      </c>
      <c r="G3" s="2"/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197</v>
      </c>
      <c r="I4" s="7" t="s">
        <v>108</v>
      </c>
      <c r="J4" s="7" t="s">
        <v>205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6"/>
      <c r="T8" s="56"/>
      <c r="U8" s="43"/>
    </row>
    <row r="9" spans="1:21" ht="21" x14ac:dyDescent="0.35">
      <c r="B9" s="15"/>
      <c r="C9" s="50" t="s">
        <v>35</v>
      </c>
      <c r="D9" s="50"/>
      <c r="E9" s="50"/>
      <c r="F9" s="50"/>
      <c r="G9" s="10"/>
      <c r="H9" s="15"/>
      <c r="I9" s="52" t="s">
        <v>36</v>
      </c>
      <c r="J9" s="53"/>
      <c r="K9" s="53"/>
      <c r="L9" s="54"/>
      <c r="S9" s="43"/>
      <c r="T9" s="43"/>
      <c r="U9" s="43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57"/>
      <c r="T10" s="57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1"/>
      <c r="T11" s="51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1"/>
      <c r="T12" s="51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1"/>
      <c r="T13" s="51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1"/>
      <c r="T14" s="51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/>
      <c r="K15" s="20">
        <v>22.99</v>
      </c>
      <c r="L15" s="16">
        <f t="shared" si="1"/>
        <v>0</v>
      </c>
      <c r="S15" s="51"/>
      <c r="T15" s="51"/>
    </row>
    <row r="16" spans="1:21" ht="18" customHeight="1" x14ac:dyDescent="0.35">
      <c r="B16" s="16">
        <v>7</v>
      </c>
      <c r="C16" s="17" t="s">
        <v>137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1"/>
      <c r="T16" s="51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188</v>
      </c>
      <c r="J17" s="17"/>
      <c r="K17" s="20">
        <v>7.99</v>
      </c>
      <c r="L17" s="16">
        <f t="shared" si="1"/>
        <v>0</v>
      </c>
      <c r="S17" s="51"/>
      <c r="T17" s="51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1"/>
      <c r="T18" s="51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5"/>
      <c r="T19" s="55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45"/>
      <c r="T20" s="45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45"/>
      <c r="T21" s="45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45"/>
      <c r="T22" s="45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45"/>
      <c r="T23" s="45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1"/>
      <c r="T24" s="51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1"/>
      <c r="T25" s="51"/>
    </row>
    <row r="26" spans="2:20" ht="18" customHeight="1" x14ac:dyDescent="0.35">
      <c r="B26" s="16"/>
      <c r="C26" s="50" t="s">
        <v>33</v>
      </c>
      <c r="D26" s="50"/>
      <c r="E26" s="50"/>
      <c r="F26" s="50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1"/>
      <c r="T26" s="51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>
        <v>1</v>
      </c>
      <c r="K27" s="20">
        <v>6.99</v>
      </c>
      <c r="L27" s="16">
        <f t="shared" si="1"/>
        <v>6.99</v>
      </c>
      <c r="S27" s="51"/>
      <c r="T27" s="51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152</v>
      </c>
      <c r="J28" s="17"/>
      <c r="K28" s="20">
        <v>29.99</v>
      </c>
      <c r="L28" s="16">
        <f t="shared" si="1"/>
        <v>0</v>
      </c>
      <c r="S28" s="51"/>
      <c r="T28" s="51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154</v>
      </c>
      <c r="J29" s="17"/>
      <c r="K29" s="20">
        <v>25.99</v>
      </c>
      <c r="L29" s="16">
        <f t="shared" si="1"/>
        <v>0</v>
      </c>
      <c r="S29" s="51"/>
      <c r="T29" s="51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1"/>
      <c r="T30" s="51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1"/>
      <c r="T31" s="51"/>
    </row>
    <row r="32" spans="2:20" ht="18" customHeight="1" x14ac:dyDescent="0.35">
      <c r="B32" s="16">
        <v>6</v>
      </c>
      <c r="C32" s="17" t="s">
        <v>9</v>
      </c>
      <c r="D32" s="17">
        <v>1</v>
      </c>
      <c r="E32" s="18">
        <v>34.99</v>
      </c>
      <c r="F32" s="18">
        <f t="shared" si="2"/>
        <v>34.99</v>
      </c>
      <c r="G32" s="19"/>
      <c r="H32" s="17"/>
      <c r="I32" s="17"/>
      <c r="J32" s="17"/>
      <c r="K32" s="17"/>
      <c r="L32" s="17"/>
      <c r="S32" s="51"/>
      <c r="T32" s="51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1"/>
      <c r="T33" s="51"/>
    </row>
    <row r="34" spans="2:20" ht="18" customHeight="1" x14ac:dyDescent="0.35">
      <c r="B34" s="16">
        <v>8</v>
      </c>
      <c r="C34" s="17" t="s">
        <v>114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42"/>
      <c r="T34" s="42"/>
    </row>
    <row r="35" spans="2:20" ht="18" customHeight="1" x14ac:dyDescent="0.35">
      <c r="B35" s="16">
        <v>9</v>
      </c>
      <c r="C35" s="17" t="s">
        <v>175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42"/>
      <c r="T35" s="42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42"/>
      <c r="T36" s="42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42"/>
      <c r="T37" s="42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2" t="s">
        <v>37</v>
      </c>
      <c r="J38" s="53"/>
      <c r="K38" s="53"/>
      <c r="L38" s="54"/>
      <c r="S38" s="51"/>
      <c r="T38" s="51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1"/>
      <c r="T39" s="51"/>
    </row>
    <row r="40" spans="2:20" ht="18" customHeight="1" x14ac:dyDescent="0.35">
      <c r="B40" s="16"/>
      <c r="C40" s="50" t="s">
        <v>63</v>
      </c>
      <c r="D40" s="50"/>
      <c r="E40" s="50"/>
      <c r="F40" s="50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5"/>
      <c r="T40" s="55"/>
    </row>
    <row r="41" spans="2:20" ht="18" customHeight="1" x14ac:dyDescent="0.35">
      <c r="B41" s="16">
        <v>1</v>
      </c>
      <c r="C41" s="17" t="s">
        <v>149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53.99</v>
      </c>
      <c r="L41" s="16">
        <f t="shared" si="3"/>
        <v>0</v>
      </c>
      <c r="S41" s="51"/>
      <c r="T41" s="51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1"/>
      <c r="T42" s="51"/>
    </row>
    <row r="43" spans="2:20" ht="18" customHeight="1" x14ac:dyDescent="0.35">
      <c r="B43" s="16">
        <v>3</v>
      </c>
      <c r="C43" s="17" t="s">
        <v>147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42"/>
      <c r="T43" s="42"/>
    </row>
    <row r="44" spans="2:20" ht="18" customHeight="1" x14ac:dyDescent="0.35">
      <c r="B44" s="16">
        <v>4</v>
      </c>
      <c r="C44" s="17" t="s">
        <v>96</v>
      </c>
      <c r="D44" s="17"/>
      <c r="E44" s="18">
        <v>16.989999999999998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42"/>
      <c r="T44" s="42"/>
    </row>
    <row r="45" spans="2:20" ht="18" customHeight="1" x14ac:dyDescent="0.35">
      <c r="B45" s="16">
        <v>5</v>
      </c>
      <c r="C45" s="17" t="s">
        <v>113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42"/>
      <c r="T45" s="42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102</v>
      </c>
      <c r="J46" s="17"/>
      <c r="K46" s="20">
        <v>44.99</v>
      </c>
      <c r="L46" s="16">
        <f t="shared" si="3"/>
        <v>0</v>
      </c>
      <c r="S46" s="42"/>
      <c r="T46" s="42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1"/>
      <c r="T47" s="51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1"/>
      <c r="T48" s="51"/>
    </row>
    <row r="49" spans="2:20" ht="18" customHeight="1" x14ac:dyDescent="0.35">
      <c r="B49" s="16"/>
      <c r="C49" s="50" t="s">
        <v>34</v>
      </c>
      <c r="D49" s="50"/>
      <c r="E49" s="50"/>
      <c r="F49" s="50"/>
      <c r="G49" s="19"/>
      <c r="H49" s="17"/>
      <c r="I49" s="17"/>
      <c r="J49" s="17"/>
      <c r="K49" s="20"/>
      <c r="L49" s="16"/>
      <c r="S49" s="51"/>
      <c r="T49" s="51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4" si="5">E50*D50</f>
        <v>0</v>
      </c>
      <c r="G50" s="19"/>
      <c r="H50" s="17"/>
      <c r="I50" s="17"/>
      <c r="J50" s="17"/>
      <c r="K50" s="15"/>
      <c r="L50" s="16"/>
      <c r="S50" s="51"/>
      <c r="T50" s="51"/>
    </row>
    <row r="51" spans="2:20" ht="18" customHeight="1" x14ac:dyDescent="0.35">
      <c r="B51" s="16">
        <v>2</v>
      </c>
      <c r="C51" s="17" t="s">
        <v>97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1"/>
      <c r="T51" s="51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42"/>
      <c r="T52" s="42"/>
    </row>
    <row r="53" spans="2:20" ht="1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42"/>
      <c r="T53" s="42"/>
    </row>
    <row r="54" spans="2:20" ht="18" customHeight="1" x14ac:dyDescent="0.35">
      <c r="B54" s="16">
        <v>5</v>
      </c>
      <c r="C54" s="17" t="s">
        <v>126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42"/>
      <c r="T54" s="42"/>
    </row>
    <row r="55" spans="2:20" ht="18" customHeight="1" x14ac:dyDescent="0.35">
      <c r="B55" s="16"/>
      <c r="C55" s="17"/>
      <c r="D55" s="17"/>
      <c r="E55" s="18"/>
      <c r="F55" s="18"/>
      <c r="G55" s="19"/>
      <c r="H55" s="17"/>
      <c r="I55" s="17"/>
      <c r="J55" s="17"/>
      <c r="K55" s="15"/>
      <c r="L55" s="16"/>
      <c r="S55" s="42"/>
      <c r="T55" s="42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S56" s="42"/>
      <c r="T56" s="42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42"/>
      <c r="T57" s="42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42"/>
      <c r="T58" s="42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34.99</v>
      </c>
      <c r="G59" s="24"/>
      <c r="H59" s="22"/>
      <c r="I59" s="22" t="s">
        <v>78</v>
      </c>
      <c r="J59" s="17"/>
      <c r="K59" s="15"/>
      <c r="L59" s="23">
        <f>SUM(L9:L58)</f>
        <v>6.99</v>
      </c>
      <c r="S59" s="51"/>
      <c r="T59" s="51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41.980000000000004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>
        <v>197</v>
      </c>
      <c r="I80" s="2" t="s">
        <v>110</v>
      </c>
      <c r="J80" s="7" t="s">
        <v>205</v>
      </c>
    </row>
    <row r="81" spans="2:19" ht="15.75" x14ac:dyDescent="0.25">
      <c r="D81" s="4"/>
      <c r="E81" s="4"/>
      <c r="F81" s="4"/>
      <c r="K81" s="7"/>
      <c r="R81" s="6"/>
    </row>
    <row r="82" spans="2:19" ht="18.75" x14ac:dyDescent="0.3">
      <c r="E82" s="5"/>
      <c r="F82" s="5"/>
      <c r="G82" s="5"/>
      <c r="J82" s="12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109</v>
      </c>
      <c r="L84" s="15" t="s">
        <v>72</v>
      </c>
    </row>
    <row r="85" spans="2:19" ht="21" x14ac:dyDescent="0.35">
      <c r="B85" s="15"/>
      <c r="C85" s="50" t="s">
        <v>45</v>
      </c>
      <c r="D85" s="50"/>
      <c r="E85" s="50"/>
      <c r="F85" s="50"/>
      <c r="G85" s="10"/>
      <c r="H85" s="15"/>
      <c r="I85" s="52" t="s">
        <v>81</v>
      </c>
      <c r="J85" s="53"/>
      <c r="K85" s="53"/>
      <c r="L85" s="54"/>
    </row>
    <row r="86" spans="2:19" ht="21" x14ac:dyDescent="0.35">
      <c r="B86" s="16">
        <v>1</v>
      </c>
      <c r="C86" s="17" t="s">
        <v>138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174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189</v>
      </c>
      <c r="D87" s="17">
        <v>1</v>
      </c>
      <c r="E87" s="18">
        <v>34.99</v>
      </c>
      <c r="F87" s="18">
        <f t="shared" ref="F87:F99" si="6">E87*D87</f>
        <v>34.99</v>
      </c>
      <c r="G87" s="19"/>
      <c r="H87" s="17">
        <v>2</v>
      </c>
      <c r="I87" s="17" t="s">
        <v>178</v>
      </c>
      <c r="J87" s="17"/>
      <c r="K87" s="20">
        <v>9.99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133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191</v>
      </c>
      <c r="J88" s="17"/>
      <c r="K88" s="20">
        <v>8.99</v>
      </c>
      <c r="L88" s="16">
        <f t="shared" si="7"/>
        <v>0</v>
      </c>
    </row>
    <row r="89" spans="2:19" ht="21" x14ac:dyDescent="0.35">
      <c r="B89" s="16">
        <v>4</v>
      </c>
      <c r="C89" s="17" t="s">
        <v>143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91</v>
      </c>
      <c r="J89" s="17"/>
      <c r="K89" s="20">
        <v>12.99</v>
      </c>
      <c r="L89" s="16">
        <f t="shared" si="7"/>
        <v>0</v>
      </c>
    </row>
    <row r="90" spans="2:19" ht="21" x14ac:dyDescent="0.35">
      <c r="B90" s="16">
        <v>5</v>
      </c>
      <c r="C90" s="17" t="s">
        <v>101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92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150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172</v>
      </c>
      <c r="J91" s="17"/>
      <c r="K91" s="20">
        <v>15.99</v>
      </c>
      <c r="L91" s="16">
        <f t="shared" si="7"/>
        <v>0</v>
      </c>
    </row>
    <row r="92" spans="2:19" ht="21" x14ac:dyDescent="0.35">
      <c r="B92" s="16">
        <v>7</v>
      </c>
      <c r="C92" s="17" t="s">
        <v>123</v>
      </c>
      <c r="D92" s="17">
        <v>1</v>
      </c>
      <c r="E92" s="18">
        <v>26.99</v>
      </c>
      <c r="F92" s="18">
        <f t="shared" si="6"/>
        <v>26.99</v>
      </c>
      <c r="G92" s="19"/>
      <c r="H92" s="17">
        <v>7</v>
      </c>
      <c r="I92" s="17" t="s">
        <v>171</v>
      </c>
      <c r="J92" s="17"/>
      <c r="K92" s="20">
        <v>10.99</v>
      </c>
      <c r="L92" s="16">
        <f t="shared" si="7"/>
        <v>0</v>
      </c>
    </row>
    <row r="93" spans="2:19" ht="21" x14ac:dyDescent="0.35">
      <c r="B93" s="16">
        <v>8</v>
      </c>
      <c r="C93" s="17" t="s">
        <v>185</v>
      </c>
      <c r="D93" s="17"/>
      <c r="E93" s="18">
        <v>51.99</v>
      </c>
      <c r="F93" s="18">
        <f t="shared" si="6"/>
        <v>0</v>
      </c>
      <c r="G93" s="19"/>
      <c r="H93" s="17">
        <v>8</v>
      </c>
      <c r="I93" s="17" t="s">
        <v>182</v>
      </c>
      <c r="J93" s="17">
        <v>1</v>
      </c>
      <c r="K93" s="20">
        <v>10.99</v>
      </c>
      <c r="L93" s="16">
        <f t="shared" si="7"/>
        <v>10.99</v>
      </c>
      <c r="S93" s="4"/>
    </row>
    <row r="94" spans="2:19" ht="21" x14ac:dyDescent="0.35">
      <c r="B94" s="16">
        <v>9</v>
      </c>
      <c r="C94" s="17" t="s">
        <v>151</v>
      </c>
      <c r="D94" s="17">
        <v>49</v>
      </c>
      <c r="E94" s="18">
        <v>15.99</v>
      </c>
      <c r="F94" s="18">
        <f t="shared" si="6"/>
        <v>783.51</v>
      </c>
      <c r="G94" s="19"/>
      <c r="H94" s="17">
        <v>9</v>
      </c>
      <c r="I94" s="17" t="s">
        <v>186</v>
      </c>
      <c r="J94" s="17"/>
      <c r="K94" s="20">
        <v>59.99</v>
      </c>
      <c r="L94" s="16">
        <f t="shared" si="7"/>
        <v>0</v>
      </c>
    </row>
    <row r="95" spans="2:19" ht="21" x14ac:dyDescent="0.35">
      <c r="B95" s="17">
        <v>10</v>
      </c>
      <c r="C95" s="17" t="s">
        <v>95</v>
      </c>
      <c r="D95" s="17">
        <v>1</v>
      </c>
      <c r="E95" s="18">
        <v>46.99</v>
      </c>
      <c r="F95" s="18">
        <f t="shared" si="6"/>
        <v>46.99</v>
      </c>
      <c r="G95" s="19"/>
      <c r="H95" s="17">
        <v>10</v>
      </c>
      <c r="I95" s="17" t="s">
        <v>93</v>
      </c>
      <c r="J95" s="17">
        <v>1</v>
      </c>
      <c r="K95" s="20">
        <v>9.99</v>
      </c>
      <c r="L95" s="16">
        <f t="shared" si="7"/>
        <v>9.99</v>
      </c>
    </row>
    <row r="96" spans="2:19" ht="21" x14ac:dyDescent="0.35">
      <c r="B96" s="17">
        <v>11</v>
      </c>
      <c r="C96" s="17" t="s">
        <v>183</v>
      </c>
      <c r="D96" s="17"/>
      <c r="E96" s="18">
        <v>40.99</v>
      </c>
      <c r="F96" s="18">
        <f t="shared" si="6"/>
        <v>0</v>
      </c>
      <c r="G96" s="19"/>
      <c r="H96" s="17">
        <v>11</v>
      </c>
      <c r="I96" s="17" t="s">
        <v>164</v>
      </c>
      <c r="J96" s="17">
        <v>1</v>
      </c>
      <c r="K96" s="20">
        <v>9.99</v>
      </c>
      <c r="L96" s="16">
        <f t="shared" si="7"/>
        <v>9.99</v>
      </c>
    </row>
    <row r="97" spans="2:12" ht="21" x14ac:dyDescent="0.35">
      <c r="B97" s="17">
        <v>12</v>
      </c>
      <c r="C97" s="17" t="s">
        <v>103</v>
      </c>
      <c r="D97" s="17"/>
      <c r="E97" s="18">
        <v>45.99</v>
      </c>
      <c r="F97" s="18">
        <f t="shared" si="6"/>
        <v>0</v>
      </c>
      <c r="G97" s="19"/>
      <c r="H97" s="17">
        <v>12</v>
      </c>
      <c r="I97" s="17" t="s">
        <v>94</v>
      </c>
      <c r="J97" s="17"/>
      <c r="K97" s="20">
        <v>7.99</v>
      </c>
      <c r="L97" s="16">
        <f t="shared" si="7"/>
        <v>0</v>
      </c>
    </row>
    <row r="98" spans="2:12" ht="21" x14ac:dyDescent="0.35">
      <c r="B98" s="17">
        <v>13</v>
      </c>
      <c r="C98" s="17" t="s">
        <v>100</v>
      </c>
      <c r="D98" s="17"/>
      <c r="E98" s="18">
        <v>189.99</v>
      </c>
      <c r="F98" s="18">
        <f t="shared" si="6"/>
        <v>0</v>
      </c>
      <c r="G98" s="19"/>
      <c r="H98" s="17">
        <v>13</v>
      </c>
      <c r="I98" s="17" t="s">
        <v>145</v>
      </c>
      <c r="J98" s="17"/>
      <c r="K98" s="20">
        <v>10.99</v>
      </c>
      <c r="L98" s="16">
        <f t="shared" si="7"/>
        <v>0</v>
      </c>
    </row>
    <row r="99" spans="2:12" ht="21" x14ac:dyDescent="0.35">
      <c r="B99" s="17">
        <v>14</v>
      </c>
      <c r="C99" s="17" t="s">
        <v>153</v>
      </c>
      <c r="D99" s="17"/>
      <c r="E99" s="18">
        <v>15.99</v>
      </c>
      <c r="F99" s="18">
        <f t="shared" si="6"/>
        <v>0</v>
      </c>
      <c r="G99" s="19"/>
      <c r="H99" s="17"/>
      <c r="I99" s="33" t="s">
        <v>184</v>
      </c>
      <c r="J99" s="17"/>
      <c r="K99" s="20"/>
      <c r="L99" s="16">
        <f t="shared" si="7"/>
        <v>0</v>
      </c>
    </row>
    <row r="100" spans="2:12" ht="21" x14ac:dyDescent="0.35">
      <c r="B100" s="16"/>
      <c r="C100" s="44" t="s">
        <v>46</v>
      </c>
      <c r="D100" s="44"/>
      <c r="E100" s="44"/>
      <c r="F100" s="44"/>
      <c r="G100" s="19"/>
      <c r="H100" s="17">
        <v>15</v>
      </c>
      <c r="I100" s="17" t="s">
        <v>156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157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158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/>
      <c r="E103" s="18">
        <v>38.99</v>
      </c>
      <c r="F103" s="18">
        <f t="shared" si="8"/>
        <v>0</v>
      </c>
      <c r="G103" s="19"/>
      <c r="H103" s="17">
        <v>18</v>
      </c>
      <c r="I103" s="17" t="s">
        <v>159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160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12</v>
      </c>
      <c r="E105" s="18">
        <v>22.99</v>
      </c>
      <c r="F105" s="18">
        <f t="shared" si="8"/>
        <v>275.88</v>
      </c>
      <c r="G105" s="19"/>
      <c r="H105" s="17">
        <v>20</v>
      </c>
      <c r="I105" s="17" t="s">
        <v>161</v>
      </c>
      <c r="J105" s="17"/>
      <c r="K105" s="20">
        <v>1.19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165</v>
      </c>
      <c r="J106" s="17"/>
      <c r="K106" s="20">
        <v>1.19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190</v>
      </c>
      <c r="J107" s="17"/>
      <c r="K107" s="20">
        <v>1.39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198</v>
      </c>
      <c r="J108" s="17"/>
      <c r="K108" s="20">
        <v>2.19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2" t="s">
        <v>116</v>
      </c>
      <c r="J109" s="53"/>
      <c r="K109" s="53"/>
      <c r="L109" s="54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118</v>
      </c>
      <c r="J110" s="17"/>
      <c r="K110" s="20">
        <v>52.99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/>
      <c r="E111" s="31">
        <v>36.99</v>
      </c>
      <c r="F111" s="18">
        <f t="shared" si="8"/>
        <v>0</v>
      </c>
      <c r="G111" s="19"/>
      <c r="H111" s="17">
        <v>2</v>
      </c>
      <c r="I111" s="17" t="s">
        <v>117</v>
      </c>
      <c r="J111" s="17"/>
      <c r="K111" s="20">
        <v>55.99</v>
      </c>
      <c r="L111" s="16">
        <f>K111*J111</f>
        <v>0</v>
      </c>
    </row>
    <row r="112" spans="2:12" ht="21" x14ac:dyDescent="0.35">
      <c r="B112" s="20">
        <v>12</v>
      </c>
      <c r="C112" s="32" t="s">
        <v>132</v>
      </c>
      <c r="D112" s="20"/>
      <c r="E112" s="31">
        <v>24.99</v>
      </c>
      <c r="F112" s="18">
        <f t="shared" si="8"/>
        <v>0</v>
      </c>
      <c r="G112" s="19"/>
      <c r="H112" s="17">
        <v>3</v>
      </c>
      <c r="I112" s="17" t="s">
        <v>163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166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119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121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120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142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193</v>
      </c>
      <c r="J115" s="17"/>
      <c r="K115" s="20">
        <v>35.99</v>
      </c>
      <c r="L115" s="16">
        <f t="shared" si="9"/>
        <v>0</v>
      </c>
    </row>
    <row r="116" spans="2:12" ht="21" x14ac:dyDescent="0.35">
      <c r="B116" s="16"/>
      <c r="C116" s="50" t="s">
        <v>58</v>
      </c>
      <c r="D116" s="50"/>
      <c r="E116" s="50"/>
      <c r="F116" s="50"/>
      <c r="G116" s="19"/>
      <c r="H116" s="17">
        <v>7</v>
      </c>
      <c r="I116" s="17" t="s">
        <v>179</v>
      </c>
      <c r="J116" s="17"/>
      <c r="K116" s="20">
        <v>36.99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/>
      <c r="E117" s="18">
        <v>19.989999999999998</v>
      </c>
      <c r="F117" s="18">
        <f t="shared" ref="F117:F123" si="10">E117*D117</f>
        <v>0</v>
      </c>
      <c r="G117" s="19"/>
      <c r="H117" s="17">
        <v>8</v>
      </c>
      <c r="I117" s="17" t="s">
        <v>180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181</v>
      </c>
      <c r="J118" s="17">
        <v>1</v>
      </c>
      <c r="K118" s="20">
        <v>26.99</v>
      </c>
      <c r="L118" s="16">
        <f t="shared" si="9"/>
        <v>26.99</v>
      </c>
    </row>
    <row r="119" spans="2:12" ht="21" x14ac:dyDescent="0.35">
      <c r="B119" s="16">
        <v>3</v>
      </c>
      <c r="C119" s="17" t="s">
        <v>61</v>
      </c>
      <c r="D119" s="17">
        <v>1</v>
      </c>
      <c r="E119" s="18">
        <v>21.99</v>
      </c>
      <c r="F119" s="18">
        <f t="shared" si="10"/>
        <v>21.99</v>
      </c>
      <c r="G119" s="19"/>
      <c r="H119" s="17">
        <v>10</v>
      </c>
      <c r="I119" s="17" t="s">
        <v>148</v>
      </c>
      <c r="J119" s="17">
        <v>1</v>
      </c>
      <c r="K119" s="20">
        <v>32.99</v>
      </c>
      <c r="L119" s="16">
        <f t="shared" si="9"/>
        <v>32.99</v>
      </c>
    </row>
    <row r="120" spans="2:12" ht="21" x14ac:dyDescent="0.35">
      <c r="B120" s="16">
        <v>4</v>
      </c>
      <c r="C120" s="17" t="s">
        <v>140</v>
      </c>
      <c r="D120" s="17">
        <v>1</v>
      </c>
      <c r="E120" s="18">
        <v>7.99</v>
      </c>
      <c r="F120" s="18">
        <f t="shared" si="10"/>
        <v>7.99</v>
      </c>
      <c r="G120" s="19"/>
      <c r="H120" s="17">
        <v>11</v>
      </c>
      <c r="I120" s="17" t="s">
        <v>177</v>
      </c>
      <c r="J120" s="17"/>
      <c r="K120" s="20">
        <v>31.99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162</v>
      </c>
      <c r="J121" s="17"/>
      <c r="K121" s="20">
        <v>39.99</v>
      </c>
      <c r="L121" s="16">
        <f t="shared" si="9"/>
        <v>0</v>
      </c>
    </row>
    <row r="122" spans="2:12" ht="21" x14ac:dyDescent="0.35">
      <c r="B122" s="17">
        <v>6</v>
      </c>
      <c r="C122" s="17" t="s">
        <v>107</v>
      </c>
      <c r="D122" s="17">
        <v>1</v>
      </c>
      <c r="E122" s="18">
        <v>13.99</v>
      </c>
      <c r="F122" s="18">
        <f t="shared" si="10"/>
        <v>13.99</v>
      </c>
      <c r="G122" s="19"/>
      <c r="H122" s="17">
        <v>13</v>
      </c>
      <c r="I122" s="17" t="s">
        <v>124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6</v>
      </c>
      <c r="C123" s="17" t="s">
        <v>146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125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/>
      <c r="C124" s="17"/>
      <c r="D124" s="17"/>
      <c r="E124" s="17"/>
      <c r="F124" s="17"/>
      <c r="G124" s="19"/>
      <c r="H124" s="17">
        <v>15</v>
      </c>
      <c r="I124" s="17" t="s">
        <v>187</v>
      </c>
      <c r="J124" s="17">
        <v>1</v>
      </c>
      <c r="K124" s="20">
        <v>41.99</v>
      </c>
      <c r="L124" s="16">
        <f t="shared" si="9"/>
        <v>41.99</v>
      </c>
    </row>
    <row r="125" spans="2:12" ht="21" x14ac:dyDescent="0.35">
      <c r="B125" s="17"/>
      <c r="C125" s="17"/>
      <c r="D125" s="17"/>
      <c r="E125" s="17"/>
      <c r="F125" s="17"/>
      <c r="G125" s="19"/>
      <c r="H125" s="17">
        <v>16</v>
      </c>
      <c r="I125" s="17" t="s">
        <v>155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134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0" t="s">
        <v>82</v>
      </c>
      <c r="D127" s="50"/>
      <c r="E127" s="50"/>
      <c r="F127" s="50"/>
      <c r="G127" s="19"/>
      <c r="H127" s="17">
        <v>18</v>
      </c>
      <c r="I127" s="17" t="s">
        <v>202</v>
      </c>
      <c r="J127" s="17"/>
      <c r="K127" s="20">
        <v>44.99</v>
      </c>
      <c r="L127" s="16">
        <f t="shared" si="9"/>
        <v>0</v>
      </c>
    </row>
    <row r="128" spans="2:12" ht="21" x14ac:dyDescent="0.35">
      <c r="B128" s="16">
        <v>1</v>
      </c>
      <c r="C128" s="17" t="s">
        <v>122</v>
      </c>
      <c r="D128" s="17">
        <v>1</v>
      </c>
      <c r="E128" s="18">
        <v>4.99</v>
      </c>
      <c r="F128" s="18">
        <f t="shared" ref="F128:F138" si="11">E128*D128</f>
        <v>4.99</v>
      </c>
      <c r="G128" s="19"/>
      <c r="H128" s="17">
        <v>19</v>
      </c>
      <c r="I128" s="17" t="s">
        <v>136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98</v>
      </c>
      <c r="D129" s="17"/>
      <c r="E129" s="18">
        <v>4.99</v>
      </c>
      <c r="F129" s="18">
        <f t="shared" si="11"/>
        <v>0</v>
      </c>
      <c r="G129" s="19"/>
      <c r="H129" s="17">
        <v>20</v>
      </c>
      <c r="I129" s="17" t="s">
        <v>168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111</v>
      </c>
      <c r="D130" s="17">
        <v>2</v>
      </c>
      <c r="E130" s="18">
        <v>4.99</v>
      </c>
      <c r="F130" s="18">
        <f t="shared" si="11"/>
        <v>9.98</v>
      </c>
      <c r="G130" s="19"/>
      <c r="H130" s="17">
        <v>21</v>
      </c>
      <c r="I130" s="17" t="s">
        <v>167</v>
      </c>
      <c r="J130" s="17"/>
      <c r="K130" s="20">
        <v>54.99</v>
      </c>
      <c r="L130" s="16">
        <f t="shared" si="9"/>
        <v>0</v>
      </c>
    </row>
    <row r="131" spans="2:29" ht="21" x14ac:dyDescent="0.35">
      <c r="B131" s="17">
        <v>4</v>
      </c>
      <c r="C131" s="17" t="s">
        <v>115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139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99</v>
      </c>
      <c r="D132" s="17"/>
      <c r="E132" s="18">
        <v>5.99</v>
      </c>
      <c r="F132" s="18">
        <f t="shared" si="11"/>
        <v>0</v>
      </c>
      <c r="G132" s="19"/>
      <c r="H132" s="17">
        <v>23</v>
      </c>
      <c r="I132" s="17" t="s">
        <v>197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112</v>
      </c>
      <c r="D133" s="17">
        <v>3</v>
      </c>
      <c r="E133" s="18">
        <v>4.99</v>
      </c>
      <c r="F133" s="18">
        <f t="shared" si="11"/>
        <v>14.97</v>
      </c>
      <c r="G133" s="19"/>
      <c r="H133" s="17">
        <v>24</v>
      </c>
      <c r="I133" s="17" t="s">
        <v>195</v>
      </c>
      <c r="J133" s="17"/>
      <c r="K133" s="20">
        <v>32.99</v>
      </c>
      <c r="L133" s="16">
        <f t="shared" si="9"/>
        <v>0</v>
      </c>
    </row>
    <row r="134" spans="2:29" ht="21" x14ac:dyDescent="0.35">
      <c r="B134" s="17">
        <v>7</v>
      </c>
      <c r="C134" s="17" t="s">
        <v>141</v>
      </c>
      <c r="D134" s="17"/>
      <c r="E134" s="18">
        <v>5.99</v>
      </c>
      <c r="F134" s="18">
        <f t="shared" si="11"/>
        <v>0</v>
      </c>
      <c r="G134" s="19"/>
      <c r="H134" s="17">
        <v>25</v>
      </c>
      <c r="I134" s="17" t="s">
        <v>196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170</v>
      </c>
      <c r="D135" s="17"/>
      <c r="E135" s="18">
        <v>4.99</v>
      </c>
      <c r="F135" s="18">
        <f t="shared" si="11"/>
        <v>0</v>
      </c>
      <c r="G135" s="19"/>
      <c r="H135" s="17">
        <v>26</v>
      </c>
      <c r="I135" s="17" t="s">
        <v>176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106</v>
      </c>
      <c r="D136" s="17"/>
      <c r="E136" s="18">
        <v>9.99</v>
      </c>
      <c r="F136" s="18">
        <f t="shared" si="11"/>
        <v>0</v>
      </c>
      <c r="G136" s="19"/>
      <c r="H136" s="17">
        <v>27</v>
      </c>
      <c r="I136" s="17" t="s">
        <v>194</v>
      </c>
      <c r="J136" s="17"/>
      <c r="K136" s="20">
        <v>36.99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192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132.94</v>
      </c>
    </row>
    <row r="138" spans="2:29" ht="21.75" thickBot="1" x14ac:dyDescent="0.4">
      <c r="B138" s="17">
        <v>11</v>
      </c>
      <c r="C138" s="17" t="s">
        <v>169</v>
      </c>
      <c r="D138" s="17"/>
      <c r="E138" s="18">
        <v>6.99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1375.2100000000003</v>
      </c>
      <c r="AC138" s="1" t="s">
        <v>173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1242.2700000000002</v>
      </c>
      <c r="G139" s="19"/>
      <c r="H139" s="21"/>
      <c r="I139" s="29" t="s">
        <v>79</v>
      </c>
      <c r="J139" s="28"/>
      <c r="K139" s="28"/>
      <c r="L139" s="30">
        <f>SUM(L138,L60)</f>
        <v>1417.1900000000003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104</v>
      </c>
      <c r="D142" s="21"/>
      <c r="E142" s="21"/>
      <c r="F142" s="21" t="s">
        <v>144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130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127</v>
      </c>
    </row>
    <row r="146" spans="2:16" ht="21" x14ac:dyDescent="0.35">
      <c r="B146" s="21"/>
      <c r="C146" s="21"/>
      <c r="D146" s="21"/>
      <c r="E146" s="21"/>
      <c r="F146" s="21"/>
      <c r="G146" s="21" t="s">
        <v>105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128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129</v>
      </c>
    </row>
    <row r="159" spans="2:16" x14ac:dyDescent="0.25">
      <c r="J159" s="1" t="s">
        <v>131</v>
      </c>
    </row>
  </sheetData>
  <mergeCells count="43">
    <mergeCell ref="C127:F127"/>
    <mergeCell ref="S51:T51"/>
    <mergeCell ref="S59:T59"/>
    <mergeCell ref="C85:F85"/>
    <mergeCell ref="I85:L85"/>
    <mergeCell ref="I109:L109"/>
    <mergeCell ref="C116:F116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</mergeCells>
  <pageMargins left="1" right="0.25" top="0.75" bottom="0.75" header="0.3" footer="0.3"/>
  <pageSetup scale="47" fitToHeight="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74D65-7433-4ADB-903A-F8D004293A4D}">
  <sheetPr>
    <pageSetUpPr fitToPage="1"/>
  </sheetPr>
  <dimension ref="A1:AC159"/>
  <sheetViews>
    <sheetView topLeftCell="B1" zoomScale="85" zoomScaleNormal="85" zoomScalePageLayoutView="85" workbookViewId="0">
      <selection activeCell="O80" sqref="O80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206</v>
      </c>
      <c r="G3" s="2"/>
      <c r="J3" s="1" t="s">
        <v>211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198</v>
      </c>
      <c r="I4" s="7" t="s">
        <v>108</v>
      </c>
      <c r="J4" s="7" t="s">
        <v>212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6"/>
      <c r="T8" s="56"/>
      <c r="U8" s="49"/>
    </row>
    <row r="9" spans="1:21" ht="21" x14ac:dyDescent="0.35">
      <c r="B9" s="15"/>
      <c r="C9" s="50" t="s">
        <v>35</v>
      </c>
      <c r="D9" s="50"/>
      <c r="E9" s="50"/>
      <c r="F9" s="50"/>
      <c r="G9" s="10"/>
      <c r="H9" s="15"/>
      <c r="I9" s="52" t="s">
        <v>36</v>
      </c>
      <c r="J9" s="53"/>
      <c r="K9" s="53"/>
      <c r="L9" s="54"/>
      <c r="S9" s="49"/>
      <c r="T9" s="49"/>
      <c r="U9" s="49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57"/>
      <c r="T10" s="57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1"/>
      <c r="T11" s="51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1"/>
      <c r="T12" s="51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1"/>
      <c r="T13" s="51"/>
    </row>
    <row r="14" spans="1:21" ht="18" customHeight="1" x14ac:dyDescent="0.35">
      <c r="B14" s="16">
        <v>5</v>
      </c>
      <c r="C14" s="17" t="s">
        <v>5</v>
      </c>
      <c r="D14" s="17">
        <v>1</v>
      </c>
      <c r="E14" s="18">
        <v>32.99</v>
      </c>
      <c r="F14" s="18">
        <f t="shared" si="0"/>
        <v>32.99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1"/>
      <c r="T14" s="51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>
        <v>1</v>
      </c>
      <c r="K15" s="20">
        <v>22.99</v>
      </c>
      <c r="L15" s="16">
        <f t="shared" si="1"/>
        <v>22.99</v>
      </c>
      <c r="S15" s="51"/>
      <c r="T15" s="51"/>
    </row>
    <row r="16" spans="1:21" ht="18" customHeight="1" x14ac:dyDescent="0.35">
      <c r="B16" s="16">
        <v>7</v>
      </c>
      <c r="C16" s="17" t="s">
        <v>137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1"/>
      <c r="T16" s="51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188</v>
      </c>
      <c r="J17" s="17"/>
      <c r="K17" s="20">
        <v>7.99</v>
      </c>
      <c r="L17" s="16">
        <f t="shared" si="1"/>
        <v>0</v>
      </c>
      <c r="S17" s="51"/>
      <c r="T17" s="51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1"/>
      <c r="T18" s="51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5"/>
      <c r="T19" s="55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48"/>
      <c r="T20" s="48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48"/>
      <c r="T21" s="48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48"/>
      <c r="T22" s="48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48"/>
      <c r="T23" s="48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1"/>
      <c r="T24" s="51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1"/>
      <c r="T25" s="51"/>
    </row>
    <row r="26" spans="2:20" ht="18" customHeight="1" x14ac:dyDescent="0.35">
      <c r="B26" s="16"/>
      <c r="C26" s="50" t="s">
        <v>33</v>
      </c>
      <c r="D26" s="50"/>
      <c r="E26" s="50"/>
      <c r="F26" s="50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1"/>
      <c r="T26" s="51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/>
      <c r="K27" s="20">
        <v>6.99</v>
      </c>
      <c r="L27" s="16">
        <f t="shared" si="1"/>
        <v>0</v>
      </c>
      <c r="S27" s="51"/>
      <c r="T27" s="51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152</v>
      </c>
      <c r="J28" s="17"/>
      <c r="K28" s="20">
        <v>29.99</v>
      </c>
      <c r="L28" s="16">
        <f t="shared" si="1"/>
        <v>0</v>
      </c>
      <c r="S28" s="51"/>
      <c r="T28" s="51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154</v>
      </c>
      <c r="J29" s="17"/>
      <c r="K29" s="20">
        <v>25.99</v>
      </c>
      <c r="L29" s="16">
        <f t="shared" si="1"/>
        <v>0</v>
      </c>
      <c r="S29" s="51"/>
      <c r="T29" s="51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1"/>
      <c r="T30" s="51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1"/>
      <c r="T31" s="51"/>
    </row>
    <row r="32" spans="2:20" ht="18" customHeight="1" x14ac:dyDescent="0.35">
      <c r="B32" s="16">
        <v>6</v>
      </c>
      <c r="C32" s="17" t="s">
        <v>9</v>
      </c>
      <c r="D32" s="17"/>
      <c r="E32" s="18">
        <v>34.99</v>
      </c>
      <c r="F32" s="18">
        <f t="shared" si="2"/>
        <v>0</v>
      </c>
      <c r="G32" s="19"/>
      <c r="H32" s="17"/>
      <c r="I32" s="17"/>
      <c r="J32" s="17"/>
      <c r="K32" s="17"/>
      <c r="L32" s="17"/>
      <c r="S32" s="51"/>
      <c r="T32" s="51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1"/>
      <c r="T33" s="51"/>
    </row>
    <row r="34" spans="2:20" ht="18" customHeight="1" x14ac:dyDescent="0.35">
      <c r="B34" s="16">
        <v>8</v>
      </c>
      <c r="C34" s="17" t="s">
        <v>114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47"/>
      <c r="T34" s="47"/>
    </row>
    <row r="35" spans="2:20" ht="18" customHeight="1" x14ac:dyDescent="0.35">
      <c r="B35" s="16">
        <v>9</v>
      </c>
      <c r="C35" s="17" t="s">
        <v>175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47"/>
      <c r="T35" s="47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47"/>
      <c r="T36" s="47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47"/>
      <c r="T37" s="47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2" t="s">
        <v>37</v>
      </c>
      <c r="J38" s="53"/>
      <c r="K38" s="53"/>
      <c r="L38" s="54"/>
      <c r="S38" s="51"/>
      <c r="T38" s="51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1"/>
      <c r="T39" s="51"/>
    </row>
    <row r="40" spans="2:20" ht="18" customHeight="1" x14ac:dyDescent="0.35">
      <c r="B40" s="16"/>
      <c r="C40" s="50" t="s">
        <v>63</v>
      </c>
      <c r="D40" s="50"/>
      <c r="E40" s="50"/>
      <c r="F40" s="50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5"/>
      <c r="T40" s="55"/>
    </row>
    <row r="41" spans="2:20" ht="18" customHeight="1" x14ac:dyDescent="0.35">
      <c r="B41" s="16">
        <v>1</v>
      </c>
      <c r="C41" s="17" t="s">
        <v>149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53.99</v>
      </c>
      <c r="L41" s="16">
        <f t="shared" si="3"/>
        <v>0</v>
      </c>
      <c r="S41" s="51"/>
      <c r="T41" s="51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1"/>
      <c r="T42" s="51"/>
    </row>
    <row r="43" spans="2:20" ht="18" customHeight="1" x14ac:dyDescent="0.35">
      <c r="B43" s="16">
        <v>3</v>
      </c>
      <c r="C43" s="17" t="s">
        <v>147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47"/>
      <c r="T43" s="47"/>
    </row>
    <row r="44" spans="2:20" ht="18" customHeight="1" x14ac:dyDescent="0.35">
      <c r="B44" s="16">
        <v>4</v>
      </c>
      <c r="C44" s="17" t="s">
        <v>96</v>
      </c>
      <c r="D44" s="17">
        <v>1</v>
      </c>
      <c r="E44" s="18">
        <v>16.989999999999998</v>
      </c>
      <c r="F44" s="18">
        <f t="shared" si="4"/>
        <v>16.989999999999998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47"/>
      <c r="T44" s="47"/>
    </row>
    <row r="45" spans="2:20" ht="18" customHeight="1" x14ac:dyDescent="0.35">
      <c r="B45" s="16">
        <v>5</v>
      </c>
      <c r="C45" s="17" t="s">
        <v>113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47"/>
      <c r="T45" s="47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102</v>
      </c>
      <c r="J46" s="17"/>
      <c r="K46" s="20">
        <v>44.99</v>
      </c>
      <c r="L46" s="16">
        <f t="shared" si="3"/>
        <v>0</v>
      </c>
      <c r="S46" s="47"/>
      <c r="T46" s="47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1"/>
      <c r="T47" s="51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1"/>
      <c r="T48" s="51"/>
    </row>
    <row r="49" spans="2:20" ht="18" customHeight="1" x14ac:dyDescent="0.35">
      <c r="B49" s="16"/>
      <c r="C49" s="50" t="s">
        <v>34</v>
      </c>
      <c r="D49" s="50"/>
      <c r="E49" s="50"/>
      <c r="F49" s="50"/>
      <c r="G49" s="19"/>
      <c r="H49" s="17"/>
      <c r="I49" s="17"/>
      <c r="J49" s="17"/>
      <c r="K49" s="20"/>
      <c r="L49" s="16"/>
      <c r="S49" s="51"/>
      <c r="T49" s="51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4" si="5">E50*D50</f>
        <v>0</v>
      </c>
      <c r="G50" s="19"/>
      <c r="H50" s="17"/>
      <c r="I50" s="17"/>
      <c r="J50" s="17"/>
      <c r="K50" s="15"/>
      <c r="L50" s="16"/>
      <c r="S50" s="51"/>
      <c r="T50" s="51"/>
    </row>
    <row r="51" spans="2:20" ht="18" customHeight="1" x14ac:dyDescent="0.35">
      <c r="B51" s="16">
        <v>2</v>
      </c>
      <c r="C51" s="17" t="s">
        <v>97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1"/>
      <c r="T51" s="51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47"/>
      <c r="T52" s="47"/>
    </row>
    <row r="53" spans="2:20" ht="1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47"/>
      <c r="T53" s="47"/>
    </row>
    <row r="54" spans="2:20" ht="18" customHeight="1" x14ac:dyDescent="0.35">
      <c r="B54" s="16">
        <v>5</v>
      </c>
      <c r="C54" s="17" t="s">
        <v>126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47"/>
      <c r="T54" s="47"/>
    </row>
    <row r="55" spans="2:20" ht="18" customHeight="1" x14ac:dyDescent="0.35">
      <c r="B55" s="16"/>
      <c r="C55" s="17"/>
      <c r="D55" s="17"/>
      <c r="E55" s="18"/>
      <c r="F55" s="18"/>
      <c r="G55" s="19"/>
      <c r="H55" s="17"/>
      <c r="I55" s="17"/>
      <c r="J55" s="17"/>
      <c r="K55" s="15"/>
      <c r="L55" s="16"/>
      <c r="S55" s="47"/>
      <c r="T55" s="47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S56" s="47"/>
      <c r="T56" s="47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47"/>
      <c r="T57" s="47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47"/>
      <c r="T58" s="47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49.980000000000004</v>
      </c>
      <c r="G59" s="24"/>
      <c r="H59" s="22"/>
      <c r="I59" s="22" t="s">
        <v>78</v>
      </c>
      <c r="J59" s="17"/>
      <c r="K59" s="15"/>
      <c r="L59" s="23">
        <f>SUM(L9:L58)</f>
        <v>22.99</v>
      </c>
      <c r="S59" s="51"/>
      <c r="T59" s="51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72.97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>
        <v>198</v>
      </c>
      <c r="I80" s="2" t="s">
        <v>110</v>
      </c>
      <c r="J80" s="7" t="s">
        <v>212</v>
      </c>
    </row>
    <row r="81" spans="2:19" ht="15.75" x14ac:dyDescent="0.25">
      <c r="D81" s="4"/>
      <c r="E81" s="4"/>
      <c r="F81" s="4"/>
      <c r="J81" s="1" t="s">
        <v>211</v>
      </c>
      <c r="K81" s="7"/>
      <c r="R81" s="6"/>
    </row>
    <row r="82" spans="2:19" ht="18.75" x14ac:dyDescent="0.3">
      <c r="E82" s="5"/>
      <c r="F82" s="5"/>
      <c r="G82" s="5"/>
      <c r="J82" s="12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109</v>
      </c>
      <c r="L84" s="15" t="s">
        <v>72</v>
      </c>
    </row>
    <row r="85" spans="2:19" ht="21" x14ac:dyDescent="0.35">
      <c r="B85" s="15"/>
      <c r="C85" s="50" t="s">
        <v>45</v>
      </c>
      <c r="D85" s="50"/>
      <c r="E85" s="50"/>
      <c r="F85" s="50"/>
      <c r="G85" s="10"/>
      <c r="H85" s="15"/>
      <c r="I85" s="52" t="s">
        <v>81</v>
      </c>
      <c r="J85" s="53"/>
      <c r="K85" s="53"/>
      <c r="L85" s="54"/>
    </row>
    <row r="86" spans="2:19" ht="21" x14ac:dyDescent="0.35">
      <c r="B86" s="16">
        <v>1</v>
      </c>
      <c r="C86" s="17" t="s">
        <v>138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174</v>
      </c>
      <c r="J86" s="17">
        <v>1</v>
      </c>
      <c r="K86" s="20">
        <v>8.99</v>
      </c>
      <c r="L86" s="16">
        <f>K86*J86</f>
        <v>8.99</v>
      </c>
    </row>
    <row r="87" spans="2:19" ht="21" x14ac:dyDescent="0.35">
      <c r="B87" s="16">
        <v>2</v>
      </c>
      <c r="C87" s="17" t="s">
        <v>189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178</v>
      </c>
      <c r="J87" s="17"/>
      <c r="K87" s="20">
        <v>9.99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133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191</v>
      </c>
      <c r="J88" s="17"/>
      <c r="K88" s="20">
        <v>8.99</v>
      </c>
      <c r="L88" s="16">
        <f t="shared" si="7"/>
        <v>0</v>
      </c>
    </row>
    <row r="89" spans="2:19" ht="21" x14ac:dyDescent="0.35">
      <c r="B89" s="16">
        <v>4</v>
      </c>
      <c r="C89" s="17" t="s">
        <v>143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91</v>
      </c>
      <c r="J89" s="17"/>
      <c r="K89" s="20">
        <v>12.99</v>
      </c>
      <c r="L89" s="16">
        <f t="shared" si="7"/>
        <v>0</v>
      </c>
    </row>
    <row r="90" spans="2:19" ht="21" x14ac:dyDescent="0.35">
      <c r="B90" s="16">
        <v>5</v>
      </c>
      <c r="C90" s="17" t="s">
        <v>101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92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150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172</v>
      </c>
      <c r="J91" s="17"/>
      <c r="K91" s="20">
        <v>15.99</v>
      </c>
      <c r="L91" s="16">
        <f t="shared" si="7"/>
        <v>0</v>
      </c>
    </row>
    <row r="92" spans="2:19" ht="21" x14ac:dyDescent="0.35">
      <c r="B92" s="16">
        <v>7</v>
      </c>
      <c r="C92" s="17" t="s">
        <v>123</v>
      </c>
      <c r="D92" s="17">
        <v>1</v>
      </c>
      <c r="E92" s="18">
        <v>26.99</v>
      </c>
      <c r="F92" s="18">
        <f t="shared" si="6"/>
        <v>26.99</v>
      </c>
      <c r="G92" s="19"/>
      <c r="H92" s="17">
        <v>7</v>
      </c>
      <c r="I92" s="17" t="s">
        <v>171</v>
      </c>
      <c r="J92" s="17"/>
      <c r="K92" s="20">
        <v>10.99</v>
      </c>
      <c r="L92" s="16">
        <f t="shared" si="7"/>
        <v>0</v>
      </c>
    </row>
    <row r="93" spans="2:19" ht="21" x14ac:dyDescent="0.35">
      <c r="B93" s="16">
        <v>8</v>
      </c>
      <c r="C93" s="17" t="s">
        <v>185</v>
      </c>
      <c r="D93" s="17"/>
      <c r="E93" s="18">
        <v>51.99</v>
      </c>
      <c r="F93" s="18">
        <f t="shared" si="6"/>
        <v>0</v>
      </c>
      <c r="G93" s="19"/>
      <c r="H93" s="17">
        <v>8</v>
      </c>
      <c r="I93" s="17" t="s">
        <v>182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151</v>
      </c>
      <c r="D94" s="17">
        <v>52</v>
      </c>
      <c r="E94" s="18">
        <v>15.99</v>
      </c>
      <c r="F94" s="18">
        <f t="shared" si="6"/>
        <v>831.48</v>
      </c>
      <c r="G94" s="19"/>
      <c r="H94" s="17">
        <v>9</v>
      </c>
      <c r="I94" s="17" t="s">
        <v>186</v>
      </c>
      <c r="J94" s="17"/>
      <c r="K94" s="20">
        <v>59.99</v>
      </c>
      <c r="L94" s="16">
        <f t="shared" si="7"/>
        <v>0</v>
      </c>
    </row>
    <row r="95" spans="2:19" ht="21" x14ac:dyDescent="0.35">
      <c r="B95" s="17">
        <v>10</v>
      </c>
      <c r="C95" s="17" t="s">
        <v>95</v>
      </c>
      <c r="D95" s="17">
        <v>1</v>
      </c>
      <c r="E95" s="18">
        <v>46.99</v>
      </c>
      <c r="F95" s="18">
        <f t="shared" si="6"/>
        <v>46.99</v>
      </c>
      <c r="G95" s="19"/>
      <c r="H95" s="17">
        <v>10</v>
      </c>
      <c r="I95" s="17" t="s">
        <v>93</v>
      </c>
      <c r="J95" s="17"/>
      <c r="K95" s="20">
        <v>9.99</v>
      </c>
      <c r="L95" s="16">
        <f t="shared" si="7"/>
        <v>0</v>
      </c>
    </row>
    <row r="96" spans="2:19" ht="21" x14ac:dyDescent="0.35">
      <c r="B96" s="17">
        <v>11</v>
      </c>
      <c r="C96" s="17" t="s">
        <v>183</v>
      </c>
      <c r="D96" s="17"/>
      <c r="E96" s="18">
        <v>40.99</v>
      </c>
      <c r="F96" s="18">
        <f t="shared" si="6"/>
        <v>0</v>
      </c>
      <c r="G96" s="19"/>
      <c r="H96" s="17">
        <v>11</v>
      </c>
      <c r="I96" s="17" t="s">
        <v>164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103</v>
      </c>
      <c r="D97" s="17">
        <v>1</v>
      </c>
      <c r="E97" s="18">
        <v>45.99</v>
      </c>
      <c r="F97" s="18">
        <f t="shared" si="6"/>
        <v>45.99</v>
      </c>
      <c r="G97" s="19"/>
      <c r="H97" s="17">
        <v>12</v>
      </c>
      <c r="I97" s="17" t="s">
        <v>94</v>
      </c>
      <c r="J97" s="17"/>
      <c r="K97" s="20">
        <v>7.99</v>
      </c>
      <c r="L97" s="16">
        <f t="shared" si="7"/>
        <v>0</v>
      </c>
    </row>
    <row r="98" spans="2:12" ht="21" x14ac:dyDescent="0.35">
      <c r="B98" s="17">
        <v>13</v>
      </c>
      <c r="C98" s="17" t="s">
        <v>100</v>
      </c>
      <c r="D98" s="17"/>
      <c r="E98" s="18">
        <v>189.99</v>
      </c>
      <c r="F98" s="18">
        <f t="shared" si="6"/>
        <v>0</v>
      </c>
      <c r="G98" s="19"/>
      <c r="H98" s="17">
        <v>13</v>
      </c>
      <c r="I98" s="17" t="s">
        <v>145</v>
      </c>
      <c r="J98" s="17">
        <v>1</v>
      </c>
      <c r="K98" s="20">
        <v>10.99</v>
      </c>
      <c r="L98" s="16">
        <f t="shared" si="7"/>
        <v>10.99</v>
      </c>
    </row>
    <row r="99" spans="2:12" ht="21" x14ac:dyDescent="0.35">
      <c r="B99" s="17">
        <v>14</v>
      </c>
      <c r="C99" s="17" t="s">
        <v>153</v>
      </c>
      <c r="D99" s="17"/>
      <c r="E99" s="18">
        <v>15.99</v>
      </c>
      <c r="F99" s="18">
        <f t="shared" si="6"/>
        <v>0</v>
      </c>
      <c r="G99" s="19"/>
      <c r="H99" s="17"/>
      <c r="I99" s="33" t="s">
        <v>184</v>
      </c>
      <c r="J99" s="17"/>
      <c r="K99" s="20"/>
      <c r="L99" s="16">
        <f t="shared" si="7"/>
        <v>0</v>
      </c>
    </row>
    <row r="100" spans="2:12" ht="21" x14ac:dyDescent="0.35">
      <c r="B100" s="16"/>
      <c r="C100" s="46" t="s">
        <v>46</v>
      </c>
      <c r="D100" s="46"/>
      <c r="E100" s="46"/>
      <c r="F100" s="46"/>
      <c r="G100" s="19"/>
      <c r="H100" s="17">
        <v>15</v>
      </c>
      <c r="I100" s="17" t="s">
        <v>156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157</v>
      </c>
      <c r="J101" s="17">
        <v>24</v>
      </c>
      <c r="K101" s="20">
        <v>1.19</v>
      </c>
      <c r="L101" s="16">
        <f t="shared" si="7"/>
        <v>28.56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158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1</v>
      </c>
      <c r="E103" s="18">
        <v>38.99</v>
      </c>
      <c r="F103" s="18">
        <f t="shared" si="8"/>
        <v>38.99</v>
      </c>
      <c r="G103" s="19"/>
      <c r="H103" s="17">
        <v>18</v>
      </c>
      <c r="I103" s="17" t="s">
        <v>159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160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15</v>
      </c>
      <c r="E105" s="18">
        <v>22.99</v>
      </c>
      <c r="F105" s="18">
        <f t="shared" si="8"/>
        <v>344.84999999999997</v>
      </c>
      <c r="G105" s="19"/>
      <c r="H105" s="17">
        <v>20</v>
      </c>
      <c r="I105" s="17" t="s">
        <v>161</v>
      </c>
      <c r="J105" s="17"/>
      <c r="K105" s="20">
        <v>1.19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165</v>
      </c>
      <c r="J106" s="17"/>
      <c r="K106" s="20">
        <v>1.19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190</v>
      </c>
      <c r="J107" s="17"/>
      <c r="K107" s="20">
        <v>1.39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207</v>
      </c>
      <c r="J108" s="17">
        <v>12</v>
      </c>
      <c r="K108" s="20">
        <v>1.39</v>
      </c>
      <c r="L108" s="16">
        <f t="shared" si="7"/>
        <v>16.68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2" t="s">
        <v>116</v>
      </c>
      <c r="J109" s="53"/>
      <c r="K109" s="53"/>
      <c r="L109" s="54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118</v>
      </c>
      <c r="J110" s="17"/>
      <c r="K110" s="20">
        <v>52.99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>
        <v>1</v>
      </c>
      <c r="E111" s="31">
        <v>36.99</v>
      </c>
      <c r="F111" s="18">
        <f t="shared" si="8"/>
        <v>36.99</v>
      </c>
      <c r="G111" s="19"/>
      <c r="H111" s="17">
        <v>2</v>
      </c>
      <c r="I111" s="17" t="s">
        <v>117</v>
      </c>
      <c r="J111" s="17"/>
      <c r="K111" s="20">
        <v>55.99</v>
      </c>
      <c r="L111" s="16">
        <f>K111*J111</f>
        <v>0</v>
      </c>
    </row>
    <row r="112" spans="2:12" ht="21" x14ac:dyDescent="0.35">
      <c r="B112" s="20">
        <v>12</v>
      </c>
      <c r="C112" s="32" t="s">
        <v>132</v>
      </c>
      <c r="D112" s="20"/>
      <c r="E112" s="31">
        <v>24.99</v>
      </c>
      <c r="F112" s="18">
        <f t="shared" si="8"/>
        <v>0</v>
      </c>
      <c r="G112" s="19"/>
      <c r="H112" s="17">
        <v>3</v>
      </c>
      <c r="I112" s="17" t="s">
        <v>163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166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119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121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120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142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210</v>
      </c>
      <c r="J115" s="17">
        <v>1</v>
      </c>
      <c r="K115" s="20">
        <v>33.99</v>
      </c>
      <c r="L115" s="16">
        <f t="shared" si="9"/>
        <v>33.99</v>
      </c>
    </row>
    <row r="116" spans="2:12" ht="21" x14ac:dyDescent="0.35">
      <c r="B116" s="16"/>
      <c r="C116" s="50" t="s">
        <v>58</v>
      </c>
      <c r="D116" s="50"/>
      <c r="E116" s="50"/>
      <c r="F116" s="50"/>
      <c r="G116" s="19"/>
      <c r="H116" s="17">
        <v>7</v>
      </c>
      <c r="I116" s="17" t="s">
        <v>179</v>
      </c>
      <c r="J116" s="17"/>
      <c r="K116" s="20">
        <v>36.99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/>
      <c r="E117" s="18">
        <v>19.989999999999998</v>
      </c>
      <c r="F117" s="18">
        <f t="shared" ref="F117:F123" si="10">E117*D117</f>
        <v>0</v>
      </c>
      <c r="G117" s="19"/>
      <c r="H117" s="17">
        <v>8</v>
      </c>
      <c r="I117" s="17" t="s">
        <v>180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181</v>
      </c>
      <c r="J118" s="17"/>
      <c r="K118" s="20">
        <v>26.99</v>
      </c>
      <c r="L118" s="16">
        <f t="shared" si="9"/>
        <v>0</v>
      </c>
    </row>
    <row r="119" spans="2:12" ht="21" x14ac:dyDescent="0.35">
      <c r="B119" s="16">
        <v>3</v>
      </c>
      <c r="C119" s="17" t="s">
        <v>61</v>
      </c>
      <c r="D119" s="17"/>
      <c r="E119" s="18">
        <v>21.99</v>
      </c>
      <c r="F119" s="18">
        <f t="shared" si="10"/>
        <v>0</v>
      </c>
      <c r="G119" s="19"/>
      <c r="H119" s="17">
        <v>10</v>
      </c>
      <c r="I119" s="17" t="s">
        <v>148</v>
      </c>
      <c r="J119" s="17"/>
      <c r="K119" s="20">
        <v>32.99</v>
      </c>
      <c r="L119" s="16">
        <f t="shared" si="9"/>
        <v>0</v>
      </c>
    </row>
    <row r="120" spans="2:12" ht="21" x14ac:dyDescent="0.35">
      <c r="B120" s="16">
        <v>4</v>
      </c>
      <c r="C120" s="17" t="s">
        <v>140</v>
      </c>
      <c r="D120" s="17"/>
      <c r="E120" s="18">
        <v>7.99</v>
      </c>
      <c r="F120" s="18">
        <f t="shared" si="10"/>
        <v>0</v>
      </c>
      <c r="G120" s="19"/>
      <c r="H120" s="17">
        <v>11</v>
      </c>
      <c r="I120" s="17" t="s">
        <v>177</v>
      </c>
      <c r="J120" s="17"/>
      <c r="K120" s="20">
        <v>31.99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162</v>
      </c>
      <c r="J121" s="17"/>
      <c r="K121" s="20">
        <v>39.99</v>
      </c>
      <c r="L121" s="16">
        <f t="shared" si="9"/>
        <v>0</v>
      </c>
    </row>
    <row r="122" spans="2:12" ht="21" x14ac:dyDescent="0.35">
      <c r="B122" s="17">
        <v>6</v>
      </c>
      <c r="C122" s="17" t="s">
        <v>107</v>
      </c>
      <c r="D122" s="17"/>
      <c r="E122" s="18">
        <v>13.99</v>
      </c>
      <c r="F122" s="18">
        <f t="shared" si="10"/>
        <v>0</v>
      </c>
      <c r="G122" s="19"/>
      <c r="H122" s="17">
        <v>13</v>
      </c>
      <c r="I122" s="17" t="s">
        <v>124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6</v>
      </c>
      <c r="C123" s="17" t="s">
        <v>146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125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/>
      <c r="C124" s="17"/>
      <c r="D124" s="17"/>
      <c r="E124" s="17"/>
      <c r="F124" s="17"/>
      <c r="G124" s="19"/>
      <c r="H124" s="17">
        <v>15</v>
      </c>
      <c r="I124" s="17" t="s">
        <v>187</v>
      </c>
      <c r="J124" s="17"/>
      <c r="K124" s="20">
        <v>41.99</v>
      </c>
      <c r="L124" s="16">
        <f t="shared" si="9"/>
        <v>0</v>
      </c>
    </row>
    <row r="125" spans="2:12" ht="21" x14ac:dyDescent="0.35">
      <c r="B125" s="17"/>
      <c r="C125" s="17"/>
      <c r="D125" s="17"/>
      <c r="E125" s="17"/>
      <c r="F125" s="17"/>
      <c r="G125" s="19"/>
      <c r="H125" s="17">
        <v>16</v>
      </c>
      <c r="I125" s="17" t="s">
        <v>155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134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0" t="s">
        <v>82</v>
      </c>
      <c r="D127" s="50"/>
      <c r="E127" s="50"/>
      <c r="F127" s="50"/>
      <c r="G127" s="19"/>
      <c r="H127" s="17">
        <v>18</v>
      </c>
      <c r="I127" s="17" t="s">
        <v>209</v>
      </c>
      <c r="J127" s="17">
        <v>3</v>
      </c>
      <c r="K127" s="20">
        <v>23.99</v>
      </c>
      <c r="L127" s="16">
        <f t="shared" si="9"/>
        <v>71.97</v>
      </c>
    </row>
    <row r="128" spans="2:12" ht="21" x14ac:dyDescent="0.35">
      <c r="B128" s="16">
        <v>1</v>
      </c>
      <c r="C128" s="17" t="s">
        <v>122</v>
      </c>
      <c r="D128" s="17">
        <v>1</v>
      </c>
      <c r="E128" s="18">
        <v>4.99</v>
      </c>
      <c r="F128" s="18">
        <f t="shared" ref="F128:F138" si="11">E128*D128</f>
        <v>4.99</v>
      </c>
      <c r="G128" s="19"/>
      <c r="H128" s="17">
        <v>19</v>
      </c>
      <c r="I128" s="17" t="s">
        <v>136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98</v>
      </c>
      <c r="D129" s="17">
        <v>1</v>
      </c>
      <c r="E129" s="18">
        <v>4.99</v>
      </c>
      <c r="F129" s="18">
        <f t="shared" si="11"/>
        <v>4.99</v>
      </c>
      <c r="G129" s="19"/>
      <c r="H129" s="17">
        <v>20</v>
      </c>
      <c r="I129" s="17" t="s">
        <v>168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111</v>
      </c>
      <c r="D130" s="17"/>
      <c r="E130" s="18">
        <v>4.99</v>
      </c>
      <c r="F130" s="18">
        <f t="shared" si="11"/>
        <v>0</v>
      </c>
      <c r="G130" s="19"/>
      <c r="H130" s="17">
        <v>21</v>
      </c>
      <c r="I130" s="17" t="s">
        <v>167</v>
      </c>
      <c r="J130" s="17"/>
      <c r="K130" s="20">
        <v>54.99</v>
      </c>
      <c r="L130" s="16">
        <f t="shared" si="9"/>
        <v>0</v>
      </c>
    </row>
    <row r="131" spans="2:29" ht="21" x14ac:dyDescent="0.35">
      <c r="B131" s="17">
        <v>4</v>
      </c>
      <c r="C131" s="17" t="s">
        <v>115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139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99</v>
      </c>
      <c r="D132" s="17"/>
      <c r="E132" s="18">
        <v>5.99</v>
      </c>
      <c r="F132" s="18">
        <f t="shared" si="11"/>
        <v>0</v>
      </c>
      <c r="G132" s="19"/>
      <c r="H132" s="17">
        <v>23</v>
      </c>
      <c r="I132" s="17" t="s">
        <v>197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112</v>
      </c>
      <c r="D133" s="17">
        <v>1</v>
      </c>
      <c r="E133" s="18">
        <v>4.99</v>
      </c>
      <c r="F133" s="18">
        <f t="shared" si="11"/>
        <v>4.99</v>
      </c>
      <c r="G133" s="19"/>
      <c r="H133" s="17">
        <v>24</v>
      </c>
      <c r="I133" s="17" t="s">
        <v>208</v>
      </c>
      <c r="J133" s="17">
        <v>1</v>
      </c>
      <c r="K133" s="20">
        <v>33.99</v>
      </c>
      <c r="L133" s="16">
        <f t="shared" si="9"/>
        <v>33.99</v>
      </c>
    </row>
    <row r="134" spans="2:29" ht="21" x14ac:dyDescent="0.35">
      <c r="B134" s="17">
        <v>7</v>
      </c>
      <c r="C134" s="17" t="s">
        <v>141</v>
      </c>
      <c r="D134" s="17"/>
      <c r="E134" s="18">
        <v>5.99</v>
      </c>
      <c r="F134" s="18">
        <f t="shared" si="11"/>
        <v>0</v>
      </c>
      <c r="G134" s="19"/>
      <c r="H134" s="17">
        <v>25</v>
      </c>
      <c r="I134" s="17" t="s">
        <v>196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170</v>
      </c>
      <c r="D135" s="17">
        <v>2</v>
      </c>
      <c r="E135" s="18">
        <v>4.99</v>
      </c>
      <c r="F135" s="18">
        <f t="shared" si="11"/>
        <v>9.98</v>
      </c>
      <c r="G135" s="19"/>
      <c r="H135" s="17">
        <v>26</v>
      </c>
      <c r="I135" s="17" t="s">
        <v>176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106</v>
      </c>
      <c r="D136" s="17">
        <v>1</v>
      </c>
      <c r="E136" s="18">
        <v>9.99</v>
      </c>
      <c r="F136" s="18">
        <f t="shared" si="11"/>
        <v>9.99</v>
      </c>
      <c r="G136" s="19"/>
      <c r="H136" s="17">
        <v>27</v>
      </c>
      <c r="I136" s="17" t="s">
        <v>194</v>
      </c>
      <c r="J136" s="17"/>
      <c r="K136" s="20">
        <v>36.99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192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205.17000000000002</v>
      </c>
    </row>
    <row r="138" spans="2:29" ht="21.75" thickBot="1" x14ac:dyDescent="0.4">
      <c r="B138" s="17">
        <v>11</v>
      </c>
      <c r="C138" s="17" t="s">
        <v>169</v>
      </c>
      <c r="D138" s="17">
        <v>1</v>
      </c>
      <c r="E138" s="18">
        <v>6.99</v>
      </c>
      <c r="F138" s="18">
        <f t="shared" si="11"/>
        <v>6.99</v>
      </c>
      <c r="G138" s="19"/>
      <c r="H138" s="22"/>
      <c r="I138" s="9" t="s">
        <v>85</v>
      </c>
      <c r="J138" s="21"/>
      <c r="K138" s="21"/>
      <c r="L138" s="26">
        <f>SUM(L137,F139)</f>
        <v>1619.38</v>
      </c>
      <c r="AC138" s="1" t="s">
        <v>173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1414.21</v>
      </c>
      <c r="G139" s="19"/>
      <c r="H139" s="21"/>
      <c r="I139" s="29" t="s">
        <v>79</v>
      </c>
      <c r="J139" s="28"/>
      <c r="K139" s="28"/>
      <c r="L139" s="30">
        <f>SUM(L138,L60)</f>
        <v>1692.3500000000001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104</v>
      </c>
      <c r="D142" s="21"/>
      <c r="E142" s="21"/>
      <c r="F142" s="21" t="s">
        <v>144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130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127</v>
      </c>
    </row>
    <row r="146" spans="2:16" ht="21" x14ac:dyDescent="0.35">
      <c r="B146" s="21"/>
      <c r="C146" s="21"/>
      <c r="D146" s="21"/>
      <c r="E146" s="21"/>
      <c r="F146" s="21"/>
      <c r="G146" s="21" t="s">
        <v>105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128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129</v>
      </c>
    </row>
    <row r="159" spans="2:16" x14ac:dyDescent="0.25">
      <c r="J159" s="1" t="s">
        <v>131</v>
      </c>
    </row>
  </sheetData>
  <mergeCells count="43"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C127:F127"/>
    <mergeCell ref="S51:T51"/>
    <mergeCell ref="S59:T59"/>
    <mergeCell ref="C85:F85"/>
    <mergeCell ref="I85:L85"/>
    <mergeCell ref="I109:L109"/>
    <mergeCell ref="C116:F116"/>
  </mergeCells>
  <pageMargins left="1" right="0.25" top="0.75" bottom="0.75" header="0.3" footer="0.3"/>
  <pageSetup scale="47" fitToHeight="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Feb 4</vt:lpstr>
      <vt:lpstr>Feb 12</vt:lpstr>
      <vt:lpstr>Feb 18</vt:lpstr>
      <vt:lpstr>Feb 26</vt:lpstr>
      <vt:lpstr>'Feb 12'!Print_Area</vt:lpstr>
      <vt:lpstr>'Feb 18'!Print_Area</vt:lpstr>
      <vt:lpstr>'Feb 26'!Print_Area</vt:lpstr>
      <vt:lpstr>'Feb 4'!Print_Area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JJ-294</dc:creator>
  <cp:lastModifiedBy>reggisliquor</cp:lastModifiedBy>
  <cp:lastPrinted>2020-03-15T01:32:43Z</cp:lastPrinted>
  <dcterms:created xsi:type="dcterms:W3CDTF">2011-08-30T20:38:14Z</dcterms:created>
  <dcterms:modified xsi:type="dcterms:W3CDTF">2020-03-15T01:32:45Z</dcterms:modified>
</cp:coreProperties>
</file>