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nov\"/>
    </mc:Choice>
  </mc:AlternateContent>
  <xr:revisionPtr revIDLastSave="0" documentId="13_ncr:1_{6497699A-6814-4413-851D-A154F5344F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vember 24" sheetId="149" r:id="rId1"/>
    <sheet name="November 17" sheetId="148" r:id="rId2"/>
    <sheet name="november 10" sheetId="147" r:id="rId3"/>
    <sheet name="nov 3" sheetId="146" r:id="rId4"/>
  </sheets>
  <definedNames>
    <definedName name="_xlnm.Print_Area" localSheetId="3">'nov 3'!$A$1:$L$154</definedName>
    <definedName name="_xlnm.Print_Area" localSheetId="2">'november 10'!$A$1:$L$154</definedName>
    <definedName name="_xlnm.Print_Area" localSheetId="1">'November 17'!$A$1:$L$154</definedName>
    <definedName name="_xlnm.Print_Area" localSheetId="0">'november 24'!$A$1:$L$154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49" l="1"/>
  <c r="F137" i="149"/>
  <c r="L136" i="149"/>
  <c r="F136" i="149"/>
  <c r="L135" i="149"/>
  <c r="F135" i="149"/>
  <c r="L134" i="149"/>
  <c r="F134" i="149"/>
  <c r="L133" i="149"/>
  <c r="F133" i="149"/>
  <c r="L132" i="149"/>
  <c r="F132" i="149"/>
  <c r="L131" i="149"/>
  <c r="F131" i="149"/>
  <c r="L130" i="149"/>
  <c r="F130" i="149"/>
  <c r="L129" i="149"/>
  <c r="F129" i="149"/>
  <c r="L128" i="149"/>
  <c r="F128" i="149"/>
  <c r="L127" i="149"/>
  <c r="L126" i="149"/>
  <c r="L125" i="149"/>
  <c r="F125" i="149"/>
  <c r="L124" i="149"/>
  <c r="F124" i="149"/>
  <c r="L123" i="149"/>
  <c r="F123" i="149"/>
  <c r="L122" i="149"/>
  <c r="F122" i="149"/>
  <c r="L121" i="149"/>
  <c r="F121" i="149"/>
  <c r="L120" i="149"/>
  <c r="F120" i="149"/>
  <c r="L119" i="149"/>
  <c r="F119" i="149"/>
  <c r="L118" i="149"/>
  <c r="F118" i="149"/>
  <c r="L117" i="149"/>
  <c r="F117" i="149"/>
  <c r="L116" i="149"/>
  <c r="L115" i="149"/>
  <c r="F115" i="149"/>
  <c r="L114" i="149"/>
  <c r="F114" i="149"/>
  <c r="L113" i="149"/>
  <c r="F113" i="149"/>
  <c r="L112" i="149"/>
  <c r="F112" i="149"/>
  <c r="L111" i="149"/>
  <c r="F111" i="149"/>
  <c r="L110" i="149"/>
  <c r="F110" i="149"/>
  <c r="F109" i="149"/>
  <c r="L108" i="149"/>
  <c r="F108" i="149"/>
  <c r="L107" i="149"/>
  <c r="F107" i="149"/>
  <c r="L106" i="149"/>
  <c r="F106" i="149"/>
  <c r="L105" i="149"/>
  <c r="F105" i="149"/>
  <c r="L104" i="149"/>
  <c r="F104" i="149"/>
  <c r="L103" i="149"/>
  <c r="F103" i="149"/>
  <c r="L102" i="149"/>
  <c r="F102" i="149"/>
  <c r="L101" i="149"/>
  <c r="F101" i="149"/>
  <c r="F139" i="149" s="1"/>
  <c r="L100" i="149"/>
  <c r="L99" i="149"/>
  <c r="F99" i="149"/>
  <c r="L98" i="149"/>
  <c r="F98" i="149"/>
  <c r="L97" i="149"/>
  <c r="F97" i="149"/>
  <c r="L96" i="149"/>
  <c r="F96" i="149"/>
  <c r="L95" i="149"/>
  <c r="F95" i="149"/>
  <c r="L94" i="149"/>
  <c r="F94" i="149"/>
  <c r="L93" i="149"/>
  <c r="F93" i="149"/>
  <c r="L92" i="149"/>
  <c r="F92" i="149"/>
  <c r="L91" i="149"/>
  <c r="F91" i="149"/>
  <c r="L90" i="149"/>
  <c r="F90" i="149"/>
  <c r="L89" i="149"/>
  <c r="F89" i="149"/>
  <c r="L88" i="149"/>
  <c r="F88" i="149"/>
  <c r="L87" i="149"/>
  <c r="F87" i="149"/>
  <c r="L86" i="149"/>
  <c r="L137" i="149" s="1"/>
  <c r="L138" i="149" s="1"/>
  <c r="F86" i="149"/>
  <c r="F55" i="149"/>
  <c r="F54" i="149"/>
  <c r="F53" i="149"/>
  <c r="F52" i="149"/>
  <c r="F51" i="149"/>
  <c r="F50" i="149"/>
  <c r="L46" i="149"/>
  <c r="L45" i="149"/>
  <c r="F45" i="149"/>
  <c r="L44" i="149"/>
  <c r="F44" i="149"/>
  <c r="L43" i="149"/>
  <c r="F43" i="149"/>
  <c r="L42" i="149"/>
  <c r="F42" i="149"/>
  <c r="L41" i="149"/>
  <c r="F41" i="149"/>
  <c r="L40" i="149"/>
  <c r="L39" i="149"/>
  <c r="F35" i="149"/>
  <c r="F34" i="149"/>
  <c r="F33" i="149"/>
  <c r="F32" i="149"/>
  <c r="F31" i="149"/>
  <c r="F30" i="149"/>
  <c r="L29" i="149"/>
  <c r="F29" i="149"/>
  <c r="L28" i="149"/>
  <c r="F28" i="149"/>
  <c r="L27" i="149"/>
  <c r="F27" i="149"/>
  <c r="L26" i="149"/>
  <c r="L25" i="149"/>
  <c r="L24" i="149"/>
  <c r="L23" i="149"/>
  <c r="L22" i="149"/>
  <c r="L21" i="149"/>
  <c r="L20" i="149"/>
  <c r="F20" i="149"/>
  <c r="L19" i="149"/>
  <c r="F19" i="149"/>
  <c r="L18" i="149"/>
  <c r="F18" i="149"/>
  <c r="L17" i="149"/>
  <c r="F17" i="149"/>
  <c r="L16" i="149"/>
  <c r="F16" i="149"/>
  <c r="L15" i="149"/>
  <c r="F15" i="149"/>
  <c r="L14" i="149"/>
  <c r="F14" i="149"/>
  <c r="L13" i="149"/>
  <c r="F13" i="149"/>
  <c r="L12" i="149"/>
  <c r="F12" i="149"/>
  <c r="L11" i="149"/>
  <c r="F11" i="149"/>
  <c r="L10" i="149"/>
  <c r="L59" i="149" s="1"/>
  <c r="F10" i="149"/>
  <c r="F59" i="149" l="1"/>
  <c r="L60" i="149" s="1"/>
  <c r="L139" i="149" s="1"/>
  <c r="F138" i="148"/>
  <c r="F137" i="148"/>
  <c r="L136" i="148"/>
  <c r="F136" i="148"/>
  <c r="L135" i="148"/>
  <c r="F135" i="148"/>
  <c r="L134" i="148"/>
  <c r="F134" i="148"/>
  <c r="L133" i="148"/>
  <c r="F133" i="148"/>
  <c r="L132" i="148"/>
  <c r="F132" i="148"/>
  <c r="L131" i="148"/>
  <c r="F131" i="148"/>
  <c r="L130" i="148"/>
  <c r="F130" i="148"/>
  <c r="L129" i="148"/>
  <c r="F129" i="148"/>
  <c r="L128" i="148"/>
  <c r="F128" i="148"/>
  <c r="L127" i="148"/>
  <c r="L126" i="148"/>
  <c r="L125" i="148"/>
  <c r="F125" i="148"/>
  <c r="L124" i="148"/>
  <c r="F124" i="148"/>
  <c r="L123" i="148"/>
  <c r="F123" i="148"/>
  <c r="L122" i="148"/>
  <c r="F122" i="148"/>
  <c r="L121" i="148"/>
  <c r="F121" i="148"/>
  <c r="L120" i="148"/>
  <c r="F120" i="148"/>
  <c r="L119" i="148"/>
  <c r="F119" i="148"/>
  <c r="L118" i="148"/>
  <c r="F118" i="148"/>
  <c r="L117" i="148"/>
  <c r="F117" i="148"/>
  <c r="L116" i="148"/>
  <c r="L115" i="148"/>
  <c r="F115" i="148"/>
  <c r="L114" i="148"/>
  <c r="F114" i="148"/>
  <c r="L113" i="148"/>
  <c r="F113" i="148"/>
  <c r="L112" i="148"/>
  <c r="F112" i="148"/>
  <c r="L111" i="148"/>
  <c r="F111" i="148"/>
  <c r="L110" i="148"/>
  <c r="F110" i="148"/>
  <c r="F109" i="148"/>
  <c r="L108" i="148"/>
  <c r="F108" i="148"/>
  <c r="L107" i="148"/>
  <c r="F107" i="148"/>
  <c r="L106" i="148"/>
  <c r="F106" i="148"/>
  <c r="L105" i="148"/>
  <c r="F105" i="148"/>
  <c r="L104" i="148"/>
  <c r="F104" i="148"/>
  <c r="L103" i="148"/>
  <c r="F103" i="148"/>
  <c r="L102" i="148"/>
  <c r="F102" i="148"/>
  <c r="L101" i="148"/>
  <c r="F101" i="148"/>
  <c r="F139" i="148" s="1"/>
  <c r="L100" i="148"/>
  <c r="L99" i="148"/>
  <c r="F99" i="148"/>
  <c r="L98" i="148"/>
  <c r="F98" i="148"/>
  <c r="L97" i="148"/>
  <c r="F97" i="148"/>
  <c r="L96" i="148"/>
  <c r="F96" i="148"/>
  <c r="L95" i="148"/>
  <c r="F95" i="148"/>
  <c r="L94" i="148"/>
  <c r="F94" i="148"/>
  <c r="L93" i="148"/>
  <c r="F93" i="148"/>
  <c r="L92" i="148"/>
  <c r="F92" i="148"/>
  <c r="L91" i="148"/>
  <c r="F91" i="148"/>
  <c r="L90" i="148"/>
  <c r="F90" i="148"/>
  <c r="L89" i="148"/>
  <c r="F89" i="148"/>
  <c r="L88" i="148"/>
  <c r="F88" i="148"/>
  <c r="L87" i="148"/>
  <c r="F87" i="148"/>
  <c r="L86" i="148"/>
  <c r="L137" i="148" s="1"/>
  <c r="L138" i="148" s="1"/>
  <c r="F86" i="148"/>
  <c r="F55" i="148"/>
  <c r="F54" i="148"/>
  <c r="F53" i="148"/>
  <c r="F52" i="148"/>
  <c r="F51" i="148"/>
  <c r="F50" i="148"/>
  <c r="L46" i="148"/>
  <c r="L45" i="148"/>
  <c r="F45" i="148"/>
  <c r="L44" i="148"/>
  <c r="F44" i="148"/>
  <c r="L43" i="148"/>
  <c r="F43" i="148"/>
  <c r="L42" i="148"/>
  <c r="F42" i="148"/>
  <c r="L41" i="148"/>
  <c r="F41" i="148"/>
  <c r="L40" i="148"/>
  <c r="L39" i="148"/>
  <c r="F35" i="148"/>
  <c r="F34" i="148"/>
  <c r="F33" i="148"/>
  <c r="F32" i="148"/>
  <c r="F31" i="148"/>
  <c r="F30" i="148"/>
  <c r="L29" i="148"/>
  <c r="F29" i="148"/>
  <c r="L28" i="148"/>
  <c r="F28" i="148"/>
  <c r="L27" i="148"/>
  <c r="F27" i="148"/>
  <c r="L26" i="148"/>
  <c r="L25" i="148"/>
  <c r="L24" i="148"/>
  <c r="L23" i="148"/>
  <c r="L22" i="148"/>
  <c r="L21" i="148"/>
  <c r="L20" i="148"/>
  <c r="F20" i="148"/>
  <c r="L19" i="148"/>
  <c r="F19" i="148"/>
  <c r="L18" i="148"/>
  <c r="F18" i="148"/>
  <c r="L17" i="148"/>
  <c r="F17" i="148"/>
  <c r="L16" i="148"/>
  <c r="F16" i="148"/>
  <c r="L15" i="148"/>
  <c r="F15" i="148"/>
  <c r="L14" i="148"/>
  <c r="F14" i="148"/>
  <c r="L13" i="148"/>
  <c r="F13" i="148"/>
  <c r="L12" i="148"/>
  <c r="F12" i="148"/>
  <c r="L11" i="148"/>
  <c r="F11" i="148"/>
  <c r="L10" i="148"/>
  <c r="L59" i="148" s="1"/>
  <c r="F10" i="148"/>
  <c r="F59" i="148" l="1"/>
  <c r="L60" i="148" s="1"/>
  <c r="L139" i="148" s="1"/>
  <c r="F20" i="147"/>
  <c r="F138" i="147"/>
  <c r="F137" i="147"/>
  <c r="L136" i="147"/>
  <c r="F136" i="147"/>
  <c r="L135" i="147"/>
  <c r="F135" i="147"/>
  <c r="L134" i="147"/>
  <c r="F134" i="147"/>
  <c r="L133" i="147"/>
  <c r="F133" i="147"/>
  <c r="L132" i="147"/>
  <c r="F132" i="147"/>
  <c r="L131" i="147"/>
  <c r="F131" i="147"/>
  <c r="L130" i="147"/>
  <c r="F130" i="147"/>
  <c r="L129" i="147"/>
  <c r="F129" i="147"/>
  <c r="L128" i="147"/>
  <c r="F128" i="147"/>
  <c r="L127" i="147"/>
  <c r="L126" i="147"/>
  <c r="L125" i="147"/>
  <c r="F125" i="147"/>
  <c r="L124" i="147"/>
  <c r="F124" i="147"/>
  <c r="L123" i="147"/>
  <c r="F123" i="147"/>
  <c r="L122" i="147"/>
  <c r="F122" i="147"/>
  <c r="L121" i="147"/>
  <c r="F121" i="147"/>
  <c r="L120" i="147"/>
  <c r="F120" i="147"/>
  <c r="L119" i="147"/>
  <c r="F119" i="147"/>
  <c r="L118" i="147"/>
  <c r="F118" i="147"/>
  <c r="L117" i="147"/>
  <c r="F117" i="147"/>
  <c r="L116" i="147"/>
  <c r="L115" i="147"/>
  <c r="F115" i="147"/>
  <c r="L114" i="147"/>
  <c r="F114" i="147"/>
  <c r="L113" i="147"/>
  <c r="F113" i="147"/>
  <c r="L112" i="147"/>
  <c r="F112" i="147"/>
  <c r="L111" i="147"/>
  <c r="F111" i="147"/>
  <c r="L110" i="147"/>
  <c r="F110" i="147"/>
  <c r="F109" i="147"/>
  <c r="L108" i="147"/>
  <c r="F108" i="147"/>
  <c r="L107" i="147"/>
  <c r="F107" i="147"/>
  <c r="L106" i="147"/>
  <c r="F106" i="147"/>
  <c r="L105" i="147"/>
  <c r="F105" i="147"/>
  <c r="L104" i="147"/>
  <c r="F104" i="147"/>
  <c r="L103" i="147"/>
  <c r="F103" i="147"/>
  <c r="L102" i="147"/>
  <c r="F102" i="147"/>
  <c r="L101" i="147"/>
  <c r="F101" i="147"/>
  <c r="F139" i="147" s="1"/>
  <c r="L100" i="147"/>
  <c r="L99" i="147"/>
  <c r="F99" i="147"/>
  <c r="L98" i="147"/>
  <c r="F98" i="147"/>
  <c r="L97" i="147"/>
  <c r="F97" i="147"/>
  <c r="L96" i="147"/>
  <c r="F96" i="147"/>
  <c r="L95" i="147"/>
  <c r="F95" i="147"/>
  <c r="L94" i="147"/>
  <c r="F94" i="147"/>
  <c r="L93" i="147"/>
  <c r="F93" i="147"/>
  <c r="L92" i="147"/>
  <c r="F92" i="147"/>
  <c r="L91" i="147"/>
  <c r="F91" i="147"/>
  <c r="L90" i="147"/>
  <c r="F90" i="147"/>
  <c r="L89" i="147"/>
  <c r="F89" i="147"/>
  <c r="L88" i="147"/>
  <c r="F88" i="147"/>
  <c r="L87" i="147"/>
  <c r="F87" i="147"/>
  <c r="L86" i="147"/>
  <c r="F86" i="147"/>
  <c r="F55" i="147"/>
  <c r="F54" i="147"/>
  <c r="F53" i="147"/>
  <c r="F52" i="147"/>
  <c r="F51" i="147"/>
  <c r="F50" i="147"/>
  <c r="L46" i="147"/>
  <c r="L45" i="147"/>
  <c r="F45" i="147"/>
  <c r="L44" i="147"/>
  <c r="F44" i="147"/>
  <c r="L43" i="147"/>
  <c r="F43" i="147"/>
  <c r="L42" i="147"/>
  <c r="F42" i="147"/>
  <c r="L41" i="147"/>
  <c r="F41" i="147"/>
  <c r="L40" i="147"/>
  <c r="L39" i="147"/>
  <c r="F35" i="147"/>
  <c r="F34" i="147"/>
  <c r="F33" i="147"/>
  <c r="F32" i="147"/>
  <c r="F31" i="147"/>
  <c r="F30" i="147"/>
  <c r="L29" i="147"/>
  <c r="F29" i="147"/>
  <c r="L28" i="147"/>
  <c r="F28" i="147"/>
  <c r="L27" i="147"/>
  <c r="F27" i="147"/>
  <c r="L26" i="147"/>
  <c r="L25" i="147"/>
  <c r="L24" i="147"/>
  <c r="L23" i="147"/>
  <c r="L22" i="147"/>
  <c r="L21" i="147"/>
  <c r="L20" i="147"/>
  <c r="L19" i="147"/>
  <c r="F19" i="147"/>
  <c r="L18" i="147"/>
  <c r="F18" i="147"/>
  <c r="L17" i="147"/>
  <c r="F17" i="147"/>
  <c r="L16" i="147"/>
  <c r="F16" i="147"/>
  <c r="L15" i="147"/>
  <c r="F15" i="147"/>
  <c r="L14" i="147"/>
  <c r="F14" i="147"/>
  <c r="L13" i="147"/>
  <c r="F13" i="147"/>
  <c r="L12" i="147"/>
  <c r="F12" i="147"/>
  <c r="L11" i="147"/>
  <c r="F11" i="147"/>
  <c r="L10" i="147"/>
  <c r="L59" i="147" s="1"/>
  <c r="F10" i="147"/>
  <c r="L137" i="147" l="1"/>
  <c r="L138" i="147" s="1"/>
  <c r="F59" i="147"/>
  <c r="L60" i="147" s="1"/>
  <c r="F138" i="146"/>
  <c r="F137" i="146"/>
  <c r="L136" i="146"/>
  <c r="F136" i="146"/>
  <c r="L135" i="146"/>
  <c r="F135" i="146"/>
  <c r="L134" i="146"/>
  <c r="F134" i="146"/>
  <c r="L133" i="146"/>
  <c r="F133" i="146"/>
  <c r="L132" i="146"/>
  <c r="F132" i="146"/>
  <c r="L131" i="146"/>
  <c r="F131" i="146"/>
  <c r="L130" i="146"/>
  <c r="F130" i="146"/>
  <c r="L129" i="146"/>
  <c r="F129" i="146"/>
  <c r="L128" i="146"/>
  <c r="F128" i="146"/>
  <c r="L127" i="146"/>
  <c r="L126" i="146"/>
  <c r="L125" i="146"/>
  <c r="F125" i="146"/>
  <c r="L124" i="146"/>
  <c r="F124" i="146"/>
  <c r="L123" i="146"/>
  <c r="F123" i="146"/>
  <c r="L122" i="146"/>
  <c r="F122" i="146"/>
  <c r="L121" i="146"/>
  <c r="F121" i="146"/>
  <c r="L120" i="146"/>
  <c r="F120" i="146"/>
  <c r="L119" i="146"/>
  <c r="F119" i="146"/>
  <c r="L118" i="146"/>
  <c r="F118" i="146"/>
  <c r="L117" i="146"/>
  <c r="F117" i="146"/>
  <c r="L116" i="146"/>
  <c r="L115" i="146"/>
  <c r="F115" i="146"/>
  <c r="L114" i="146"/>
  <c r="F114" i="146"/>
  <c r="L113" i="146"/>
  <c r="F113" i="146"/>
  <c r="L112" i="146"/>
  <c r="F112" i="146"/>
  <c r="L111" i="146"/>
  <c r="F111" i="146"/>
  <c r="L110" i="146"/>
  <c r="F110" i="146"/>
  <c r="F109" i="146"/>
  <c r="L108" i="146"/>
  <c r="F108" i="146"/>
  <c r="L107" i="146"/>
  <c r="F107" i="146"/>
  <c r="L106" i="146"/>
  <c r="F106" i="146"/>
  <c r="L105" i="146"/>
  <c r="F105" i="146"/>
  <c r="L104" i="146"/>
  <c r="F104" i="146"/>
  <c r="L103" i="146"/>
  <c r="F103" i="146"/>
  <c r="L102" i="146"/>
  <c r="F102" i="146"/>
  <c r="L101" i="146"/>
  <c r="F101" i="146"/>
  <c r="F139" i="146" s="1"/>
  <c r="L100" i="146"/>
  <c r="L99" i="146"/>
  <c r="F99" i="146"/>
  <c r="L98" i="146"/>
  <c r="F98" i="146"/>
  <c r="L97" i="146"/>
  <c r="F97" i="146"/>
  <c r="L96" i="146"/>
  <c r="F96" i="146"/>
  <c r="L95" i="146"/>
  <c r="F95" i="146"/>
  <c r="L94" i="146"/>
  <c r="F94" i="146"/>
  <c r="L93" i="146"/>
  <c r="F93" i="146"/>
  <c r="L92" i="146"/>
  <c r="F92" i="146"/>
  <c r="L91" i="146"/>
  <c r="F91" i="146"/>
  <c r="L90" i="146"/>
  <c r="F90" i="146"/>
  <c r="L89" i="146"/>
  <c r="F89" i="146"/>
  <c r="L88" i="146"/>
  <c r="F88" i="146"/>
  <c r="L87" i="146"/>
  <c r="F87" i="146"/>
  <c r="L86" i="146"/>
  <c r="L137" i="146" s="1"/>
  <c r="L138" i="146" s="1"/>
  <c r="F86" i="146"/>
  <c r="F55" i="146"/>
  <c r="F54" i="146"/>
  <c r="F53" i="146"/>
  <c r="F52" i="146"/>
  <c r="F51" i="146"/>
  <c r="F50" i="146"/>
  <c r="L46" i="146"/>
  <c r="L45" i="146"/>
  <c r="F45" i="146"/>
  <c r="L44" i="146"/>
  <c r="F44" i="146"/>
  <c r="L43" i="146"/>
  <c r="F43" i="146"/>
  <c r="L42" i="146"/>
  <c r="F42" i="146"/>
  <c r="L41" i="146"/>
  <c r="F41" i="146"/>
  <c r="L40" i="146"/>
  <c r="L39" i="146"/>
  <c r="F35" i="146"/>
  <c r="F34" i="146"/>
  <c r="F33" i="146"/>
  <c r="F32" i="146"/>
  <c r="F31" i="146"/>
  <c r="F30" i="146"/>
  <c r="L29" i="146"/>
  <c r="F29" i="146"/>
  <c r="L28" i="146"/>
  <c r="F28" i="146"/>
  <c r="L27" i="146"/>
  <c r="F27" i="146"/>
  <c r="L26" i="146"/>
  <c r="L25" i="146"/>
  <c r="L24" i="146"/>
  <c r="L23" i="146"/>
  <c r="L22" i="146"/>
  <c r="L21" i="146"/>
  <c r="L20" i="146"/>
  <c r="L19" i="146"/>
  <c r="F19" i="146"/>
  <c r="L18" i="146"/>
  <c r="F18" i="146"/>
  <c r="L17" i="146"/>
  <c r="F17" i="146"/>
  <c r="L16" i="146"/>
  <c r="F16" i="146"/>
  <c r="L15" i="146"/>
  <c r="F15" i="146"/>
  <c r="L14" i="146"/>
  <c r="F14" i="146"/>
  <c r="L13" i="146"/>
  <c r="F13" i="146"/>
  <c r="L12" i="146"/>
  <c r="F12" i="146"/>
  <c r="L11" i="146"/>
  <c r="F11" i="146"/>
  <c r="L10" i="146"/>
  <c r="L59" i="146" s="1"/>
  <c r="F10" i="146"/>
  <c r="L139" i="147" l="1"/>
  <c r="F59" i="146"/>
  <c r="L60" i="146" s="1"/>
  <c r="L139" i="146" s="1"/>
</calcChain>
</file>

<file path=xl/sharedStrings.xml><?xml version="1.0" encoding="utf-8"?>
<sst xmlns="http://schemas.openxmlformats.org/spreadsheetml/2006/main" count="939" uniqueCount="224">
  <si>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</si>
  <si>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</si>
  <si>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</si>
  <si>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</si>
  <si>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</si>
  <si>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</si>
  <si>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</si>
  <si>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</si>
  <si>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</si>
  <si>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</si>
  <si>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</si>
  <si>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</si>
  <si>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</si>
  <si>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</si>
  <si>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</si>
  <si>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</si>
  <si>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</si>
  <si>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</si>
  <si>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</si>
  <si>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</si>
  <si>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</si>
  <si>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</si>
  <si>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</si>
  <si>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</si>
  <si>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</si>
  <si>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</si>
  <si>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</si>
  <si>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</si>
  <si>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</si>
  <si>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</si>
  <si>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</si>
  <si>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</si>
  <si>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</si>
  <si>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</si>
  <si>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</si>
  <si>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</si>
  <si>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</si>
  <si>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</si>
  <si>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</si>
  <si>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</si>
  <si>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</si>
  <si>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</si>
  <si>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</si>
  <si>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</si>
  <si>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</si>
  <si>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</si>
  <si>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</si>
  <si>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</si>
  <si>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</si>
  <si>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</si>
  <si>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</si>
  <si>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</si>
  <si>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</si>
  <si>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</si>
  <si>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</si>
  <si>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</si>
  <si>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</si>
  <si>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</si>
  <si>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</si>
  <si>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</si>
  <si>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</si>
  <si>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</si>
  <si>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</si>
  <si>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</si>
  <si>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</si>
  <si>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</si>
  <si>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</si>
  <si>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</si>
  <si>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</si>
  <si>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</si>
  <si>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</si>
  <si>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</si>
  <si>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</si>
  <si>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</si>
  <si>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</si>
  <si>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</si>
  <si>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</si>
  <si>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</si>
  <si>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</si>
  <si>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</si>
  <si>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</si>
  <si>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</si>
  <si>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</si>
  <si>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</si>
  <si>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</si>
  <si>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</si>
  <si>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</si>
  <si>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</si>
  <si>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</si>
  <si>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</si>
  <si>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</si>
  <si>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</si>
  <si>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</si>
  <si>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</si>
  <si>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</si>
  <si>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</si>
  <si>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</si>
  <si>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</si>
  <si>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</si>
  <si>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</si>
  <si>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</si>
  <si>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</si>
  <si>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</si>
  <si>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</si>
  <si>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</si>
  <si>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</si>
  <si>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</si>
  <si>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</si>
  <si>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</si>
  <si>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</si>
  <si>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</si>
  <si>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</si>
  <si>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</si>
  <si>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</si>
  <si>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</si>
  <si>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</si>
  <si>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</si>
  <si>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</si>
  <si>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</si>
  <si>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</si>
  <si>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</si>
  <si>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</si>
  <si>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</si>
  <si>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</si>
  <si>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</si>
  <si>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</si>
  <si>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</si>
  <si>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</si>
  <si>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</si>
  <si>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</si>
  <si>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</si>
  <si>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Grand gala 750ml</t>
  </si>
  <si>
    <t>Expires -07/31/2020</t>
  </si>
  <si>
    <t>Ruffino pinot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</si>
  <si>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</si>
  <si>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</si>
  <si>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</si>
  <si>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</si>
  <si>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</si>
  <si>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</si>
  <si>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</si>
  <si>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Corona light 12oz bottle</t>
  </si>
  <si>
    <t>Casa Nobel Aneo750</t>
  </si>
  <si>
    <t>Robert Mondavi pinot noir</t>
  </si>
  <si>
    <t>Aperol 750ml</t>
  </si>
  <si>
    <t>Finest cal watermelon</t>
  </si>
  <si>
    <t>P</t>
  </si>
  <si>
    <t>St Geneve merlot 1.75</t>
  </si>
  <si>
    <t>Texas Whiskey 750</t>
  </si>
  <si>
    <t>Casillerro merilot</t>
  </si>
  <si>
    <t>Tres Gene Aneo   750</t>
  </si>
  <si>
    <t>GranCen repasasdo 750</t>
  </si>
  <si>
    <t>Matua Sauvigan Blenc</t>
  </si>
  <si>
    <t xml:space="preserve">Mccormic </t>
  </si>
  <si>
    <t>dykyper melon</t>
  </si>
  <si>
    <t>Mezcal monte Alban 750ml</t>
  </si>
  <si>
    <t>Mezcal Illegal 750ml</t>
  </si>
  <si>
    <t>Boston Gin</t>
  </si>
  <si>
    <t>Monte Alban Mezcal 750ml</t>
  </si>
  <si>
    <t>Conquistador Gold</t>
  </si>
  <si>
    <t>Sauza Reposado</t>
  </si>
  <si>
    <t xml:space="preserve">Agavaro </t>
  </si>
  <si>
    <t>Don Julio silver</t>
  </si>
  <si>
    <t>Patron Reposado</t>
  </si>
  <si>
    <t>Glenfidh 12 yrs 750</t>
  </si>
  <si>
    <t>Bacardi silver 750</t>
  </si>
  <si>
    <t>Dykyper Peachtree</t>
  </si>
  <si>
    <t>Lasako lime cooktail mix power 32oz</t>
  </si>
  <si>
    <t>Cloudy Bay 750ml</t>
  </si>
  <si>
    <t>Don Julio Aneo 750ml</t>
  </si>
  <si>
    <t xml:space="preserve">  </t>
  </si>
  <si>
    <t>Patron Aneo</t>
  </si>
  <si>
    <t>La marca proseco 750</t>
  </si>
  <si>
    <t>Milagro silver</t>
  </si>
  <si>
    <t>Sombra Mezcal</t>
  </si>
  <si>
    <t>TresGenerations Aneo</t>
  </si>
  <si>
    <t>Rico bay 151 rum</t>
  </si>
  <si>
    <t>casamigo silver</t>
  </si>
  <si>
    <t>Ancho Reyes</t>
  </si>
  <si>
    <t>Veuve clint champaign750ml</t>
  </si>
  <si>
    <t>TresGenerations  silver 750</t>
  </si>
  <si>
    <t>Malibu 750</t>
  </si>
  <si>
    <t>Granedine</t>
  </si>
  <si>
    <t>Angasutra Aromatic Bitters 4oz</t>
  </si>
  <si>
    <t>Corralejo silver 750</t>
  </si>
  <si>
    <t>Moet &amp; Chandon Brut</t>
  </si>
  <si>
    <t xml:space="preserve">V8 clamato </t>
  </si>
  <si>
    <t>Don Julio 1942 ,750</t>
  </si>
  <si>
    <t>Herradura silver  750</t>
  </si>
  <si>
    <t>Fever Tree Tonic Water 4pk</t>
  </si>
  <si>
    <t xml:space="preserve">Milagro Aneo 750 </t>
  </si>
  <si>
    <t>Illigal Mezcal 750ml</t>
  </si>
  <si>
    <t>Casa Nobo silver  750ml</t>
  </si>
  <si>
    <t>KimCrawford suvigan</t>
  </si>
  <si>
    <t>Miomi Pinot Noir</t>
  </si>
  <si>
    <t>Ruffino Tuscana</t>
  </si>
  <si>
    <t>Ruffino Rose</t>
  </si>
  <si>
    <t>STAG Leap</t>
  </si>
  <si>
    <t>Cone SURE</t>
  </si>
  <si>
    <t>Trinento</t>
  </si>
  <si>
    <t>Hendricks 750ml</t>
  </si>
  <si>
    <t>Number of Cupons -62</t>
  </si>
  <si>
    <t>TABC Stamp No -62</t>
  </si>
  <si>
    <t>INVOICE DATE 11/3/2020</t>
  </si>
  <si>
    <t>ss13244338-ss13244377</t>
  </si>
  <si>
    <t>ss13244381-ss13244461</t>
  </si>
  <si>
    <t>Patron anejo</t>
  </si>
  <si>
    <t>jefferson ocean1</t>
  </si>
  <si>
    <t>ron zaccapa rum</t>
  </si>
  <si>
    <t>canada dry  6 pk1</t>
  </si>
  <si>
    <t>INVOICE DATE 11/10/2020</t>
  </si>
  <si>
    <t>ss13244511-ss13244579</t>
  </si>
  <si>
    <t>TABC Stamp No -68</t>
  </si>
  <si>
    <t>Crown Royal 750</t>
  </si>
  <si>
    <t>bloody mary</t>
  </si>
  <si>
    <t>Milagro  silver</t>
  </si>
  <si>
    <t>Patron  repo</t>
  </si>
  <si>
    <t>Herradura anejo</t>
  </si>
  <si>
    <t xml:space="preserve">Milagro repo 750 </t>
  </si>
  <si>
    <t>INVOICE DATE 11/24/2020</t>
  </si>
  <si>
    <t>Number of Cupons -36</t>
  </si>
  <si>
    <t>Clos Bubois  cab</t>
  </si>
  <si>
    <t>ss13244641-ss13244678</t>
  </si>
  <si>
    <t>TABC Stamp No 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</si>
</sst>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2" fillId="2" borderId="3" xfId="0" applyNumberFormat="1" applyFont="1" applyFill="1" applyBorder="1" applyAlignment="1">
      <alignment horizontal="left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4CE8BB7-A7DC-4280-BC18-00535BF23B90}"/>
            </a:ext>
          </a:extLst>
        </xdr:cNvPr>
        <xdr:cNvCxnSpPr/>
      </xdr:nvCxnSpPr>
      <xdr:spPr>
        <a:xfrm>
          <a:off x="1344682" y="1514226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A3F368B-FCF7-4470-8093-534343050F9C}"/>
            </a:ext>
          </a:extLst>
        </xdr:cNvPr>
        <xdr:cNvCxnSpPr/>
      </xdr:nvCxnSpPr>
      <xdr:spPr>
        <a:xfrm>
          <a:off x="4830417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CB7F522-4E5F-4171-847D-1F9711E94D4B}"/>
            </a:ext>
          </a:extLst>
        </xdr:cNvPr>
        <xdr:cNvCxnSpPr/>
      </xdr:nvCxnSpPr>
      <xdr:spPr>
        <a:xfrm>
          <a:off x="1344682" y="3607821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54E3922-6AEC-4199-8C98-8B439E0F05E0}"/>
            </a:ext>
          </a:extLst>
        </xdr:cNvPr>
        <xdr:cNvCxnSpPr/>
      </xdr:nvCxnSpPr>
      <xdr:spPr>
        <a:xfrm>
          <a:off x="4830417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C45F570-787C-47FA-B844-9506F1B90110}"/>
            </a:ext>
          </a:extLst>
        </xdr:cNvPr>
        <xdr:cNvCxnSpPr/>
      </xdr:nvCxnSpPr>
      <xdr:spPr>
        <a:xfrm>
          <a:off x="1344682" y="1514226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1BFFB1-8507-4FE3-880C-845372A700A1}"/>
            </a:ext>
          </a:extLst>
        </xdr:cNvPr>
        <xdr:cNvCxnSpPr/>
      </xdr:nvCxnSpPr>
      <xdr:spPr>
        <a:xfrm>
          <a:off x="4830417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92BC9A-E85B-4A51-9C90-E31775168796}"/>
            </a:ext>
          </a:extLst>
        </xdr:cNvPr>
        <xdr:cNvCxnSpPr/>
      </xdr:nvCxnSpPr>
      <xdr:spPr>
        <a:xfrm>
          <a:off x="1344682" y="36078216"/>
          <a:ext cx="2182867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A8D084-0D14-4C62-BA1F-5930EE401E48}"/>
            </a:ext>
          </a:extLst>
        </xdr:cNvPr>
        <xdr:cNvCxnSpPr/>
      </xdr:nvCxnSpPr>
      <xdr:spPr>
        <a:xfrm>
          <a:off x="4830417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039703-E5C7-4367-839F-0FBC424F7B04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D6821C1-F96E-43F8-95F8-6BCFB7EB5064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64B3739-8383-4DDE-8401-E0996DF3040A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1C53D96-B462-4FA5-B71C-6E63FE66BD5C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9268373-AF83-4560-A304-9F3DAC0F622F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A1ED82-006B-45EE-9762-D8DCA153B954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1490892-AC87-4184-9415-5FEFD4FC1A68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6DCF2D-5630-457D-8F81-7C7DCF0E1155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8A8-5108-4A7A-A43B-E5AE50F0CC73}">
  <sheetPr>
    <pageSetUpPr fitToPage="1"/>
  </sheetPr>
  <dimension ref="A1:AC159"/>
  <sheetViews>
    <sheetView tabSelected="1" topLeftCell="A2" zoomScale="85" zoomScaleNormal="85" zoomScalePageLayoutView="85" workbookViewId="0">
      <selection activeCell="E23" sqref="E2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3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219</v>
      </c>
      <c r="G3" s="2"/>
      <c r="I3" s="1" t="s">
        <v>220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235</v>
      </c>
      <c r="I4" s="7" t="s">
        <v>212</v>
      </c>
      <c r="J4" s="7" t="s">
        <v>222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9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20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153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 t="s">
        <v>207</v>
      </c>
      <c r="D20" s="17"/>
      <c r="E20" s="18">
        <v>88.99</v>
      </c>
      <c r="F20" s="18">
        <f t="shared" si="0"/>
        <v>0</v>
      </c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213</v>
      </c>
      <c r="D32" s="17"/>
      <c r="E32" s="18">
        <v>26.99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148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94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164</v>
      </c>
      <c r="J46" s="17"/>
      <c r="K46" s="20">
        <v>49.99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200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117</v>
      </c>
      <c r="D54" s="17">
        <v>1</v>
      </c>
      <c r="E54" s="18">
        <v>9.99</v>
      </c>
      <c r="F54" s="18">
        <f t="shared" si="5"/>
        <v>9.99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>
        <v>6</v>
      </c>
      <c r="C55" s="17" t="s">
        <v>157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9.99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9.99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128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147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135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149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216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194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172</v>
      </c>
      <c r="J90" s="17">
        <v>1</v>
      </c>
      <c r="K90" s="20">
        <v>16.989999999999998</v>
      </c>
      <c r="L90" s="16">
        <f t="shared" si="7"/>
        <v>16.989999999999998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168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179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217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152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221</v>
      </c>
      <c r="J95" s="17">
        <v>3</v>
      </c>
      <c r="K95" s="20">
        <v>9.99</v>
      </c>
      <c r="L95" s="16">
        <f t="shared" si="7"/>
        <v>29.97</v>
      </c>
    </row>
    <row r="96" spans="2:19" ht="21" x14ac:dyDescent="0.35">
      <c r="B96" s="17">
        <v>11</v>
      </c>
      <c r="C96" s="17" t="s">
        <v>177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162</v>
      </c>
      <c r="D97" s="17"/>
      <c r="E97" s="18">
        <v>53.99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161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159</v>
      </c>
      <c r="D99" s="17">
        <v>24</v>
      </c>
      <c r="E99" s="18">
        <v>10.99</v>
      </c>
      <c r="F99" s="18">
        <f t="shared" si="6"/>
        <v>263.76</v>
      </c>
      <c r="G99" s="19"/>
      <c r="H99" s="17">
        <v>14</v>
      </c>
      <c r="I99" s="37" t="s">
        <v>197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195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196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198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199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6</v>
      </c>
      <c r="E105" s="18">
        <v>22.99</v>
      </c>
      <c r="F105" s="18">
        <f t="shared" si="8"/>
        <v>137.94</v>
      </c>
      <c r="G105" s="19"/>
      <c r="H105" s="17">
        <v>20</v>
      </c>
      <c r="I105" s="17" t="s">
        <v>167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183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186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109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187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169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144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215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218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151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135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130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180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175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176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165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171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181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>
        <v>7</v>
      </c>
      <c r="C126" s="17" t="s">
        <v>208</v>
      </c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158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192</v>
      </c>
      <c r="J129" s="17"/>
      <c r="K129" s="20">
        <v>36.99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184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>
        <v>1</v>
      </c>
      <c r="E131" s="18">
        <v>9.99</v>
      </c>
      <c r="F131" s="18">
        <f t="shared" si="11"/>
        <v>9.99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209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156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178</v>
      </c>
      <c r="J133" s="17"/>
      <c r="K133" s="20">
        <v>34.99</v>
      </c>
      <c r="L133" s="16">
        <f t="shared" si="9"/>
        <v>0</v>
      </c>
    </row>
    <row r="134" spans="2:29" ht="21" x14ac:dyDescent="0.35">
      <c r="B134" s="17">
        <v>7</v>
      </c>
      <c r="C134" s="17" t="s">
        <v>166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155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145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191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174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154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83.94</v>
      </c>
    </row>
    <row r="138" spans="2:29" ht="21.75" thickBot="1" x14ac:dyDescent="0.4">
      <c r="B138" s="17">
        <v>11</v>
      </c>
      <c r="C138" s="17" t="s">
        <v>214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665.52000000000021</v>
      </c>
      <c r="AC138" s="1" t="s">
        <v>146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581.58000000000015</v>
      </c>
      <c r="G139" s="19"/>
      <c r="H139" s="21"/>
      <c r="I139" s="29" t="s">
        <v>79</v>
      </c>
      <c r="J139" s="28"/>
      <c r="K139" s="28"/>
      <c r="L139" s="30">
        <f>SUM(L138,L60)</f>
        <v>675.51000000000022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170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C1A4-95F3-4FDA-86D3-BCE33E4A1A56}">
  <sheetPr>
    <pageSetUpPr fitToPage="1"/>
  </sheetPr>
  <dimension ref="A1:AC159"/>
  <sheetViews>
    <sheetView zoomScale="85" zoomScaleNormal="85" zoomScalePageLayoutView="85" workbookViewId="0">
      <selection activeCell="P124" sqref="P124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3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210</v>
      </c>
      <c r="G3" s="2"/>
      <c r="I3" s="1" t="s">
        <v>201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235</v>
      </c>
      <c r="I4" s="7" t="s">
        <v>212</v>
      </c>
      <c r="J4" s="7" t="s">
        <v>211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3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20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>
        <v>1</v>
      </c>
      <c r="K13" s="20">
        <v>38.99</v>
      </c>
      <c r="L13" s="16">
        <f t="shared" si="1"/>
        <v>38.99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>
        <v>1</v>
      </c>
      <c r="K16" s="20">
        <v>28.99</v>
      </c>
      <c r="L16" s="16">
        <f t="shared" si="1"/>
        <v>28.99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153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 t="s">
        <v>207</v>
      </c>
      <c r="D20" s="17"/>
      <c r="E20" s="18">
        <v>88.99</v>
      </c>
      <c r="F20" s="18">
        <f t="shared" si="0"/>
        <v>0</v>
      </c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213</v>
      </c>
      <c r="D32" s="17">
        <v>1</v>
      </c>
      <c r="E32" s="18">
        <v>26.99</v>
      </c>
      <c r="F32" s="18">
        <f t="shared" si="2"/>
        <v>26.99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148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94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164</v>
      </c>
      <c r="J46" s="17"/>
      <c r="K46" s="20">
        <v>49.99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200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2"/>
      <c r="T52" s="42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>
        <v>6</v>
      </c>
      <c r="C55" s="17" t="s">
        <v>157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26.99</v>
      </c>
      <c r="G59" s="24"/>
      <c r="H59" s="22"/>
      <c r="I59" s="22" t="s">
        <v>78</v>
      </c>
      <c r="J59" s="17"/>
      <c r="K59" s="15"/>
      <c r="L59" s="23">
        <f>SUM(L9:L58)</f>
        <v>90.97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117.96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128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147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135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149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216</v>
      </c>
      <c r="D89" s="17">
        <v>1</v>
      </c>
      <c r="E89" s="18">
        <v>49.99</v>
      </c>
      <c r="F89" s="18">
        <f t="shared" si="6"/>
        <v>49.99</v>
      </c>
      <c r="G89" s="19"/>
      <c r="H89" s="17">
        <v>4</v>
      </c>
      <c r="I89" s="17" t="s">
        <v>194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172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168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179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217</v>
      </c>
      <c r="D93" s="17">
        <v>1</v>
      </c>
      <c r="E93" s="18">
        <v>51.99</v>
      </c>
      <c r="F93" s="18">
        <f t="shared" si="6"/>
        <v>51.99</v>
      </c>
      <c r="G93" s="19"/>
      <c r="H93" s="17">
        <v>8</v>
      </c>
      <c r="I93" s="17" t="s">
        <v>152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>
        <v>3</v>
      </c>
      <c r="K95" s="20">
        <v>9.99</v>
      </c>
      <c r="L95" s="16">
        <f t="shared" si="7"/>
        <v>29.97</v>
      </c>
    </row>
    <row r="96" spans="2:19" ht="21" x14ac:dyDescent="0.35">
      <c r="B96" s="17">
        <v>11</v>
      </c>
      <c r="C96" s="17" t="s">
        <v>177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162</v>
      </c>
      <c r="D97" s="17"/>
      <c r="E97" s="18">
        <v>53.99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161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>
        <v>2</v>
      </c>
      <c r="K98" s="20">
        <v>10.99</v>
      </c>
      <c r="L98" s="16">
        <f t="shared" si="7"/>
        <v>21.98</v>
      </c>
    </row>
    <row r="99" spans="2:12" ht="21" x14ac:dyDescent="0.35">
      <c r="B99" s="17">
        <v>14</v>
      </c>
      <c r="C99" s="17" t="s">
        <v>159</v>
      </c>
      <c r="D99" s="17">
        <v>40</v>
      </c>
      <c r="E99" s="18">
        <v>10.99</v>
      </c>
      <c r="F99" s="18">
        <f t="shared" si="6"/>
        <v>439.6</v>
      </c>
      <c r="G99" s="19"/>
      <c r="H99" s="17">
        <v>14</v>
      </c>
      <c r="I99" s="37" t="s">
        <v>197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195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196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198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199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8</v>
      </c>
      <c r="E105" s="18">
        <v>22.99</v>
      </c>
      <c r="F105" s="18">
        <f t="shared" si="8"/>
        <v>183.92</v>
      </c>
      <c r="G105" s="19"/>
      <c r="H105" s="17">
        <v>20</v>
      </c>
      <c r="I105" s="17" t="s">
        <v>167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183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186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109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187</v>
      </c>
      <c r="J110" s="17">
        <v>1</v>
      </c>
      <c r="K110" s="20">
        <v>199.99</v>
      </c>
      <c r="L110" s="16">
        <f>K110*J110</f>
        <v>199.99</v>
      </c>
    </row>
    <row r="111" spans="2:12" ht="21" x14ac:dyDescent="0.35">
      <c r="B111" s="20">
        <v>11</v>
      </c>
      <c r="C111" s="32" t="s">
        <v>90</v>
      </c>
      <c r="D111" s="31">
        <v>2</v>
      </c>
      <c r="E111" s="31">
        <v>36.99</v>
      </c>
      <c r="F111" s="18">
        <f t="shared" si="8"/>
        <v>73.98</v>
      </c>
      <c r="G111" s="19"/>
      <c r="H111" s="17">
        <v>2</v>
      </c>
      <c r="I111" s="17" t="s">
        <v>169</v>
      </c>
      <c r="J111" s="17">
        <v>1</v>
      </c>
      <c r="K111" s="20">
        <v>63.99</v>
      </c>
      <c r="L111" s="16">
        <f>K111*J111</f>
        <v>63.99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144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215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218</v>
      </c>
      <c r="J116" s="17">
        <v>1</v>
      </c>
      <c r="K116" s="20">
        <v>38.99</v>
      </c>
      <c r="L116" s="16">
        <f t="shared" si="9"/>
        <v>38.99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5" si="10">E117*D117</f>
        <v>19.989999999999998</v>
      </c>
      <c r="G117" s="19"/>
      <c r="H117" s="17">
        <v>8</v>
      </c>
      <c r="I117" s="17" t="s">
        <v>150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151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135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130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180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175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176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165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171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181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>
        <v>7</v>
      </c>
      <c r="C126" s="17" t="s">
        <v>208</v>
      </c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158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192</v>
      </c>
      <c r="J129" s="17"/>
      <c r="K129" s="20">
        <v>36.99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184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209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156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178</v>
      </c>
      <c r="J133" s="17"/>
      <c r="K133" s="20">
        <v>34.99</v>
      </c>
      <c r="L133" s="16">
        <f t="shared" si="9"/>
        <v>0</v>
      </c>
    </row>
    <row r="134" spans="2:29" ht="21" x14ac:dyDescent="0.35">
      <c r="B134" s="17">
        <v>7</v>
      </c>
      <c r="C134" s="17" t="s">
        <v>166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155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145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191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174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154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365.91</v>
      </c>
    </row>
    <row r="138" spans="2:29" ht="21.75" thickBot="1" x14ac:dyDescent="0.4">
      <c r="B138" s="17">
        <v>11</v>
      </c>
      <c r="C138" s="17" t="s">
        <v>214</v>
      </c>
      <c r="D138" s="17">
        <v>1</v>
      </c>
      <c r="E138" s="18">
        <v>7.99</v>
      </c>
      <c r="F138" s="18">
        <f t="shared" si="11"/>
        <v>7.99</v>
      </c>
      <c r="G138" s="19"/>
      <c r="H138" s="22"/>
      <c r="I138" s="9" t="s">
        <v>85</v>
      </c>
      <c r="J138" s="21"/>
      <c r="K138" s="21"/>
      <c r="L138" s="26">
        <f>SUM(L137,F139)</f>
        <v>1453.2100000000003</v>
      </c>
      <c r="AC138" s="1" t="s">
        <v>146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1087.3000000000002</v>
      </c>
      <c r="G139" s="19"/>
      <c r="H139" s="21"/>
      <c r="I139" s="29" t="s">
        <v>79</v>
      </c>
      <c r="J139" s="28"/>
      <c r="K139" s="28"/>
      <c r="L139" s="30">
        <f>SUM(L138,L60)</f>
        <v>1571.1700000000003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170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B536-7232-48FC-AD83-2DFC7C820C2E}">
  <sheetPr>
    <pageSetUpPr fitToPage="1"/>
  </sheetPr>
  <dimension ref="A1:AC159"/>
  <sheetViews>
    <sheetView zoomScale="85" zoomScaleNormal="85" zoomScalePageLayoutView="85" workbookViewId="0">
      <selection activeCell="S12" sqref="S12:T1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3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210</v>
      </c>
      <c r="G3" s="2"/>
      <c r="I3" s="1" t="s">
        <v>201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235</v>
      </c>
      <c r="I4" s="7" t="s">
        <v>223</v>
      </c>
      <c r="J4" s="7" t="s">
        <v>205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1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1"/>
      <c r="T9" s="41"/>
      <c r="U9" s="4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20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>
        <v>1</v>
      </c>
      <c r="E16" s="18">
        <v>36.99</v>
      </c>
      <c r="F16" s="18">
        <f t="shared" si="0"/>
        <v>36.99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153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 t="s">
        <v>207</v>
      </c>
      <c r="D20" s="17">
        <v>1</v>
      </c>
      <c r="E20" s="18">
        <v>88.99</v>
      </c>
      <c r="F20" s="18">
        <f t="shared" si="0"/>
        <v>88.99</v>
      </c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0"/>
      <c r="T20" s="40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0"/>
      <c r="T21" s="40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0"/>
      <c r="T22" s="40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0"/>
      <c r="T23" s="40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9"/>
      <c r="T34" s="39"/>
    </row>
    <row r="35" spans="2:20" ht="18" customHeight="1" x14ac:dyDescent="0.35">
      <c r="B35" s="16">
        <v>9</v>
      </c>
      <c r="C35" s="17" t="s">
        <v>148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9"/>
      <c r="T35" s="39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9"/>
      <c r="T36" s="39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9"/>
      <c r="T37" s="39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9"/>
      <c r="T43" s="39"/>
    </row>
    <row r="44" spans="2:20" ht="18" customHeight="1" x14ac:dyDescent="0.35">
      <c r="B44" s="16">
        <v>4</v>
      </c>
      <c r="C44" s="17" t="s">
        <v>94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9"/>
      <c r="T44" s="39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9"/>
      <c r="T45" s="39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164</v>
      </c>
      <c r="J46" s="17"/>
      <c r="K46" s="20">
        <v>49.99</v>
      </c>
      <c r="L46" s="16">
        <f t="shared" si="3"/>
        <v>0</v>
      </c>
      <c r="S46" s="39"/>
      <c r="T46" s="39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200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9"/>
      <c r="T52" s="39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9"/>
      <c r="T53" s="39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9"/>
      <c r="T54" s="39"/>
    </row>
    <row r="55" spans="2:20" ht="18" customHeight="1" x14ac:dyDescent="0.35">
      <c r="B55" s="16">
        <v>6</v>
      </c>
      <c r="C55" s="17" t="s">
        <v>157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9"/>
      <c r="T55" s="39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9"/>
      <c r="T56" s="39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9"/>
      <c r="T57" s="39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9"/>
      <c r="T58" s="39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160.97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183.96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128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147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135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149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206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194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172</v>
      </c>
      <c r="J90" s="17">
        <v>5</v>
      </c>
      <c r="K90" s="20">
        <v>16.989999999999998</v>
      </c>
      <c r="L90" s="16">
        <f t="shared" si="7"/>
        <v>84.949999999999989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168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179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188</v>
      </c>
      <c r="D93" s="17">
        <v>1</v>
      </c>
      <c r="E93" s="18">
        <v>42.99</v>
      </c>
      <c r="F93" s="18">
        <f t="shared" si="6"/>
        <v>42.99</v>
      </c>
      <c r="G93" s="19"/>
      <c r="H93" s="17">
        <v>8</v>
      </c>
      <c r="I93" s="17" t="s">
        <v>152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2</v>
      </c>
      <c r="E95" s="18">
        <v>46.99</v>
      </c>
      <c r="F95" s="18">
        <f t="shared" si="6"/>
        <v>93.98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177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162</v>
      </c>
      <c r="D97" s="17">
        <v>1</v>
      </c>
      <c r="E97" s="18">
        <v>53.99</v>
      </c>
      <c r="F97" s="18">
        <f t="shared" si="6"/>
        <v>53.99</v>
      </c>
      <c r="G97" s="19"/>
      <c r="H97" s="17">
        <v>12</v>
      </c>
      <c r="I97" s="17" t="s">
        <v>92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161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159</v>
      </c>
      <c r="D99" s="17">
        <v>48</v>
      </c>
      <c r="E99" s="18">
        <v>10.99</v>
      </c>
      <c r="F99" s="18">
        <f t="shared" si="6"/>
        <v>527.52</v>
      </c>
      <c r="G99" s="19"/>
      <c r="H99" s="17">
        <v>14</v>
      </c>
      <c r="I99" s="37" t="s">
        <v>197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38" t="s">
        <v>46</v>
      </c>
      <c r="D100" s="38"/>
      <c r="E100" s="38"/>
      <c r="F100" s="38"/>
      <c r="G100" s="19"/>
      <c r="H100" s="17">
        <v>15</v>
      </c>
      <c r="I100" s="17" t="s">
        <v>195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196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198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199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18</v>
      </c>
      <c r="E105" s="18">
        <v>22.99</v>
      </c>
      <c r="F105" s="18">
        <f t="shared" si="8"/>
        <v>413.82</v>
      </c>
      <c r="G105" s="19"/>
      <c r="H105" s="17">
        <v>20</v>
      </c>
      <c r="I105" s="17" t="s">
        <v>167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183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186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109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187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169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144</v>
      </c>
      <c r="D113" s="20">
        <v>1</v>
      </c>
      <c r="E113" s="31">
        <v>28.99</v>
      </c>
      <c r="F113" s="18">
        <f t="shared" si="8"/>
        <v>28.99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173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190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151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22.99</v>
      </c>
      <c r="F119" s="18">
        <f t="shared" si="10"/>
        <v>22.99</v>
      </c>
      <c r="G119" s="19"/>
      <c r="H119" s="17">
        <v>10</v>
      </c>
      <c r="I119" s="17" t="s">
        <v>135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130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180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175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176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165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171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181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>
        <v>7</v>
      </c>
      <c r="C126" s="17" t="s">
        <v>208</v>
      </c>
      <c r="D126" s="17">
        <v>1</v>
      </c>
      <c r="E126" s="17">
        <v>48.99</v>
      </c>
      <c r="F126" s="17">
        <v>49</v>
      </c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158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>
        <v>4</v>
      </c>
      <c r="E128" s="18">
        <v>4.99</v>
      </c>
      <c r="F128" s="18">
        <f t="shared" ref="F128:F138" si="11">E128*D128</f>
        <v>19.96</v>
      </c>
      <c r="G128" s="19"/>
      <c r="H128" s="17">
        <v>19</v>
      </c>
      <c r="I128" s="17" t="s">
        <v>126</v>
      </c>
      <c r="J128" s="17">
        <v>1</v>
      </c>
      <c r="K128" s="20">
        <v>53.99</v>
      </c>
      <c r="L128" s="16">
        <f t="shared" si="9"/>
        <v>53.99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192</v>
      </c>
      <c r="J129" s="17"/>
      <c r="K129" s="20">
        <v>36.99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184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209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156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178</v>
      </c>
      <c r="J133" s="17">
        <v>2</v>
      </c>
      <c r="K133" s="20">
        <v>34.99</v>
      </c>
      <c r="L133" s="16">
        <f t="shared" si="9"/>
        <v>69.98</v>
      </c>
    </row>
    <row r="134" spans="2:29" ht="21" x14ac:dyDescent="0.35">
      <c r="B134" s="17">
        <v>7</v>
      </c>
      <c r="C134" s="17" t="s">
        <v>166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155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145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191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174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154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264.88</v>
      </c>
    </row>
    <row r="138" spans="2:29" ht="21.75" thickBot="1" x14ac:dyDescent="0.4">
      <c r="B138" s="17">
        <v>11</v>
      </c>
      <c r="C138" s="17" t="s">
        <v>182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1680.0100000000002</v>
      </c>
      <c r="AC138" s="1" t="s">
        <v>146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1415.13</v>
      </c>
      <c r="G139" s="19"/>
      <c r="H139" s="21"/>
      <c r="I139" s="29" t="s">
        <v>79</v>
      </c>
      <c r="J139" s="28"/>
      <c r="K139" s="28"/>
      <c r="L139" s="30">
        <f>SUM(L138,L60)</f>
        <v>1863.9700000000003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170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2C69-74DB-4000-A2F5-602B67D34F5C}">
  <sheetPr>
    <pageSetUpPr fitToPage="1"/>
  </sheetPr>
  <dimension ref="A1:AC159"/>
  <sheetViews>
    <sheetView zoomScale="85" zoomScaleNormal="85" zoomScalePageLayoutView="85" workbookViewId="0">
      <selection activeCell="N167" sqref="N167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203</v>
      </c>
      <c r="G3" s="2"/>
      <c r="I3" s="1" t="s">
        <v>201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235</v>
      </c>
      <c r="I4" s="7" t="s">
        <v>202</v>
      </c>
      <c r="J4" s="7" t="s">
        <v>204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36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36"/>
      <c r="T9" s="36"/>
      <c r="U9" s="36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153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5"/>
      <c r="T20" s="3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5"/>
      <c r="T21" s="3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5"/>
      <c r="T22" s="3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5"/>
      <c r="T23" s="3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>
        <v>1</v>
      </c>
      <c r="E34" s="18">
        <v>7.99</v>
      </c>
      <c r="F34" s="18">
        <f t="shared" si="2"/>
        <v>7.99</v>
      </c>
      <c r="G34" s="19"/>
      <c r="H34" s="17"/>
      <c r="I34" s="17"/>
      <c r="J34" s="17"/>
      <c r="K34" s="17"/>
      <c r="L34" s="17"/>
      <c r="S34" s="34"/>
      <c r="T34" s="34"/>
    </row>
    <row r="35" spans="2:20" ht="18" customHeight="1" x14ac:dyDescent="0.35">
      <c r="B35" s="16">
        <v>9</v>
      </c>
      <c r="C35" s="17" t="s">
        <v>148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4"/>
      <c r="T35" s="34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4"/>
      <c r="T36" s="34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4"/>
      <c r="T37" s="34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4"/>
      <c r="T43" s="34"/>
    </row>
    <row r="44" spans="2:20" ht="18" customHeight="1" x14ac:dyDescent="0.35">
      <c r="B44" s="16">
        <v>4</v>
      </c>
      <c r="C44" s="17" t="s">
        <v>94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4"/>
      <c r="T44" s="34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4"/>
      <c r="T45" s="34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164</v>
      </c>
      <c r="J46" s="17"/>
      <c r="K46" s="20">
        <v>49.99</v>
      </c>
      <c r="L46" s="16">
        <f t="shared" si="3"/>
        <v>0</v>
      </c>
      <c r="S46" s="34"/>
      <c r="T46" s="34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200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4"/>
      <c r="T52" s="34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4"/>
      <c r="T53" s="34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4"/>
      <c r="T54" s="34"/>
    </row>
    <row r="55" spans="2:20" ht="18" customHeight="1" x14ac:dyDescent="0.35">
      <c r="B55" s="16">
        <v>6</v>
      </c>
      <c r="C55" s="17" t="s">
        <v>157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4"/>
      <c r="T55" s="34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4"/>
      <c r="T56" s="34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4"/>
      <c r="T57" s="34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4"/>
      <c r="T58" s="34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7.99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7.99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 t="s">
        <v>204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128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147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135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149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193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163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194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172</v>
      </c>
      <c r="J90" s="17">
        <v>3</v>
      </c>
      <c r="K90" s="20">
        <v>16.989999999999998</v>
      </c>
      <c r="L90" s="16">
        <f t="shared" si="7"/>
        <v>50.97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168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179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188</v>
      </c>
      <c r="D93" s="17"/>
      <c r="E93" s="18">
        <v>42.99</v>
      </c>
      <c r="F93" s="18">
        <f t="shared" si="6"/>
        <v>0</v>
      </c>
      <c r="G93" s="19"/>
      <c r="H93" s="17">
        <v>8</v>
      </c>
      <c r="I93" s="17" t="s">
        <v>152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177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162</v>
      </c>
      <c r="D97" s="17"/>
      <c r="E97" s="18">
        <v>53.99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161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>
        <v>2</v>
      </c>
      <c r="K98" s="20">
        <v>10.99</v>
      </c>
      <c r="L98" s="16">
        <f t="shared" si="7"/>
        <v>21.98</v>
      </c>
    </row>
    <row r="99" spans="2:12" ht="21" x14ac:dyDescent="0.35">
      <c r="B99" s="17">
        <v>14</v>
      </c>
      <c r="C99" s="17" t="s">
        <v>159</v>
      </c>
      <c r="D99" s="17">
        <v>32</v>
      </c>
      <c r="E99" s="18">
        <v>10.99</v>
      </c>
      <c r="F99" s="18">
        <f t="shared" si="6"/>
        <v>351.68</v>
      </c>
      <c r="G99" s="19"/>
      <c r="H99" s="17">
        <v>14</v>
      </c>
      <c r="I99" s="37" t="s">
        <v>197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33" t="s">
        <v>46</v>
      </c>
      <c r="D100" s="33"/>
      <c r="E100" s="33"/>
      <c r="F100" s="33"/>
      <c r="G100" s="19"/>
      <c r="H100" s="17">
        <v>15</v>
      </c>
      <c r="I100" s="17" t="s">
        <v>195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196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198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199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4</v>
      </c>
      <c r="E105" s="18">
        <v>22.99</v>
      </c>
      <c r="F105" s="18">
        <f t="shared" si="8"/>
        <v>91.96</v>
      </c>
      <c r="G105" s="19"/>
      <c r="H105" s="17">
        <v>20</v>
      </c>
      <c r="I105" s="17" t="s">
        <v>167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183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186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109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187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169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144</v>
      </c>
      <c r="D113" s="20">
        <v>1</v>
      </c>
      <c r="E113" s="31">
        <v>28.99</v>
      </c>
      <c r="F113" s="18">
        <f t="shared" si="8"/>
        <v>28.99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173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190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151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135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130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180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175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176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165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171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181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158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192</v>
      </c>
      <c r="J129" s="17"/>
      <c r="K129" s="20">
        <v>36.99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184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156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178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166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155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145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191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174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154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81.94</v>
      </c>
    </row>
    <row r="138" spans="2:29" ht="21.75" thickBot="1" x14ac:dyDescent="0.4">
      <c r="B138" s="17">
        <v>11</v>
      </c>
      <c r="C138" s="17" t="s">
        <v>182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666.49</v>
      </c>
      <c r="AC138" s="1" t="s">
        <v>146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584.55000000000007</v>
      </c>
      <c r="G139" s="19"/>
      <c r="H139" s="21"/>
      <c r="I139" s="29" t="s">
        <v>79</v>
      </c>
      <c r="J139" s="28"/>
      <c r="K139" s="28"/>
      <c r="L139" s="30">
        <f>SUM(L138,L60)</f>
        <v>674.48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170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november 24</vt:lpstr>
      <vt:lpstr>November 17</vt:lpstr>
      <vt:lpstr>november 10</vt:lpstr>
      <vt:lpstr>nov 3</vt:lpstr>
      <vt:lpstr>'nov 3'!Print_Area</vt:lpstr>
      <vt:lpstr>'november 10'!Print_Area</vt:lpstr>
      <vt:lpstr>'November 17'!Print_Area</vt:lpstr>
      <vt:lpstr>'november 24'!Print_Area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2020-11-24T17:32:53Z</cp:lastPrinted>
  <dcterms:created xsi:type="dcterms:W3CDTF">2011-08-30T20:38:14Z</dcterms:created>
  <dcterms:modified xsi:type="dcterms:W3CDTF">2020-12-21T18:59:13Z</dcterms:modified>
</cp:coreProperties>
</file>