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ggisliquor\Desktop\Billing Invoices\Catrina Tequila Bar\2020 Invoices\September\"/>
    </mc:Choice>
  </mc:AlternateContent>
  <xr:revisionPtr revIDLastSave="0" documentId="13_ncr:1_{229A4B62-6B3A-4991-92A6-EB6FB7770369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ep 1st " sheetId="139" r:id="rId1"/>
    <sheet name="sep 8" sheetId="140" r:id="rId2"/>
    <sheet name="Sep 15" sheetId="141" r:id="rId3"/>
    <sheet name="Sep 21st " sheetId="142" r:id="rId4"/>
    <sheet name="Sep 29th" sheetId="143" r:id="rId5"/>
  </sheets>
  <definedNames>
    <definedName name="_xlnm.Print_Area" localSheetId="2">'Sep 15'!$A$1:$L$154</definedName>
    <definedName name="_xlnm.Print_Area" localSheetId="0">'Sep 1st '!$A$1:$L$154</definedName>
    <definedName name="_xlnm.Print_Area" localSheetId="3">'Sep 21st '!$A$1:$L$154</definedName>
    <definedName name="_xlnm.Print_Area" localSheetId="4">'Sep 29th'!$A$1:$L$154</definedName>
    <definedName name="_xlnm.Print_Area" localSheetId="1">'sep 8'!$A$1:$L$154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8" i="143" l="1"/>
  <c r="F137" i="143"/>
  <c r="L136" i="143"/>
  <c r="F136" i="143"/>
  <c r="L135" i="143"/>
  <c r="F135" i="143"/>
  <c r="L134" i="143"/>
  <c r="F134" i="143"/>
  <c r="L133" i="143"/>
  <c r="F133" i="143"/>
  <c r="L132" i="143"/>
  <c r="F132" i="143"/>
  <c r="L131" i="143"/>
  <c r="F131" i="143"/>
  <c r="L130" i="143"/>
  <c r="F130" i="143"/>
  <c r="L129" i="143"/>
  <c r="F129" i="143"/>
  <c r="L128" i="143"/>
  <c r="F128" i="143"/>
  <c r="L127" i="143"/>
  <c r="L126" i="143"/>
  <c r="L125" i="143"/>
  <c r="F125" i="143"/>
  <c r="L124" i="143"/>
  <c r="F124" i="143"/>
  <c r="L123" i="143"/>
  <c r="F123" i="143"/>
  <c r="L122" i="143"/>
  <c r="F122" i="143"/>
  <c r="L121" i="143"/>
  <c r="F121" i="143"/>
  <c r="L120" i="143"/>
  <c r="F120" i="143"/>
  <c r="L119" i="143"/>
  <c r="F119" i="143"/>
  <c r="L118" i="143"/>
  <c r="F118" i="143"/>
  <c r="L117" i="143"/>
  <c r="F117" i="143"/>
  <c r="L116" i="143"/>
  <c r="L115" i="143"/>
  <c r="F115" i="143"/>
  <c r="L114" i="143"/>
  <c r="F114" i="143"/>
  <c r="L113" i="143"/>
  <c r="F113" i="143"/>
  <c r="L112" i="143"/>
  <c r="F112" i="143"/>
  <c r="L111" i="143"/>
  <c r="F111" i="143"/>
  <c r="L110" i="143"/>
  <c r="F110" i="143"/>
  <c r="F109" i="143"/>
  <c r="L108" i="143"/>
  <c r="F108" i="143"/>
  <c r="L107" i="143"/>
  <c r="F107" i="143"/>
  <c r="L106" i="143"/>
  <c r="F106" i="143"/>
  <c r="L105" i="143"/>
  <c r="F105" i="143"/>
  <c r="L104" i="143"/>
  <c r="F104" i="143"/>
  <c r="L103" i="143"/>
  <c r="F103" i="143"/>
  <c r="L102" i="143"/>
  <c r="F102" i="143"/>
  <c r="L101" i="143"/>
  <c r="F101" i="143"/>
  <c r="L100" i="143"/>
  <c r="L99" i="143"/>
  <c r="F99" i="143"/>
  <c r="L98" i="143"/>
  <c r="F98" i="143"/>
  <c r="L97" i="143"/>
  <c r="F97" i="143"/>
  <c r="L96" i="143"/>
  <c r="F96" i="143"/>
  <c r="L95" i="143"/>
  <c r="F95" i="143"/>
  <c r="L94" i="143"/>
  <c r="F94" i="143"/>
  <c r="L93" i="143"/>
  <c r="F93" i="143"/>
  <c r="L92" i="143"/>
  <c r="F92" i="143"/>
  <c r="L91" i="143"/>
  <c r="F91" i="143"/>
  <c r="L90" i="143"/>
  <c r="F90" i="143"/>
  <c r="L89" i="143"/>
  <c r="F89" i="143"/>
  <c r="L88" i="143"/>
  <c r="F88" i="143"/>
  <c r="L87" i="143"/>
  <c r="F87" i="143"/>
  <c r="L86" i="143"/>
  <c r="L137" i="143" s="1"/>
  <c r="F86" i="143"/>
  <c r="F55" i="143"/>
  <c r="F54" i="143"/>
  <c r="F53" i="143"/>
  <c r="F52" i="143"/>
  <c r="F51" i="143"/>
  <c r="F50" i="143"/>
  <c r="L46" i="143"/>
  <c r="L45" i="143"/>
  <c r="F45" i="143"/>
  <c r="L44" i="143"/>
  <c r="F44" i="143"/>
  <c r="L43" i="143"/>
  <c r="F43" i="143"/>
  <c r="L42" i="143"/>
  <c r="F42" i="143"/>
  <c r="L41" i="143"/>
  <c r="F41" i="143"/>
  <c r="L40" i="143"/>
  <c r="L39" i="143"/>
  <c r="F35" i="143"/>
  <c r="F34" i="143"/>
  <c r="F33" i="143"/>
  <c r="F32" i="143"/>
  <c r="F31" i="143"/>
  <c r="F30" i="143"/>
  <c r="L29" i="143"/>
  <c r="F29" i="143"/>
  <c r="L28" i="143"/>
  <c r="F28" i="143"/>
  <c r="L27" i="143"/>
  <c r="F27" i="143"/>
  <c r="L26" i="143"/>
  <c r="L25" i="143"/>
  <c r="L24" i="143"/>
  <c r="L23" i="143"/>
  <c r="L22" i="143"/>
  <c r="L21" i="143"/>
  <c r="L20" i="143"/>
  <c r="L19" i="143"/>
  <c r="F19" i="143"/>
  <c r="L18" i="143"/>
  <c r="F18" i="143"/>
  <c r="L17" i="143"/>
  <c r="F17" i="143"/>
  <c r="L16" i="143"/>
  <c r="F16" i="143"/>
  <c r="L15" i="143"/>
  <c r="F15" i="143"/>
  <c r="L14" i="143"/>
  <c r="F14" i="143"/>
  <c r="L13" i="143"/>
  <c r="F13" i="143"/>
  <c r="L12" i="143"/>
  <c r="F12" i="143"/>
  <c r="L11" i="143"/>
  <c r="F11" i="143"/>
  <c r="L10" i="143"/>
  <c r="L59" i="143" s="1"/>
  <c r="F10" i="143"/>
  <c r="F139" i="143" l="1"/>
  <c r="L138" i="143" s="1"/>
  <c r="F59" i="143"/>
  <c r="L60" i="143"/>
  <c r="F138" i="142"/>
  <c r="F137" i="142"/>
  <c r="L136" i="142"/>
  <c r="F136" i="142"/>
  <c r="L135" i="142"/>
  <c r="F135" i="142"/>
  <c r="L134" i="142"/>
  <c r="F134" i="142"/>
  <c r="L133" i="142"/>
  <c r="F133" i="142"/>
  <c r="L132" i="142"/>
  <c r="F132" i="142"/>
  <c r="L131" i="142"/>
  <c r="F131" i="142"/>
  <c r="L130" i="142"/>
  <c r="F130" i="142"/>
  <c r="L129" i="142"/>
  <c r="F129" i="142"/>
  <c r="L128" i="142"/>
  <c r="F128" i="142"/>
  <c r="L127" i="142"/>
  <c r="L126" i="142"/>
  <c r="L125" i="142"/>
  <c r="F125" i="142"/>
  <c r="L124" i="142"/>
  <c r="F124" i="142"/>
  <c r="L123" i="142"/>
  <c r="F123" i="142"/>
  <c r="L122" i="142"/>
  <c r="F122" i="142"/>
  <c r="L121" i="142"/>
  <c r="F121" i="142"/>
  <c r="L120" i="142"/>
  <c r="F120" i="142"/>
  <c r="L119" i="142"/>
  <c r="F119" i="142"/>
  <c r="L118" i="142"/>
  <c r="F118" i="142"/>
  <c r="L117" i="142"/>
  <c r="F117" i="142"/>
  <c r="L116" i="142"/>
  <c r="L115" i="142"/>
  <c r="F115" i="142"/>
  <c r="L114" i="142"/>
  <c r="F114" i="142"/>
  <c r="L113" i="142"/>
  <c r="F113" i="142"/>
  <c r="L112" i="142"/>
  <c r="F112" i="142"/>
  <c r="L111" i="142"/>
  <c r="F111" i="142"/>
  <c r="L110" i="142"/>
  <c r="F110" i="142"/>
  <c r="F109" i="142"/>
  <c r="L108" i="142"/>
  <c r="F108" i="142"/>
  <c r="L107" i="142"/>
  <c r="F107" i="142"/>
  <c r="L106" i="142"/>
  <c r="F106" i="142"/>
  <c r="L105" i="142"/>
  <c r="F105" i="142"/>
  <c r="L104" i="142"/>
  <c r="F104" i="142"/>
  <c r="L103" i="142"/>
  <c r="F103" i="142"/>
  <c r="L102" i="142"/>
  <c r="F102" i="142"/>
  <c r="L101" i="142"/>
  <c r="F101" i="142"/>
  <c r="F139" i="142" s="1"/>
  <c r="L100" i="142"/>
  <c r="L99" i="142"/>
  <c r="F99" i="142"/>
  <c r="L98" i="142"/>
  <c r="F98" i="142"/>
  <c r="L97" i="142"/>
  <c r="F97" i="142"/>
  <c r="L96" i="142"/>
  <c r="F96" i="142"/>
  <c r="L95" i="142"/>
  <c r="F95" i="142"/>
  <c r="L94" i="142"/>
  <c r="F94" i="142"/>
  <c r="L93" i="142"/>
  <c r="F93" i="142"/>
  <c r="L92" i="142"/>
  <c r="F92" i="142"/>
  <c r="L91" i="142"/>
  <c r="F91" i="142"/>
  <c r="L90" i="142"/>
  <c r="F90" i="142"/>
  <c r="L89" i="142"/>
  <c r="F89" i="142"/>
  <c r="L88" i="142"/>
  <c r="F88" i="142"/>
  <c r="L87" i="142"/>
  <c r="F87" i="142"/>
  <c r="L86" i="142"/>
  <c r="F86" i="142"/>
  <c r="F55" i="142"/>
  <c r="F54" i="142"/>
  <c r="F53" i="142"/>
  <c r="F52" i="142"/>
  <c r="F51" i="142"/>
  <c r="F50" i="142"/>
  <c r="L46" i="142"/>
  <c r="L45" i="142"/>
  <c r="F45" i="142"/>
  <c r="L44" i="142"/>
  <c r="F44" i="142"/>
  <c r="L43" i="142"/>
  <c r="F43" i="142"/>
  <c r="L42" i="142"/>
  <c r="F42" i="142"/>
  <c r="L41" i="142"/>
  <c r="F41" i="142"/>
  <c r="L40" i="142"/>
  <c r="L39" i="142"/>
  <c r="F35" i="142"/>
  <c r="F34" i="142"/>
  <c r="F33" i="142"/>
  <c r="F32" i="142"/>
  <c r="F31" i="142"/>
  <c r="F30" i="142"/>
  <c r="L29" i="142"/>
  <c r="F29" i="142"/>
  <c r="L28" i="142"/>
  <c r="F28" i="142"/>
  <c r="L27" i="142"/>
  <c r="F27" i="142"/>
  <c r="L26" i="142"/>
  <c r="L25" i="142"/>
  <c r="L24" i="142"/>
  <c r="L23" i="142"/>
  <c r="L22" i="142"/>
  <c r="L21" i="142"/>
  <c r="L20" i="142"/>
  <c r="L19" i="142"/>
  <c r="F19" i="142"/>
  <c r="L18" i="142"/>
  <c r="F18" i="142"/>
  <c r="L17" i="142"/>
  <c r="F17" i="142"/>
  <c r="L16" i="142"/>
  <c r="F16" i="142"/>
  <c r="L15" i="142"/>
  <c r="F15" i="142"/>
  <c r="L14" i="142"/>
  <c r="F14" i="142"/>
  <c r="L13" i="142"/>
  <c r="F13" i="142"/>
  <c r="L12" i="142"/>
  <c r="F12" i="142"/>
  <c r="L11" i="142"/>
  <c r="F11" i="142"/>
  <c r="L10" i="142"/>
  <c r="L59" i="142" s="1"/>
  <c r="L60" i="142" s="1"/>
  <c r="F10" i="142"/>
  <c r="F59" i="142" s="1"/>
  <c r="L139" i="143" l="1"/>
  <c r="L137" i="142"/>
  <c r="L138" i="142" s="1"/>
  <c r="L139" i="142" s="1"/>
  <c r="F138" i="141"/>
  <c r="F137" i="141"/>
  <c r="L136" i="141"/>
  <c r="F136" i="141"/>
  <c r="L135" i="141"/>
  <c r="F135" i="141"/>
  <c r="L134" i="141"/>
  <c r="F134" i="141"/>
  <c r="L133" i="141"/>
  <c r="F133" i="141"/>
  <c r="L132" i="141"/>
  <c r="F132" i="141"/>
  <c r="L131" i="141"/>
  <c r="F131" i="141"/>
  <c r="L130" i="141"/>
  <c r="F130" i="141"/>
  <c r="L129" i="141"/>
  <c r="F129" i="141"/>
  <c r="L128" i="141"/>
  <c r="F128" i="141"/>
  <c r="L127" i="141"/>
  <c r="L126" i="141"/>
  <c r="L125" i="141"/>
  <c r="F125" i="141"/>
  <c r="L124" i="141"/>
  <c r="F124" i="141"/>
  <c r="L123" i="141"/>
  <c r="F123" i="141"/>
  <c r="L122" i="141"/>
  <c r="F122" i="141"/>
  <c r="L121" i="141"/>
  <c r="F121" i="141"/>
  <c r="L120" i="141"/>
  <c r="F120" i="141"/>
  <c r="L119" i="141"/>
  <c r="F119" i="141"/>
  <c r="L118" i="141"/>
  <c r="F118" i="141"/>
  <c r="L117" i="141"/>
  <c r="F117" i="141"/>
  <c r="L116" i="141"/>
  <c r="L115" i="141"/>
  <c r="F115" i="141"/>
  <c r="L114" i="141"/>
  <c r="F114" i="141"/>
  <c r="L113" i="141"/>
  <c r="F113" i="141"/>
  <c r="L112" i="141"/>
  <c r="F112" i="141"/>
  <c r="L111" i="141"/>
  <c r="F111" i="141"/>
  <c r="L110" i="141"/>
  <c r="F110" i="141"/>
  <c r="F109" i="141"/>
  <c r="L108" i="141"/>
  <c r="F108" i="141"/>
  <c r="L107" i="141"/>
  <c r="F107" i="141"/>
  <c r="L106" i="141"/>
  <c r="F106" i="141"/>
  <c r="L105" i="141"/>
  <c r="F105" i="141"/>
  <c r="L104" i="141"/>
  <c r="F104" i="141"/>
  <c r="L103" i="141"/>
  <c r="F103" i="141"/>
  <c r="L102" i="141"/>
  <c r="F102" i="141"/>
  <c r="L101" i="141"/>
  <c r="F101" i="141"/>
  <c r="F139" i="141" s="1"/>
  <c r="L100" i="141"/>
  <c r="L99" i="141"/>
  <c r="F99" i="141"/>
  <c r="L98" i="141"/>
  <c r="F98" i="141"/>
  <c r="L97" i="141"/>
  <c r="F97" i="141"/>
  <c r="L96" i="141"/>
  <c r="F96" i="141"/>
  <c r="L95" i="141"/>
  <c r="F95" i="141"/>
  <c r="L94" i="141"/>
  <c r="F94" i="141"/>
  <c r="L93" i="141"/>
  <c r="F93" i="141"/>
  <c r="L92" i="141"/>
  <c r="F92" i="141"/>
  <c r="L91" i="141"/>
  <c r="F91" i="141"/>
  <c r="L90" i="141"/>
  <c r="F90" i="141"/>
  <c r="L89" i="141"/>
  <c r="F89" i="141"/>
  <c r="L88" i="141"/>
  <c r="F88" i="141"/>
  <c r="L87" i="141"/>
  <c r="F87" i="141"/>
  <c r="L86" i="141"/>
  <c r="F86" i="141"/>
  <c r="F55" i="141"/>
  <c r="F54" i="141"/>
  <c r="F53" i="141"/>
  <c r="F52" i="141"/>
  <c r="F51" i="141"/>
  <c r="F50" i="141"/>
  <c r="L46" i="141"/>
  <c r="L45" i="141"/>
  <c r="F45" i="141"/>
  <c r="L44" i="141"/>
  <c r="F44" i="141"/>
  <c r="L43" i="141"/>
  <c r="F43" i="141"/>
  <c r="L42" i="141"/>
  <c r="F42" i="141"/>
  <c r="L41" i="141"/>
  <c r="F41" i="141"/>
  <c r="L40" i="141"/>
  <c r="L39" i="141"/>
  <c r="F35" i="141"/>
  <c r="F34" i="141"/>
  <c r="F33" i="141"/>
  <c r="F32" i="141"/>
  <c r="F31" i="141"/>
  <c r="F30" i="141"/>
  <c r="L29" i="141"/>
  <c r="F29" i="141"/>
  <c r="L28" i="141"/>
  <c r="F28" i="141"/>
  <c r="L27" i="141"/>
  <c r="F27" i="141"/>
  <c r="L26" i="141"/>
  <c r="L25" i="141"/>
  <c r="L24" i="141"/>
  <c r="L23" i="141"/>
  <c r="L22" i="141"/>
  <c r="L21" i="141"/>
  <c r="L20" i="141"/>
  <c r="L19" i="141"/>
  <c r="F19" i="141"/>
  <c r="L18" i="141"/>
  <c r="F18" i="141"/>
  <c r="L17" i="141"/>
  <c r="F17" i="141"/>
  <c r="L16" i="141"/>
  <c r="F16" i="141"/>
  <c r="L15" i="141"/>
  <c r="F15" i="141"/>
  <c r="L14" i="141"/>
  <c r="F14" i="141"/>
  <c r="L13" i="141"/>
  <c r="F13" i="141"/>
  <c r="L12" i="141"/>
  <c r="F12" i="141"/>
  <c r="L11" i="141"/>
  <c r="F11" i="141"/>
  <c r="L10" i="141"/>
  <c r="L59" i="141" s="1"/>
  <c r="F10" i="141"/>
  <c r="L137" i="141" l="1"/>
  <c r="L138" i="141" s="1"/>
  <c r="F59" i="141"/>
  <c r="L60" i="141" s="1"/>
  <c r="F138" i="140"/>
  <c r="F137" i="140"/>
  <c r="L136" i="140"/>
  <c r="F136" i="140"/>
  <c r="L135" i="140"/>
  <c r="F135" i="140"/>
  <c r="L134" i="140"/>
  <c r="F134" i="140"/>
  <c r="L133" i="140"/>
  <c r="F133" i="140"/>
  <c r="L132" i="140"/>
  <c r="F132" i="140"/>
  <c r="L131" i="140"/>
  <c r="F131" i="140"/>
  <c r="L130" i="140"/>
  <c r="F130" i="140"/>
  <c r="L129" i="140"/>
  <c r="F129" i="140"/>
  <c r="L128" i="140"/>
  <c r="F128" i="140"/>
  <c r="L127" i="140"/>
  <c r="L126" i="140"/>
  <c r="L125" i="140"/>
  <c r="F125" i="140"/>
  <c r="L124" i="140"/>
  <c r="F124" i="140"/>
  <c r="L123" i="140"/>
  <c r="F123" i="140"/>
  <c r="L122" i="140"/>
  <c r="F122" i="140"/>
  <c r="L121" i="140"/>
  <c r="F121" i="140"/>
  <c r="L120" i="140"/>
  <c r="F120" i="140"/>
  <c r="L119" i="140"/>
  <c r="F119" i="140"/>
  <c r="L118" i="140"/>
  <c r="F118" i="140"/>
  <c r="L117" i="140"/>
  <c r="F117" i="140"/>
  <c r="L116" i="140"/>
  <c r="L115" i="140"/>
  <c r="F115" i="140"/>
  <c r="L114" i="140"/>
  <c r="F114" i="140"/>
  <c r="L113" i="140"/>
  <c r="F113" i="140"/>
  <c r="L112" i="140"/>
  <c r="F112" i="140"/>
  <c r="L111" i="140"/>
  <c r="F111" i="140"/>
  <c r="L110" i="140"/>
  <c r="F110" i="140"/>
  <c r="F109" i="140"/>
  <c r="L108" i="140"/>
  <c r="F108" i="140"/>
  <c r="L107" i="140"/>
  <c r="F107" i="140"/>
  <c r="L106" i="140"/>
  <c r="F106" i="140"/>
  <c r="L105" i="140"/>
  <c r="F105" i="140"/>
  <c r="L104" i="140"/>
  <c r="F104" i="140"/>
  <c r="L103" i="140"/>
  <c r="F103" i="140"/>
  <c r="L102" i="140"/>
  <c r="F102" i="140"/>
  <c r="L101" i="140"/>
  <c r="F101" i="140"/>
  <c r="F139" i="140" s="1"/>
  <c r="L100" i="140"/>
  <c r="L99" i="140"/>
  <c r="F99" i="140"/>
  <c r="L98" i="140"/>
  <c r="F98" i="140"/>
  <c r="L97" i="140"/>
  <c r="F97" i="140"/>
  <c r="L96" i="140"/>
  <c r="F96" i="140"/>
  <c r="L95" i="140"/>
  <c r="F95" i="140"/>
  <c r="L94" i="140"/>
  <c r="F94" i="140"/>
  <c r="L93" i="140"/>
  <c r="F93" i="140"/>
  <c r="L92" i="140"/>
  <c r="F92" i="140"/>
  <c r="L91" i="140"/>
  <c r="F91" i="140"/>
  <c r="L90" i="140"/>
  <c r="F90" i="140"/>
  <c r="L89" i="140"/>
  <c r="F89" i="140"/>
  <c r="L88" i="140"/>
  <c r="F88" i="140"/>
  <c r="L87" i="140"/>
  <c r="F87" i="140"/>
  <c r="L86" i="140"/>
  <c r="L137" i="140" s="1"/>
  <c r="L138" i="140" s="1"/>
  <c r="F86" i="140"/>
  <c r="F55" i="140"/>
  <c r="F54" i="140"/>
  <c r="F53" i="140"/>
  <c r="F52" i="140"/>
  <c r="F51" i="140"/>
  <c r="F50" i="140"/>
  <c r="L46" i="140"/>
  <c r="L45" i="140"/>
  <c r="F45" i="140"/>
  <c r="L44" i="140"/>
  <c r="F44" i="140"/>
  <c r="L43" i="140"/>
  <c r="F43" i="140"/>
  <c r="L42" i="140"/>
  <c r="F42" i="140"/>
  <c r="L41" i="140"/>
  <c r="F41" i="140"/>
  <c r="L40" i="140"/>
  <c r="L39" i="140"/>
  <c r="F35" i="140"/>
  <c r="F34" i="140"/>
  <c r="F33" i="140"/>
  <c r="F32" i="140"/>
  <c r="F31" i="140"/>
  <c r="F30" i="140"/>
  <c r="L29" i="140"/>
  <c r="F29" i="140"/>
  <c r="L28" i="140"/>
  <c r="F28" i="140"/>
  <c r="L27" i="140"/>
  <c r="F27" i="140"/>
  <c r="L26" i="140"/>
  <c r="L25" i="140"/>
  <c r="L24" i="140"/>
  <c r="L23" i="140"/>
  <c r="L22" i="140"/>
  <c r="L21" i="140"/>
  <c r="L20" i="140"/>
  <c r="L19" i="140"/>
  <c r="F19" i="140"/>
  <c r="L18" i="140"/>
  <c r="F18" i="140"/>
  <c r="L17" i="140"/>
  <c r="F17" i="140"/>
  <c r="L16" i="140"/>
  <c r="F16" i="140"/>
  <c r="L15" i="140"/>
  <c r="F15" i="140"/>
  <c r="L14" i="140"/>
  <c r="F14" i="140"/>
  <c r="L13" i="140"/>
  <c r="F13" i="140"/>
  <c r="L12" i="140"/>
  <c r="F12" i="140"/>
  <c r="L11" i="140"/>
  <c r="F11" i="140"/>
  <c r="L10" i="140"/>
  <c r="L59" i="140" s="1"/>
  <c r="F10" i="140"/>
  <c r="L139" i="141" l="1"/>
  <c r="F59" i="140"/>
  <c r="L60" i="140" s="1"/>
  <c r="L139" i="140" s="1"/>
  <c r="F125" i="139"/>
  <c r="F138" i="139" l="1"/>
  <c r="F137" i="139"/>
  <c r="L136" i="139"/>
  <c r="F136" i="139"/>
  <c r="L135" i="139"/>
  <c r="F135" i="139"/>
  <c r="L134" i="139"/>
  <c r="F134" i="139"/>
  <c r="L133" i="139"/>
  <c r="F133" i="139"/>
  <c r="L132" i="139"/>
  <c r="F132" i="139"/>
  <c r="L131" i="139"/>
  <c r="F131" i="139"/>
  <c r="L130" i="139"/>
  <c r="F130" i="139"/>
  <c r="L129" i="139"/>
  <c r="F129" i="139"/>
  <c r="L128" i="139"/>
  <c r="F128" i="139"/>
  <c r="L127" i="139"/>
  <c r="L126" i="139"/>
  <c r="L125" i="139"/>
  <c r="L124" i="139"/>
  <c r="F124" i="139"/>
  <c r="L123" i="139"/>
  <c r="F123" i="139"/>
  <c r="L122" i="139"/>
  <c r="F122" i="139"/>
  <c r="L121" i="139"/>
  <c r="F121" i="139"/>
  <c r="L120" i="139"/>
  <c r="F120" i="139"/>
  <c r="L119" i="139"/>
  <c r="F119" i="139"/>
  <c r="L118" i="139"/>
  <c r="F118" i="139"/>
  <c r="L117" i="139"/>
  <c r="F117" i="139"/>
  <c r="L116" i="139"/>
  <c r="L115" i="139"/>
  <c r="F115" i="139"/>
  <c r="L114" i="139"/>
  <c r="F114" i="139"/>
  <c r="L113" i="139"/>
  <c r="F113" i="139"/>
  <c r="L112" i="139"/>
  <c r="F112" i="139"/>
  <c r="L111" i="139"/>
  <c r="F111" i="139"/>
  <c r="L110" i="139"/>
  <c r="F110" i="139"/>
  <c r="F109" i="139"/>
  <c r="L108" i="139"/>
  <c r="F108" i="139"/>
  <c r="L107" i="139"/>
  <c r="F107" i="139"/>
  <c r="L106" i="139"/>
  <c r="F106" i="139"/>
  <c r="L105" i="139"/>
  <c r="F105" i="139"/>
  <c r="L104" i="139"/>
  <c r="F104" i="139"/>
  <c r="L103" i="139"/>
  <c r="F103" i="139"/>
  <c r="L102" i="139"/>
  <c r="F102" i="139"/>
  <c r="L101" i="139"/>
  <c r="F101" i="139"/>
  <c r="L100" i="139"/>
  <c r="L99" i="139"/>
  <c r="F99" i="139"/>
  <c r="L98" i="139"/>
  <c r="F98" i="139"/>
  <c r="L97" i="139"/>
  <c r="F97" i="139"/>
  <c r="L96" i="139"/>
  <c r="F96" i="139"/>
  <c r="L95" i="139"/>
  <c r="F95" i="139"/>
  <c r="L94" i="139"/>
  <c r="F94" i="139"/>
  <c r="L93" i="139"/>
  <c r="F93" i="139"/>
  <c r="L92" i="139"/>
  <c r="F92" i="139"/>
  <c r="L91" i="139"/>
  <c r="F91" i="139"/>
  <c r="L90" i="139"/>
  <c r="F90" i="139"/>
  <c r="L89" i="139"/>
  <c r="F89" i="139"/>
  <c r="L88" i="139"/>
  <c r="F88" i="139"/>
  <c r="L87" i="139"/>
  <c r="F87" i="139"/>
  <c r="L86" i="139"/>
  <c r="F86" i="139"/>
  <c r="F139" i="139" s="1"/>
  <c r="F55" i="139"/>
  <c r="F54" i="139"/>
  <c r="F53" i="139"/>
  <c r="F52" i="139"/>
  <c r="F51" i="139"/>
  <c r="F50" i="139"/>
  <c r="L46" i="139"/>
  <c r="L45" i="139"/>
  <c r="F45" i="139"/>
  <c r="L44" i="139"/>
  <c r="F44" i="139"/>
  <c r="L43" i="139"/>
  <c r="F43" i="139"/>
  <c r="L42" i="139"/>
  <c r="F42" i="139"/>
  <c r="L41" i="139"/>
  <c r="F41" i="139"/>
  <c r="L40" i="139"/>
  <c r="L39" i="139"/>
  <c r="F35" i="139"/>
  <c r="F34" i="139"/>
  <c r="F33" i="139"/>
  <c r="F32" i="139"/>
  <c r="F31" i="139"/>
  <c r="F30" i="139"/>
  <c r="L29" i="139"/>
  <c r="F29" i="139"/>
  <c r="L28" i="139"/>
  <c r="F28" i="139"/>
  <c r="L27" i="139"/>
  <c r="F27" i="139"/>
  <c r="L26" i="139"/>
  <c r="L25" i="139"/>
  <c r="L24" i="139"/>
  <c r="L23" i="139"/>
  <c r="L22" i="139"/>
  <c r="L21" i="139"/>
  <c r="L20" i="139"/>
  <c r="L19" i="139"/>
  <c r="F19" i="139"/>
  <c r="L18" i="139"/>
  <c r="F18" i="139"/>
  <c r="L17" i="139"/>
  <c r="F17" i="139"/>
  <c r="L16" i="139"/>
  <c r="F16" i="139"/>
  <c r="L15" i="139"/>
  <c r="F15" i="139"/>
  <c r="L14" i="139"/>
  <c r="F14" i="139"/>
  <c r="L13" i="139"/>
  <c r="F13" i="139"/>
  <c r="L12" i="139"/>
  <c r="F12" i="139"/>
  <c r="L11" i="139"/>
  <c r="F11" i="139"/>
  <c r="L10" i="139"/>
  <c r="F10" i="139"/>
  <c r="F59" i="139" s="1"/>
  <c r="L59" i="139" l="1"/>
  <c r="L137" i="139"/>
  <c r="L138" i="139" s="1"/>
  <c r="L60" i="139"/>
  <c r="L139" i="139" l="1"/>
</calcChain>
</file>

<file path=xl/sharedStrings.xml><?xml version="1.0" encoding="utf-8"?>
<sst xmlns="http://schemas.openxmlformats.org/spreadsheetml/2006/main" count="1174" uniqueCount="230">
  <si>
    <t>2916 N US HWY 75 Sherman Tx 75090  Phone 9037710790</t>
  </si>
  <si>
    <t>Bulleit</t>
  </si>
  <si>
    <t>Knob Creek</t>
  </si>
  <si>
    <t>Jack Daniel</t>
  </si>
  <si>
    <t>Jim Beam</t>
  </si>
  <si>
    <t>Makers Mark</t>
  </si>
  <si>
    <t>Wild Turkey 101</t>
  </si>
  <si>
    <t>Buffalo Trace</t>
  </si>
  <si>
    <t>Weller</t>
  </si>
  <si>
    <t>Crown Royal</t>
  </si>
  <si>
    <t>Seagram 7</t>
  </si>
  <si>
    <t>Jentleman Jack</t>
  </si>
  <si>
    <t>R &amp;R Reserve</t>
  </si>
  <si>
    <t>Pedelton</t>
  </si>
  <si>
    <t>Canadin Club</t>
  </si>
  <si>
    <t>Jameon</t>
  </si>
  <si>
    <t>Absolute</t>
  </si>
  <si>
    <t>Belvedere</t>
  </si>
  <si>
    <t>Ciroc</t>
  </si>
  <si>
    <t>Grey Goose</t>
  </si>
  <si>
    <t>Smirnoff</t>
  </si>
  <si>
    <t>Titos</t>
  </si>
  <si>
    <t>Ketel One</t>
  </si>
  <si>
    <t>Sevedka</t>
  </si>
  <si>
    <t>Deep Eddy</t>
  </si>
  <si>
    <t>Westernson</t>
  </si>
  <si>
    <t>Everclear</t>
  </si>
  <si>
    <t>Sky</t>
  </si>
  <si>
    <t>New Amsterdom</t>
  </si>
  <si>
    <t>Karaken</t>
  </si>
  <si>
    <t>Pinaccle</t>
  </si>
  <si>
    <t>Beefeater</t>
  </si>
  <si>
    <t>Tanqueray</t>
  </si>
  <si>
    <t>WHISKEY</t>
  </si>
  <si>
    <t>GIN</t>
  </si>
  <si>
    <t>BOURBON</t>
  </si>
  <si>
    <t>VODKA</t>
  </si>
  <si>
    <t>SCOTCH</t>
  </si>
  <si>
    <t>Chivas Regal</t>
  </si>
  <si>
    <t>Dewars Level 176</t>
  </si>
  <si>
    <t>J &amp;B</t>
  </si>
  <si>
    <t>JohnnieWalker Black</t>
  </si>
  <si>
    <t>JohnnieWalker Red</t>
  </si>
  <si>
    <t>Glenievitt 12 yrs</t>
  </si>
  <si>
    <t>Buchanan</t>
  </si>
  <si>
    <t>TEQUILA</t>
  </si>
  <si>
    <t>CORDIALS</t>
  </si>
  <si>
    <t xml:space="preserve">Baileys </t>
  </si>
  <si>
    <t>Disaronno</t>
  </si>
  <si>
    <t>Grand Marnier</t>
  </si>
  <si>
    <t>Juraz Tripple Sec</t>
  </si>
  <si>
    <t>Grand Gala Italian</t>
  </si>
  <si>
    <t>Kahluah</t>
  </si>
  <si>
    <t>Patron Citronage</t>
  </si>
  <si>
    <t>Southern comfort</t>
  </si>
  <si>
    <t>Jagermaster</t>
  </si>
  <si>
    <t>Ramchatta</t>
  </si>
  <si>
    <t>Dykper  all Snapps</t>
  </si>
  <si>
    <t>RUM</t>
  </si>
  <si>
    <t xml:space="preserve">Bacardi </t>
  </si>
  <si>
    <t>Captain Morgan</t>
  </si>
  <si>
    <t xml:space="preserve">Malibu </t>
  </si>
  <si>
    <t>Ron Rico</t>
  </si>
  <si>
    <t>COGNAC</t>
  </si>
  <si>
    <t>Remy Martin</t>
  </si>
  <si>
    <t xml:space="preserve">Order day - Monday and Tuesday </t>
  </si>
  <si>
    <t>Delivery or Pick up - Friday and Saturday</t>
  </si>
  <si>
    <t xml:space="preserve">"Customer Satisfaction is our Goal" </t>
  </si>
  <si>
    <t>Thank you</t>
  </si>
  <si>
    <t>REGGIS LIQUOR</t>
  </si>
  <si>
    <t>S. No.</t>
  </si>
  <si>
    <t>Price (1 Ltr)</t>
  </si>
  <si>
    <t>Total Price ($)</t>
  </si>
  <si>
    <t>The merchandise on this order has been received in good condition by:</t>
  </si>
  <si>
    <t xml:space="preserve">Time: </t>
  </si>
  <si>
    <t xml:space="preserve">Sign: </t>
  </si>
  <si>
    <t xml:space="preserve">                         CUSTOMER INVOICE</t>
  </si>
  <si>
    <t xml:space="preserve">Reggis Liquor Retail / Wholesale &amp; Distribution </t>
  </si>
  <si>
    <t>SUB TOTAL</t>
  </si>
  <si>
    <t>GRAND TOTAL</t>
  </si>
  <si>
    <t>Item</t>
  </si>
  <si>
    <t>WINE</t>
  </si>
  <si>
    <t>MIXER</t>
  </si>
  <si>
    <t>Qty</t>
  </si>
  <si>
    <t>PAGE 1 TOTAL</t>
  </si>
  <si>
    <t>PAGE 2 TOTAL</t>
  </si>
  <si>
    <t>TO</t>
  </si>
  <si>
    <t>HWY 82 EAST SHERMAN TX 75092</t>
  </si>
  <si>
    <t xml:space="preserve">CATRINA'S COCINA &amp;TEQUILA BAR </t>
  </si>
  <si>
    <t>Takka</t>
  </si>
  <si>
    <t>Cointreau</t>
  </si>
  <si>
    <t>Clos Bubois Chardonnay</t>
  </si>
  <si>
    <t>yellow Tail cab</t>
  </si>
  <si>
    <t>Patron Sil 750</t>
  </si>
  <si>
    <t>Presidente</t>
  </si>
  <si>
    <t>Bomb Sapphire</t>
  </si>
  <si>
    <t>Finest cal Peach</t>
  </si>
  <si>
    <t>Zz Bloody Marry</t>
  </si>
  <si>
    <t>Tres Gene 750</t>
  </si>
  <si>
    <t xml:space="preserve">TABC permit no RM953079 </t>
  </si>
  <si>
    <t>sales Tax ID-32060427609</t>
  </si>
  <si>
    <t>Dykyper Blue cu</t>
  </si>
  <si>
    <t>Cruz Coc</t>
  </si>
  <si>
    <t>Price 750ml</t>
  </si>
  <si>
    <t>Finest cal pina</t>
  </si>
  <si>
    <t>Finest cal strawer</t>
  </si>
  <si>
    <t>Tuacca</t>
  </si>
  <si>
    <t>kentuky Delux</t>
  </si>
  <si>
    <t>Dykyper tri sec</t>
  </si>
  <si>
    <t>Others</t>
  </si>
  <si>
    <t>Don Julio Repo750</t>
  </si>
  <si>
    <t>1800 Aneo 750</t>
  </si>
  <si>
    <t>1800 Reposado 750</t>
  </si>
  <si>
    <t>Fireball</t>
  </si>
  <si>
    <t>Finest cal mango</t>
  </si>
  <si>
    <t>GranCen sil 750</t>
  </si>
  <si>
    <t>finestcal Watermelon</t>
  </si>
  <si>
    <t>Lasco lemon powder 34oz</t>
  </si>
  <si>
    <t>Mccormik Gin 1ltr</t>
  </si>
  <si>
    <t xml:space="preserve">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</si>
  <si>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</si>
  <si>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</t>
  </si>
  <si>
    <t xml:space="preserve">                                                </t>
  </si>
  <si>
    <t xml:space="preserve">    </t>
  </si>
  <si>
    <t>Tuaca</t>
  </si>
  <si>
    <t>Jose Curvo Silver</t>
  </si>
  <si>
    <t>GranCen Aneo 750</t>
  </si>
  <si>
    <t>Patron Anejo 750ml</t>
  </si>
  <si>
    <t>Woodforest Reserve 750ml</t>
  </si>
  <si>
    <t xml:space="preserve">1800 silver </t>
  </si>
  <si>
    <t>Centenario anejo 750ml</t>
  </si>
  <si>
    <t>Rico Bay white</t>
  </si>
  <si>
    <t>Grand gala 750ml</t>
  </si>
  <si>
    <t>Expires -07/31/2020</t>
  </si>
  <si>
    <t>Ruffino pinot</t>
  </si>
  <si>
    <t>Martell VSOP 750</t>
  </si>
  <si>
    <t>Hornitos silver</t>
  </si>
  <si>
    <t>Henessey 750</t>
  </si>
  <si>
    <t>J Cur Tradi silver</t>
  </si>
  <si>
    <t xml:space="preserve">Absolute Citron </t>
  </si>
  <si>
    <t>Ciroc summer cola 750</t>
  </si>
  <si>
    <t>Hornitos Aneo 750</t>
  </si>
  <si>
    <t>DosEquis 12 oz bottle</t>
  </si>
  <si>
    <t>Coors light 12 oz bottle</t>
  </si>
  <si>
    <t>Corona 12 oz bottle</t>
  </si>
  <si>
    <t>Modello 12 oz bottle</t>
  </si>
  <si>
    <t>Corona light 12oz bottle</t>
  </si>
  <si>
    <t>Casa Nobel Aneo750</t>
  </si>
  <si>
    <t>Robert Mondavi pinot noir</t>
  </si>
  <si>
    <t>Aperol 750ml</t>
  </si>
  <si>
    <t>Casa migo Aneo 750ml</t>
  </si>
  <si>
    <t>Casa migo Reposado  750ml</t>
  </si>
  <si>
    <t>Finest cal watermelon</t>
  </si>
  <si>
    <t>P</t>
  </si>
  <si>
    <t>St Geneve merlot 1.75</t>
  </si>
  <si>
    <t>Texas Whiskey 750</t>
  </si>
  <si>
    <t>Siete leguas Aneo 750ml</t>
  </si>
  <si>
    <t>Casillerro merilot</t>
  </si>
  <si>
    <t>Tres Gene Aneo   750</t>
  </si>
  <si>
    <t>GranCen repasasdo 750</t>
  </si>
  <si>
    <t>Matua Sauvigan Blenc</t>
  </si>
  <si>
    <t>OTHERS</t>
  </si>
  <si>
    <t xml:space="preserve">Mccormic </t>
  </si>
  <si>
    <t>dykyper melon</t>
  </si>
  <si>
    <t>Mezcal monte Alban 750ml</t>
  </si>
  <si>
    <t>Mezcal Illegal 750ml</t>
  </si>
  <si>
    <t>Boston Gin</t>
  </si>
  <si>
    <t>Monte Alban Mezcal 750ml</t>
  </si>
  <si>
    <t>Conquistador Gold</t>
  </si>
  <si>
    <t>Poema cava Brut 750</t>
  </si>
  <si>
    <t xml:space="preserve">Marcus De casa Brut </t>
  </si>
  <si>
    <t>Sauza Reposado</t>
  </si>
  <si>
    <t xml:space="preserve">Agavae Honey </t>
  </si>
  <si>
    <t xml:space="preserve">Agavaro </t>
  </si>
  <si>
    <t>Don Julio silver</t>
  </si>
  <si>
    <t>Patron Reposado</t>
  </si>
  <si>
    <t>Milagro Repo</t>
  </si>
  <si>
    <t>Glenfidh 12 yrs 750</t>
  </si>
  <si>
    <t>Bacardi silver 750</t>
  </si>
  <si>
    <t>Dykyper Peachtree</t>
  </si>
  <si>
    <t>Tonic Water 6pk</t>
  </si>
  <si>
    <t>Lasako lime cooktail mix power 32oz</t>
  </si>
  <si>
    <t>Hornitos Reposado</t>
  </si>
  <si>
    <t>Bella Glos 750ml</t>
  </si>
  <si>
    <t>Cloudy Bay 750ml</t>
  </si>
  <si>
    <t>Don Julio Aneo 750ml</t>
  </si>
  <si>
    <t xml:space="preserve">  </t>
  </si>
  <si>
    <t>Patron Aneo</t>
  </si>
  <si>
    <t>La marca proseco 750</t>
  </si>
  <si>
    <t>Herradura Aneo  750</t>
  </si>
  <si>
    <t>Milagro silver</t>
  </si>
  <si>
    <t>Sombra Mezcal</t>
  </si>
  <si>
    <t>TresGenerations Aneo</t>
  </si>
  <si>
    <t>Rico bay 151 rum</t>
  </si>
  <si>
    <t>casamigo silver</t>
  </si>
  <si>
    <t>Ancho Reyes</t>
  </si>
  <si>
    <t>Veuve clint champaign750ml</t>
  </si>
  <si>
    <t>INVOICE DATE 09/01/2020</t>
  </si>
  <si>
    <t>TresGenerations  silver 750</t>
  </si>
  <si>
    <t>Malibu 750</t>
  </si>
  <si>
    <t>Granedine</t>
  </si>
  <si>
    <t>Angasutra Aromatic Bitters 4oz</t>
  </si>
  <si>
    <t>ss88988509-ss88988560</t>
  </si>
  <si>
    <t>ss88988641-ss88988653</t>
  </si>
  <si>
    <t>TABC Stamp No -55</t>
  </si>
  <si>
    <t>Number of Cupons -55</t>
  </si>
  <si>
    <t>TABC Stamp No -</t>
  </si>
  <si>
    <t>INVOICE DATE 09/08/2020</t>
  </si>
  <si>
    <t>Corralejo silver 750</t>
  </si>
  <si>
    <t>ss88988801-ss88988860</t>
  </si>
  <si>
    <t>Number of Cupons -60</t>
  </si>
  <si>
    <t>INVOICE DATE 09/15/2020</t>
  </si>
  <si>
    <t>Moet &amp; Chandon Brut</t>
  </si>
  <si>
    <t xml:space="preserve">V8 clamato </t>
  </si>
  <si>
    <t>ss88988851-ss88988921</t>
  </si>
  <si>
    <t>TABC Stamp No -71</t>
  </si>
  <si>
    <t>Number of Cupons -71</t>
  </si>
  <si>
    <t>INVOICE DATE 09/21/2020</t>
  </si>
  <si>
    <t>Don Julio 1942 ,750</t>
  </si>
  <si>
    <t>ss88989041-ss88989120</t>
  </si>
  <si>
    <t>ss88988972-ss88989040</t>
  </si>
  <si>
    <t>ss88988972-ss88989120</t>
  </si>
  <si>
    <t>ss88989041-ss88989067</t>
  </si>
  <si>
    <t>TABC Stamp No -94</t>
  </si>
  <si>
    <t>Number of Cupons -94</t>
  </si>
  <si>
    <t>INVOICE DATE 09/29/2020</t>
  </si>
  <si>
    <t>Number of Cupons -</t>
  </si>
  <si>
    <t>Herradura silver  750</t>
  </si>
  <si>
    <t>ss88989104-ss88989141</t>
  </si>
  <si>
    <t>TABC Stamp No 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</si>
</sst>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2" borderId="3" xfId="0" applyFont="1" applyFill="1" applyBorder="1"/>
    <xf numFmtId="1" fontId="2" fillId="2" borderId="3" xfId="0" applyNumberFormat="1" applyFont="1" applyFill="1" applyBorder="1"/>
    <xf numFmtId="164" fontId="2" fillId="2" borderId="3" xfId="0" applyNumberFormat="1" applyFont="1" applyFill="1" applyBorder="1"/>
    <xf numFmtId="164" fontId="2" fillId="2" borderId="0" xfId="0" applyNumberFormat="1" applyFont="1" applyFill="1"/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1" fontId="5" fillId="2" borderId="3" xfId="0" applyNumberFormat="1" applyFont="1" applyFill="1" applyBorder="1"/>
    <xf numFmtId="164" fontId="5" fillId="2" borderId="3" xfId="0" applyNumberFormat="1" applyFont="1" applyFill="1" applyBorder="1"/>
    <xf numFmtId="164" fontId="5" fillId="2" borderId="0" xfId="0" applyNumberFormat="1" applyFont="1" applyFill="1"/>
    <xf numFmtId="0" fontId="2" fillId="2" borderId="0" xfId="0" applyFont="1" applyFill="1" applyAlignment="1">
      <alignment horizontal="right"/>
    </xf>
    <xf numFmtId="164" fontId="5" fillId="2" borderId="2" xfId="0" applyNumberFormat="1" applyFont="1" applyFill="1" applyBorder="1"/>
    <xf numFmtId="0" fontId="5" fillId="2" borderId="0" xfId="0" applyFont="1" applyFill="1" applyAlignment="1">
      <alignment horizontal="left"/>
    </xf>
    <xf numFmtId="0" fontId="10" fillId="2" borderId="0" xfId="0" applyFont="1" applyFill="1"/>
    <xf numFmtId="0" fontId="9" fillId="2" borderId="0" xfId="0" applyFont="1" applyFill="1"/>
    <xf numFmtId="164" fontId="9" fillId="2" borderId="2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1" fontId="5" fillId="2" borderId="3" xfId="0" applyNumberFormat="1" applyFont="1" applyFill="1" applyBorder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6DACE9A-B481-4F16-9C7B-D3ADBEC020A4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B907741-DD1A-4D76-9ADA-B9647834E102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78377EE-62E9-4589-B4EF-C56B7F08BA2A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C784693-51CB-4D0F-BCCD-35F67087636D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A18A116-FA5C-4522-8A38-8635FD5026BD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9119B8-B8FF-4EEF-98ED-98A3D5FEE711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DFD5A63-5F56-4E81-B2ED-6C6298243FEF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B83C363-64BA-491A-8DED-EA4E3692F713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427DAB1-B623-4541-AE2C-76D246776437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D21A6A4-8A4C-4766-A4F0-0389212458B6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CEE2EF0-7190-46BB-8940-91EC27A3CB16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36F1DCC-A2A0-4148-B74C-C910ADC1409C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4D6BD57-1404-4597-8B9B-C650AF268BEB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17AE118-D80D-43BA-AF43-D6A634BDA02C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9EC1CDF-4DAC-4B03-8112-812B7BF12EED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5FE3D27-DA10-4CA0-91FA-7E3ED70860F9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F80F14D-EFCA-442E-9954-4B29259A6B89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3A6C93F-6899-4E22-A7D2-9BFBD659DD35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20CE4B4-05DC-48BC-84FF-BD4088C48EF6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E7527C8-0819-4FBF-99E2-FC9558C35761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6C107-7B02-4620-B7F1-4FFE2AB0182B}">
  <sheetPr codeName="Sheet1">
    <pageSetUpPr fitToPage="1"/>
  </sheetPr>
  <dimension ref="A1:AC159"/>
  <sheetViews>
    <sheetView zoomScale="85" zoomScaleNormal="85" zoomScalePageLayoutView="85" workbookViewId="0">
      <selection activeCell="N10" sqref="N10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197</v>
      </c>
      <c r="G3" s="2"/>
      <c r="I3" s="1" t="s">
        <v>205</v>
      </c>
      <c r="J3" s="1" t="s">
        <v>203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228</v>
      </c>
      <c r="I4" s="7" t="s">
        <v>204</v>
      </c>
      <c r="J4" s="7" t="s">
        <v>202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60"/>
      <c r="T8" s="60"/>
      <c r="U8" s="37"/>
    </row>
    <row r="9" spans="1:21" ht="21" x14ac:dyDescent="0.35">
      <c r="B9" s="15"/>
      <c r="C9" s="54" t="s">
        <v>35</v>
      </c>
      <c r="D9" s="54"/>
      <c r="E9" s="54"/>
      <c r="F9" s="54"/>
      <c r="G9" s="10"/>
      <c r="H9" s="15"/>
      <c r="I9" s="56" t="s">
        <v>36</v>
      </c>
      <c r="J9" s="57"/>
      <c r="K9" s="57"/>
      <c r="L9" s="58"/>
      <c r="S9" s="37"/>
      <c r="T9" s="37"/>
      <c r="U9" s="37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1"/>
      <c r="T10" s="61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5"/>
      <c r="T11" s="55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5"/>
      <c r="T12" s="55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5"/>
      <c r="T13" s="55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5"/>
      <c r="T14" s="55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5"/>
      <c r="T15" s="55"/>
    </row>
    <row r="16" spans="1:21" ht="18" customHeight="1" x14ac:dyDescent="0.35">
      <c r="B16" s="16">
        <v>7</v>
      </c>
      <c r="C16" s="17" t="s">
        <v>128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5"/>
      <c r="T16" s="55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162</v>
      </c>
      <c r="J17" s="17"/>
      <c r="K17" s="20">
        <v>7.99</v>
      </c>
      <c r="L17" s="16">
        <f t="shared" si="1"/>
        <v>0</v>
      </c>
      <c r="S17" s="55"/>
      <c r="T17" s="55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5"/>
      <c r="T18" s="55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9"/>
      <c r="T19" s="59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36"/>
      <c r="T20" s="36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36"/>
      <c r="T21" s="36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36"/>
      <c r="T22" s="36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36"/>
      <c r="T23" s="36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5"/>
      <c r="T24" s="55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5"/>
      <c r="T25" s="55"/>
    </row>
    <row r="26" spans="2:20" ht="18" customHeight="1" x14ac:dyDescent="0.35">
      <c r="B26" s="16"/>
      <c r="C26" s="54" t="s">
        <v>33</v>
      </c>
      <c r="D26" s="54"/>
      <c r="E26" s="54"/>
      <c r="F26" s="54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5"/>
      <c r="T26" s="55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5"/>
      <c r="T27" s="55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139</v>
      </c>
      <c r="J28" s="17"/>
      <c r="K28" s="20">
        <v>29.99</v>
      </c>
      <c r="L28" s="16">
        <f t="shared" si="1"/>
        <v>0</v>
      </c>
      <c r="S28" s="55"/>
      <c r="T28" s="55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140</v>
      </c>
      <c r="J29" s="17"/>
      <c r="K29" s="20">
        <v>25.99</v>
      </c>
      <c r="L29" s="16">
        <f t="shared" si="1"/>
        <v>0</v>
      </c>
      <c r="S29" s="55"/>
      <c r="T29" s="55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5"/>
      <c r="T30" s="55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5"/>
      <c r="T31" s="55"/>
    </row>
    <row r="32" spans="2:20" ht="18" customHeight="1" x14ac:dyDescent="0.35">
      <c r="B32" s="16">
        <v>6</v>
      </c>
      <c r="C32" s="17" t="s">
        <v>9</v>
      </c>
      <c r="D32" s="17">
        <v>1</v>
      </c>
      <c r="E32" s="18">
        <v>34.99</v>
      </c>
      <c r="F32" s="18">
        <f t="shared" si="2"/>
        <v>34.99</v>
      </c>
      <c r="G32" s="19"/>
      <c r="H32" s="17"/>
      <c r="I32" s="17"/>
      <c r="J32" s="17"/>
      <c r="K32" s="17"/>
      <c r="L32" s="17"/>
      <c r="S32" s="55"/>
      <c r="T32" s="55"/>
    </row>
    <row r="33" spans="2:20" ht="18" customHeight="1" x14ac:dyDescent="0.35">
      <c r="B33" s="16">
        <v>7</v>
      </c>
      <c r="C33" s="17" t="s">
        <v>15</v>
      </c>
      <c r="D33" s="17">
        <v>1</v>
      </c>
      <c r="E33" s="18">
        <v>34.99</v>
      </c>
      <c r="F33" s="18">
        <f t="shared" si="2"/>
        <v>34.99</v>
      </c>
      <c r="G33" s="19"/>
      <c r="H33" s="17"/>
      <c r="I33" s="17"/>
      <c r="J33" s="17"/>
      <c r="K33" s="17"/>
      <c r="L33" s="17"/>
      <c r="S33" s="55"/>
      <c r="T33" s="55"/>
    </row>
    <row r="34" spans="2:20" ht="18" customHeight="1" x14ac:dyDescent="0.35">
      <c r="B34" s="16">
        <v>8</v>
      </c>
      <c r="C34" s="17" t="s">
        <v>107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5"/>
      <c r="T34" s="35"/>
    </row>
    <row r="35" spans="2:20" ht="18" customHeight="1" x14ac:dyDescent="0.35">
      <c r="B35" s="16">
        <v>9</v>
      </c>
      <c r="C35" s="17" t="s">
        <v>155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5"/>
      <c r="T35" s="35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5"/>
      <c r="T36" s="35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5"/>
      <c r="T37" s="35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6" t="s">
        <v>37</v>
      </c>
      <c r="J38" s="57"/>
      <c r="K38" s="57"/>
      <c r="L38" s="58"/>
      <c r="S38" s="55"/>
      <c r="T38" s="55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5"/>
      <c r="T39" s="55"/>
    </row>
    <row r="40" spans="2:20" ht="18" customHeight="1" x14ac:dyDescent="0.35">
      <c r="B40" s="16"/>
      <c r="C40" s="54" t="s">
        <v>63</v>
      </c>
      <c r="D40" s="54"/>
      <c r="E40" s="54"/>
      <c r="F40" s="54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9"/>
      <c r="T40" s="59"/>
    </row>
    <row r="41" spans="2:20" ht="18" customHeight="1" x14ac:dyDescent="0.35">
      <c r="B41" s="16">
        <v>1</v>
      </c>
      <c r="C41" s="17" t="s">
        <v>137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5"/>
      <c r="T41" s="55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5"/>
      <c r="T42" s="55"/>
    </row>
    <row r="43" spans="2:20" ht="18" customHeight="1" x14ac:dyDescent="0.35">
      <c r="B43" s="16">
        <v>3</v>
      </c>
      <c r="C43" s="17" t="s">
        <v>135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5"/>
      <c r="T43" s="35"/>
    </row>
    <row r="44" spans="2:20" ht="18" customHeight="1" x14ac:dyDescent="0.35">
      <c r="B44" s="16">
        <v>4</v>
      </c>
      <c r="C44" s="17" t="s">
        <v>94</v>
      </c>
      <c r="D44" s="17">
        <v>1</v>
      </c>
      <c r="E44" s="18">
        <v>20.99</v>
      </c>
      <c r="F44" s="18">
        <f t="shared" si="4"/>
        <v>20.99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5"/>
      <c r="T44" s="35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5"/>
      <c r="T45" s="35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177</v>
      </c>
      <c r="J46" s="17"/>
      <c r="K46" s="20">
        <v>49.99</v>
      </c>
      <c r="L46" s="16">
        <f t="shared" si="3"/>
        <v>0</v>
      </c>
      <c r="S46" s="35"/>
      <c r="T46" s="35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5"/>
      <c r="T47" s="55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5"/>
      <c r="T48" s="55"/>
    </row>
    <row r="49" spans="2:20" ht="18" customHeight="1" x14ac:dyDescent="0.35">
      <c r="B49" s="16"/>
      <c r="C49" s="54" t="s">
        <v>34</v>
      </c>
      <c r="D49" s="54"/>
      <c r="E49" s="54"/>
      <c r="F49" s="54"/>
      <c r="G49" s="19"/>
      <c r="H49" s="17"/>
      <c r="I49" s="17"/>
      <c r="J49" s="17"/>
      <c r="K49" s="20"/>
      <c r="L49" s="16"/>
      <c r="S49" s="55"/>
      <c r="T49" s="55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5"/>
      <c r="T50" s="55"/>
    </row>
    <row r="51" spans="2:20" ht="18" customHeight="1" x14ac:dyDescent="0.35">
      <c r="B51" s="16">
        <v>2</v>
      </c>
      <c r="C51" s="17" t="s">
        <v>95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5"/>
      <c r="T51" s="55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5"/>
      <c r="T52" s="35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5"/>
      <c r="T53" s="35"/>
    </row>
    <row r="54" spans="2:20" ht="18" customHeight="1" x14ac:dyDescent="0.35">
      <c r="B54" s="16">
        <v>5</v>
      </c>
      <c r="C54" s="17" t="s">
        <v>118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5"/>
      <c r="T54" s="35"/>
    </row>
    <row r="55" spans="2:20" ht="18" customHeight="1" x14ac:dyDescent="0.35">
      <c r="B55" s="16">
        <v>6</v>
      </c>
      <c r="C55" s="17" t="s">
        <v>166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35"/>
      <c r="T55" s="35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35"/>
      <c r="T56" s="35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5"/>
      <c r="T57" s="35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5"/>
      <c r="T58" s="35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90.97</v>
      </c>
      <c r="G59" s="24"/>
      <c r="H59" s="22"/>
      <c r="I59" s="22" t="s">
        <v>78</v>
      </c>
      <c r="J59" s="17"/>
      <c r="K59" s="15"/>
      <c r="L59" s="23">
        <f>SUM(L9:L58)</f>
        <v>6.99</v>
      </c>
      <c r="S59" s="55"/>
      <c r="T59" s="55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97.96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/>
      <c r="K80" s="7"/>
    </row>
    <row r="81" spans="2:19" ht="15.75" x14ac:dyDescent="0.25">
      <c r="D81" s="4"/>
      <c r="E81" s="4"/>
      <c r="F81" s="4"/>
      <c r="J81" s="7" t="s">
        <v>202</v>
      </c>
      <c r="K81" s="7"/>
      <c r="R81" s="6"/>
    </row>
    <row r="82" spans="2:19" ht="15.75" x14ac:dyDescent="0.25">
      <c r="E82" s="5"/>
      <c r="F82" s="5"/>
      <c r="G82" s="5"/>
      <c r="J82" s="1" t="s">
        <v>203</v>
      </c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4" t="s">
        <v>45</v>
      </c>
      <c r="D85" s="54"/>
      <c r="E85" s="54"/>
      <c r="F85" s="54"/>
      <c r="G85" s="10"/>
      <c r="H85" s="15"/>
      <c r="I85" s="56" t="s">
        <v>81</v>
      </c>
      <c r="J85" s="57"/>
      <c r="K85" s="57"/>
      <c r="L85" s="58"/>
    </row>
    <row r="86" spans="2:19" ht="21" x14ac:dyDescent="0.35">
      <c r="B86" s="16">
        <v>1</v>
      </c>
      <c r="C86" s="17" t="s">
        <v>129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154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182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157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125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169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175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170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98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188</v>
      </c>
      <c r="J90" s="17">
        <v>2</v>
      </c>
      <c r="K90" s="20">
        <v>16.989999999999998</v>
      </c>
      <c r="L90" s="16">
        <f t="shared" si="7"/>
        <v>33.979999999999997</v>
      </c>
    </row>
    <row r="91" spans="2:19" ht="21" x14ac:dyDescent="0.35">
      <c r="B91" s="16">
        <v>6</v>
      </c>
      <c r="C91" s="17" t="s">
        <v>138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184</v>
      </c>
      <c r="J91" s="17"/>
      <c r="K91" s="20">
        <v>21.99</v>
      </c>
      <c r="L91" s="16">
        <f t="shared" si="7"/>
        <v>0</v>
      </c>
    </row>
    <row r="92" spans="2:19" ht="21" x14ac:dyDescent="0.35">
      <c r="B92" s="16">
        <v>7</v>
      </c>
      <c r="C92" s="17" t="s">
        <v>115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196</v>
      </c>
      <c r="J92" s="17"/>
      <c r="K92" s="20">
        <v>59.99</v>
      </c>
      <c r="L92" s="16">
        <f t="shared" si="7"/>
        <v>0</v>
      </c>
    </row>
    <row r="93" spans="2:19" ht="21" x14ac:dyDescent="0.35">
      <c r="B93" s="16">
        <v>8</v>
      </c>
      <c r="C93" s="17" t="s">
        <v>189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160</v>
      </c>
      <c r="J93" s="17">
        <v>1</v>
      </c>
      <c r="K93" s="20">
        <v>10.99</v>
      </c>
      <c r="L93" s="16">
        <f t="shared" si="7"/>
        <v>10.99</v>
      </c>
      <c r="S93" s="4"/>
    </row>
    <row r="94" spans="2:19" ht="21" x14ac:dyDescent="0.35">
      <c r="B94" s="16">
        <v>9</v>
      </c>
      <c r="C94" s="17" t="s">
        <v>171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183</v>
      </c>
      <c r="J94" s="17"/>
      <c r="K94" s="20">
        <v>49.99</v>
      </c>
      <c r="L94" s="16">
        <f t="shared" si="7"/>
        <v>0</v>
      </c>
    </row>
    <row r="95" spans="2:19" ht="21" x14ac:dyDescent="0.35">
      <c r="B95" s="17">
        <v>10</v>
      </c>
      <c r="C95" s="17" t="s">
        <v>93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91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194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148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174</v>
      </c>
      <c r="D97" s="17">
        <v>1</v>
      </c>
      <c r="E97" s="18">
        <v>52.99</v>
      </c>
      <c r="F97" s="18">
        <f t="shared" si="6"/>
        <v>52.99</v>
      </c>
      <c r="G97" s="19"/>
      <c r="H97" s="17">
        <v>12</v>
      </c>
      <c r="I97" s="17" t="s">
        <v>92</v>
      </c>
      <c r="J97" s="17">
        <v>1</v>
      </c>
      <c r="K97" s="20">
        <v>7.99</v>
      </c>
      <c r="L97" s="16">
        <f t="shared" si="7"/>
        <v>7.99</v>
      </c>
    </row>
    <row r="98" spans="2:12" ht="21" x14ac:dyDescent="0.35">
      <c r="B98" s="17">
        <v>13</v>
      </c>
      <c r="C98" s="17" t="s">
        <v>173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134</v>
      </c>
      <c r="J98" s="17">
        <v>1</v>
      </c>
      <c r="K98" s="20">
        <v>10.99</v>
      </c>
      <c r="L98" s="16">
        <f t="shared" si="7"/>
        <v>10.99</v>
      </c>
    </row>
    <row r="99" spans="2:12" ht="21" x14ac:dyDescent="0.35">
      <c r="B99" s="17">
        <v>14</v>
      </c>
      <c r="C99" s="17" t="s">
        <v>168</v>
      </c>
      <c r="D99" s="17">
        <v>45</v>
      </c>
      <c r="E99" s="18">
        <v>10.99</v>
      </c>
      <c r="F99" s="18">
        <f t="shared" si="6"/>
        <v>494.55</v>
      </c>
      <c r="G99" s="19"/>
      <c r="H99" s="17"/>
      <c r="I99" s="33" t="s">
        <v>161</v>
      </c>
      <c r="J99" s="17"/>
      <c r="K99" s="20"/>
      <c r="L99" s="16">
        <f t="shared" si="7"/>
        <v>0</v>
      </c>
    </row>
    <row r="100" spans="2:12" ht="21" x14ac:dyDescent="0.35">
      <c r="B100" s="16"/>
      <c r="C100" s="34" t="s">
        <v>46</v>
      </c>
      <c r="D100" s="34"/>
      <c r="E100" s="34"/>
      <c r="F100" s="34"/>
      <c r="G100" s="19"/>
      <c r="H100" s="17">
        <v>15</v>
      </c>
      <c r="I100" s="17" t="s">
        <v>142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143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144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145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146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12</v>
      </c>
      <c r="E105" s="18">
        <v>22.99</v>
      </c>
      <c r="F105" s="18">
        <f t="shared" si="8"/>
        <v>275.88</v>
      </c>
      <c r="G105" s="19"/>
      <c r="H105" s="17">
        <v>20</v>
      </c>
      <c r="I105" s="17" t="s">
        <v>181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201</v>
      </c>
      <c r="J106" s="17">
        <v>1</v>
      </c>
      <c r="K106" s="20">
        <v>9.99</v>
      </c>
      <c r="L106" s="16">
        <f t="shared" si="7"/>
        <v>9.99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180</v>
      </c>
      <c r="J107" s="17"/>
      <c r="K107" s="20">
        <v>6.99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172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6" t="s">
        <v>109</v>
      </c>
      <c r="J109" s="57"/>
      <c r="K109" s="57"/>
      <c r="L109" s="58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110</v>
      </c>
      <c r="J110" s="17">
        <v>1</v>
      </c>
      <c r="K110" s="20">
        <v>53.99</v>
      </c>
      <c r="L110" s="16">
        <f>K110*J110</f>
        <v>53.99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185</v>
      </c>
      <c r="J111" s="17"/>
      <c r="K111" s="20">
        <v>58.99</v>
      </c>
      <c r="L111" s="16">
        <f>K111*J111</f>
        <v>0</v>
      </c>
    </row>
    <row r="112" spans="2:12" ht="21" x14ac:dyDescent="0.35">
      <c r="B112" s="20">
        <v>12</v>
      </c>
      <c r="C112" s="32" t="s">
        <v>124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147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149</v>
      </c>
      <c r="D113" s="20">
        <v>2</v>
      </c>
      <c r="E113" s="31">
        <v>28.99</v>
      </c>
      <c r="F113" s="18">
        <f t="shared" si="8"/>
        <v>57.98</v>
      </c>
      <c r="G113" s="19"/>
      <c r="H113" s="17">
        <v>4</v>
      </c>
      <c r="I113" s="17" t="s">
        <v>111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113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112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190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4" t="s">
        <v>58</v>
      </c>
      <c r="D116" s="54"/>
      <c r="E116" s="54"/>
      <c r="F116" s="54"/>
      <c r="G116" s="19"/>
      <c r="H116" s="17">
        <v>7</v>
      </c>
      <c r="I116" s="17" t="s">
        <v>176</v>
      </c>
      <c r="J116" s="17">
        <v>1</v>
      </c>
      <c r="K116" s="20">
        <v>36.99</v>
      </c>
      <c r="L116" s="16">
        <f t="shared" si="9"/>
        <v>36.99</v>
      </c>
    </row>
    <row r="117" spans="2:12" ht="21" x14ac:dyDescent="0.35">
      <c r="B117" s="16">
        <v>1</v>
      </c>
      <c r="C117" s="17" t="s">
        <v>59</v>
      </c>
      <c r="D117" s="17">
        <v>1</v>
      </c>
      <c r="E117" s="18">
        <v>19.989999999999998</v>
      </c>
      <c r="F117" s="18">
        <f t="shared" ref="F117:F125" si="10">E117*D117</f>
        <v>19.989999999999998</v>
      </c>
      <c r="G117" s="19"/>
      <c r="H117" s="17">
        <v>8</v>
      </c>
      <c r="I117" s="17" t="s">
        <v>158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159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136</v>
      </c>
      <c r="J119" s="17">
        <v>1</v>
      </c>
      <c r="K119" s="20">
        <v>32.99</v>
      </c>
      <c r="L119" s="16">
        <f t="shared" si="9"/>
        <v>32.99</v>
      </c>
    </row>
    <row r="120" spans="2:12" ht="21" x14ac:dyDescent="0.35">
      <c r="B120" s="16">
        <v>4</v>
      </c>
      <c r="C120" s="17" t="s">
        <v>131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198</v>
      </c>
      <c r="J120" s="17"/>
      <c r="K120" s="20">
        <v>38.99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192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102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116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193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117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178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187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>
        <v>6</v>
      </c>
      <c r="C125" s="17" t="s">
        <v>199</v>
      </c>
      <c r="D125" s="17">
        <v>1</v>
      </c>
      <c r="E125" s="18">
        <v>15.99</v>
      </c>
      <c r="F125" s="18">
        <f t="shared" si="10"/>
        <v>15.99</v>
      </c>
      <c r="G125" s="19"/>
      <c r="H125" s="17">
        <v>16</v>
      </c>
      <c r="I125" s="17" t="s">
        <v>141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126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4" t="s">
        <v>82</v>
      </c>
      <c r="D127" s="54"/>
      <c r="E127" s="54"/>
      <c r="F127" s="54"/>
      <c r="G127" s="19"/>
      <c r="H127" s="17">
        <v>18</v>
      </c>
      <c r="I127" s="17" t="s">
        <v>167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114</v>
      </c>
      <c r="D128" s="17">
        <v>3</v>
      </c>
      <c r="E128" s="18">
        <v>4.99</v>
      </c>
      <c r="F128" s="18">
        <f t="shared" ref="F128:F138" si="11">E128*D128</f>
        <v>14.97</v>
      </c>
      <c r="G128" s="19"/>
      <c r="H128" s="17">
        <v>19</v>
      </c>
      <c r="I128" s="17" t="s">
        <v>127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96</v>
      </c>
      <c r="D129" s="17">
        <v>1</v>
      </c>
      <c r="E129" s="18">
        <v>4.99</v>
      </c>
      <c r="F129" s="18">
        <f t="shared" si="11"/>
        <v>4.99</v>
      </c>
      <c r="G129" s="19"/>
      <c r="H129" s="17">
        <v>20</v>
      </c>
      <c r="I129" s="17" t="s">
        <v>151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104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150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108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130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97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165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3</v>
      </c>
      <c r="E133" s="18">
        <v>4.99</v>
      </c>
      <c r="F133" s="18">
        <f t="shared" si="11"/>
        <v>14.97</v>
      </c>
      <c r="G133" s="19"/>
      <c r="H133" s="17">
        <v>24</v>
      </c>
      <c r="I133" s="17" t="s">
        <v>195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179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164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152</v>
      </c>
      <c r="D135" s="17">
        <v>1</v>
      </c>
      <c r="E135" s="18">
        <v>4.99</v>
      </c>
      <c r="F135" s="18">
        <f t="shared" si="11"/>
        <v>4.99</v>
      </c>
      <c r="G135" s="19"/>
      <c r="H135" s="17">
        <v>26</v>
      </c>
      <c r="I135" s="17" t="s">
        <v>156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101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191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163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197.91000000000003</v>
      </c>
    </row>
    <row r="138" spans="2:29" ht="21.75" thickBot="1" x14ac:dyDescent="0.4">
      <c r="B138" s="17">
        <v>11</v>
      </c>
      <c r="C138" s="17" t="s">
        <v>200</v>
      </c>
      <c r="D138" s="17">
        <v>1</v>
      </c>
      <c r="E138" s="18">
        <v>7.99</v>
      </c>
      <c r="F138" s="18">
        <f t="shared" si="11"/>
        <v>7.99</v>
      </c>
      <c r="G138" s="19"/>
      <c r="H138" s="22"/>
      <c r="I138" s="9" t="s">
        <v>85</v>
      </c>
      <c r="J138" s="21"/>
      <c r="K138" s="21"/>
      <c r="L138" s="26">
        <f>SUM(L137,F139)</f>
        <v>1300.1600000000001</v>
      </c>
      <c r="AC138" s="1" t="s">
        <v>153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1102.25</v>
      </c>
      <c r="G139" s="19"/>
      <c r="H139" s="21"/>
      <c r="I139" s="29" t="s">
        <v>79</v>
      </c>
      <c r="J139" s="28"/>
      <c r="K139" s="28"/>
      <c r="L139" s="30">
        <f>SUM(L138,L60)</f>
        <v>1398.1200000000001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133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122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186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119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120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121</v>
      </c>
    </row>
    <row r="159" spans="2:16" x14ac:dyDescent="0.25">
      <c r="J159" s="1" t="s">
        <v>123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D156-EE1E-4B52-9519-27C0D516E8E6}">
  <sheetPr codeName="Sheet2">
    <pageSetUpPr fitToPage="1"/>
  </sheetPr>
  <dimension ref="A1:AC159"/>
  <sheetViews>
    <sheetView zoomScale="85" zoomScaleNormal="85" zoomScalePageLayoutView="85" workbookViewId="0">
      <selection activeCell="O18" sqref="O18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207</v>
      </c>
      <c r="G3" s="2"/>
      <c r="I3" s="1" t="s">
        <v>210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229</v>
      </c>
      <c r="I4" s="7" t="s">
        <v>206</v>
      </c>
      <c r="J4" s="7" t="s">
        <v>209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60"/>
      <c r="T8" s="60"/>
      <c r="U8" s="41"/>
    </row>
    <row r="9" spans="1:21" ht="21" x14ac:dyDescent="0.35">
      <c r="B9" s="15"/>
      <c r="C9" s="54" t="s">
        <v>35</v>
      </c>
      <c r="D9" s="54"/>
      <c r="E9" s="54"/>
      <c r="F9" s="54"/>
      <c r="G9" s="10"/>
      <c r="H9" s="15"/>
      <c r="I9" s="56" t="s">
        <v>36</v>
      </c>
      <c r="J9" s="57"/>
      <c r="K9" s="57"/>
      <c r="L9" s="58"/>
      <c r="S9" s="41"/>
      <c r="T9" s="41"/>
      <c r="U9" s="41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1"/>
      <c r="T10" s="61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5"/>
      <c r="T11" s="55"/>
    </row>
    <row r="12" spans="1:21" ht="18" customHeight="1" x14ac:dyDescent="0.35">
      <c r="B12" s="16">
        <v>3</v>
      </c>
      <c r="C12" s="17" t="s">
        <v>3</v>
      </c>
      <c r="D12" s="17">
        <v>1</v>
      </c>
      <c r="E12" s="16">
        <v>30.99</v>
      </c>
      <c r="F12" s="18">
        <f t="shared" si="0"/>
        <v>30.99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5"/>
      <c r="T12" s="55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5"/>
      <c r="T13" s="55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5"/>
      <c r="T14" s="55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5"/>
      <c r="T15" s="55"/>
    </row>
    <row r="16" spans="1:21" ht="18" customHeight="1" x14ac:dyDescent="0.35">
      <c r="B16" s="16">
        <v>7</v>
      </c>
      <c r="C16" s="17" t="s">
        <v>128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5"/>
      <c r="T16" s="55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162</v>
      </c>
      <c r="J17" s="17"/>
      <c r="K17" s="20">
        <v>7.99</v>
      </c>
      <c r="L17" s="16">
        <f t="shared" si="1"/>
        <v>0</v>
      </c>
      <c r="S17" s="55"/>
      <c r="T17" s="55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5"/>
      <c r="T18" s="55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9"/>
      <c r="T19" s="59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0"/>
      <c r="T20" s="40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0"/>
      <c r="T21" s="40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0"/>
      <c r="T22" s="40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0"/>
      <c r="T23" s="40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5"/>
      <c r="T24" s="55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5"/>
      <c r="T25" s="55"/>
    </row>
    <row r="26" spans="2:20" ht="18" customHeight="1" x14ac:dyDescent="0.35">
      <c r="B26" s="16"/>
      <c r="C26" s="54" t="s">
        <v>33</v>
      </c>
      <c r="D26" s="54"/>
      <c r="E26" s="54"/>
      <c r="F26" s="54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5"/>
      <c r="T26" s="55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5"/>
      <c r="T27" s="55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139</v>
      </c>
      <c r="J28" s="17"/>
      <c r="K28" s="20">
        <v>29.99</v>
      </c>
      <c r="L28" s="16">
        <f t="shared" si="1"/>
        <v>0</v>
      </c>
      <c r="S28" s="55"/>
      <c r="T28" s="55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140</v>
      </c>
      <c r="J29" s="17"/>
      <c r="K29" s="20">
        <v>25.99</v>
      </c>
      <c r="L29" s="16">
        <f t="shared" si="1"/>
        <v>0</v>
      </c>
      <c r="S29" s="55"/>
      <c r="T29" s="55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5"/>
      <c r="T30" s="55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5"/>
      <c r="T31" s="55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5"/>
      <c r="T32" s="55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5"/>
      <c r="T33" s="55"/>
    </row>
    <row r="34" spans="2:20" ht="18" customHeight="1" x14ac:dyDescent="0.35">
      <c r="B34" s="16">
        <v>8</v>
      </c>
      <c r="C34" s="17" t="s">
        <v>107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9"/>
      <c r="T34" s="39"/>
    </row>
    <row r="35" spans="2:20" ht="18" customHeight="1" x14ac:dyDescent="0.35">
      <c r="B35" s="16">
        <v>9</v>
      </c>
      <c r="C35" s="17" t="s">
        <v>155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9"/>
      <c r="T35" s="39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9"/>
      <c r="T36" s="39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9"/>
      <c r="T37" s="39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6" t="s">
        <v>37</v>
      </c>
      <c r="J38" s="57"/>
      <c r="K38" s="57"/>
      <c r="L38" s="58"/>
      <c r="S38" s="55"/>
      <c r="T38" s="55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5"/>
      <c r="T39" s="55"/>
    </row>
    <row r="40" spans="2:20" ht="18" customHeight="1" x14ac:dyDescent="0.35">
      <c r="B40" s="16"/>
      <c r="C40" s="54" t="s">
        <v>63</v>
      </c>
      <c r="D40" s="54"/>
      <c r="E40" s="54"/>
      <c r="F40" s="54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9"/>
      <c r="T40" s="59"/>
    </row>
    <row r="41" spans="2:20" ht="18" customHeight="1" x14ac:dyDescent="0.35">
      <c r="B41" s="16">
        <v>1</v>
      </c>
      <c r="C41" s="17" t="s">
        <v>137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5"/>
      <c r="T41" s="55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5"/>
      <c r="T42" s="55"/>
    </row>
    <row r="43" spans="2:20" ht="18" customHeight="1" x14ac:dyDescent="0.35">
      <c r="B43" s="16">
        <v>3</v>
      </c>
      <c r="C43" s="17" t="s">
        <v>135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9"/>
      <c r="T43" s="39"/>
    </row>
    <row r="44" spans="2:20" ht="18" customHeight="1" x14ac:dyDescent="0.35">
      <c r="B44" s="16">
        <v>4</v>
      </c>
      <c r="C44" s="17" t="s">
        <v>94</v>
      </c>
      <c r="D44" s="17"/>
      <c r="E44" s="18">
        <v>20.99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9"/>
      <c r="T44" s="39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9"/>
      <c r="T45" s="39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177</v>
      </c>
      <c r="J46" s="17"/>
      <c r="K46" s="20">
        <v>49.99</v>
      </c>
      <c r="L46" s="16">
        <f t="shared" si="3"/>
        <v>0</v>
      </c>
      <c r="S46" s="39"/>
      <c r="T46" s="39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5"/>
      <c r="T47" s="55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5"/>
      <c r="T48" s="55"/>
    </row>
    <row r="49" spans="2:20" ht="18" customHeight="1" x14ac:dyDescent="0.35">
      <c r="B49" s="16"/>
      <c r="C49" s="54" t="s">
        <v>34</v>
      </c>
      <c r="D49" s="54"/>
      <c r="E49" s="54"/>
      <c r="F49" s="54"/>
      <c r="G49" s="19"/>
      <c r="H49" s="17"/>
      <c r="I49" s="17"/>
      <c r="J49" s="17"/>
      <c r="K49" s="20"/>
      <c r="L49" s="16"/>
      <c r="S49" s="55"/>
      <c r="T49" s="55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5"/>
      <c r="T50" s="55"/>
    </row>
    <row r="51" spans="2:20" ht="18" customHeight="1" x14ac:dyDescent="0.35">
      <c r="B51" s="16">
        <v>2</v>
      </c>
      <c r="C51" s="17" t="s">
        <v>95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5"/>
      <c r="T51" s="55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9"/>
      <c r="T52" s="39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9"/>
      <c r="T53" s="39"/>
    </row>
    <row r="54" spans="2:20" ht="18" customHeight="1" x14ac:dyDescent="0.35">
      <c r="B54" s="16">
        <v>5</v>
      </c>
      <c r="C54" s="17" t="s">
        <v>118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9"/>
      <c r="T54" s="39"/>
    </row>
    <row r="55" spans="2:20" ht="18" customHeight="1" x14ac:dyDescent="0.35">
      <c r="B55" s="16">
        <v>6</v>
      </c>
      <c r="C55" s="17" t="s">
        <v>166</v>
      </c>
      <c r="D55" s="17">
        <v>1</v>
      </c>
      <c r="E55" s="18">
        <v>6.99</v>
      </c>
      <c r="F55" s="18">
        <f t="shared" si="5"/>
        <v>6.99</v>
      </c>
      <c r="G55" s="19"/>
      <c r="H55" s="17"/>
      <c r="I55" s="17"/>
      <c r="J55" s="17"/>
      <c r="K55" s="15"/>
      <c r="L55" s="16"/>
      <c r="S55" s="39"/>
      <c r="T55" s="39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39"/>
      <c r="T56" s="39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9"/>
      <c r="T57" s="39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9"/>
      <c r="T58" s="39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37.979999999999997</v>
      </c>
      <c r="G59" s="24"/>
      <c r="H59" s="22"/>
      <c r="I59" s="22" t="s">
        <v>78</v>
      </c>
      <c r="J59" s="17"/>
      <c r="K59" s="15"/>
      <c r="L59" s="23">
        <f>SUM(L9:L58)</f>
        <v>0</v>
      </c>
      <c r="S59" s="55"/>
      <c r="T59" s="55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37.979999999999997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/>
      <c r="K80" s="7"/>
    </row>
    <row r="81" spans="2:19" ht="15.75" x14ac:dyDescent="0.25">
      <c r="D81" s="4"/>
      <c r="E81" s="4"/>
      <c r="F81" s="4"/>
      <c r="J81" s="7"/>
      <c r="K81" s="7" t="s">
        <v>209</v>
      </c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4" t="s">
        <v>45</v>
      </c>
      <c r="D85" s="54"/>
      <c r="E85" s="54"/>
      <c r="F85" s="54"/>
      <c r="G85" s="10"/>
      <c r="H85" s="15"/>
      <c r="I85" s="56" t="s">
        <v>81</v>
      </c>
      <c r="J85" s="57"/>
      <c r="K85" s="57"/>
      <c r="L85" s="58"/>
    </row>
    <row r="86" spans="2:19" ht="21" x14ac:dyDescent="0.35">
      <c r="B86" s="16">
        <v>1</v>
      </c>
      <c r="C86" s="17" t="s">
        <v>129</v>
      </c>
      <c r="D86" s="17">
        <v>1</v>
      </c>
      <c r="E86" s="18">
        <v>34.99</v>
      </c>
      <c r="F86" s="18">
        <f>E86*D86</f>
        <v>34.99</v>
      </c>
      <c r="G86" s="19"/>
      <c r="H86" s="17">
        <v>1</v>
      </c>
      <c r="I86" s="17" t="s">
        <v>154</v>
      </c>
      <c r="J86" s="17">
        <v>1</v>
      </c>
      <c r="K86" s="20">
        <v>8.99</v>
      </c>
      <c r="L86" s="16">
        <f>K86*J86</f>
        <v>8.99</v>
      </c>
    </row>
    <row r="87" spans="2:19" ht="21" x14ac:dyDescent="0.35">
      <c r="B87" s="16">
        <v>2</v>
      </c>
      <c r="C87" s="17" t="s">
        <v>182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157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125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169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175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170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98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188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138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184</v>
      </c>
      <c r="J91" s="17"/>
      <c r="K91" s="20">
        <v>21.99</v>
      </c>
      <c r="L91" s="16">
        <f t="shared" si="7"/>
        <v>0</v>
      </c>
    </row>
    <row r="92" spans="2:19" ht="21" x14ac:dyDescent="0.35">
      <c r="B92" s="16">
        <v>7</v>
      </c>
      <c r="C92" s="17" t="s">
        <v>115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196</v>
      </c>
      <c r="J92" s="17"/>
      <c r="K92" s="20">
        <v>59.99</v>
      </c>
      <c r="L92" s="16">
        <f t="shared" si="7"/>
        <v>0</v>
      </c>
    </row>
    <row r="93" spans="2:19" ht="21" x14ac:dyDescent="0.35">
      <c r="B93" s="16">
        <v>8</v>
      </c>
      <c r="C93" s="17" t="s">
        <v>189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160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171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183</v>
      </c>
      <c r="J94" s="17"/>
      <c r="K94" s="20">
        <v>49.99</v>
      </c>
      <c r="L94" s="16">
        <f t="shared" si="7"/>
        <v>0</v>
      </c>
    </row>
    <row r="95" spans="2:19" ht="21" x14ac:dyDescent="0.35">
      <c r="B95" s="17">
        <v>10</v>
      </c>
      <c r="C95" s="17" t="s">
        <v>93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91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194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148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174</v>
      </c>
      <c r="D97" s="17"/>
      <c r="E97" s="18">
        <v>52.99</v>
      </c>
      <c r="F97" s="18">
        <f t="shared" si="6"/>
        <v>0</v>
      </c>
      <c r="G97" s="19"/>
      <c r="H97" s="17">
        <v>12</v>
      </c>
      <c r="I97" s="17" t="s">
        <v>92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173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134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168</v>
      </c>
      <c r="D99" s="17">
        <v>32</v>
      </c>
      <c r="E99" s="18">
        <v>10.99</v>
      </c>
      <c r="F99" s="18">
        <f t="shared" si="6"/>
        <v>351.68</v>
      </c>
      <c r="G99" s="19"/>
      <c r="H99" s="17"/>
      <c r="I99" s="33" t="s">
        <v>161</v>
      </c>
      <c r="J99" s="17"/>
      <c r="K99" s="20"/>
      <c r="L99" s="16">
        <f t="shared" si="7"/>
        <v>0</v>
      </c>
    </row>
    <row r="100" spans="2:12" ht="21" x14ac:dyDescent="0.35">
      <c r="B100" s="16"/>
      <c r="C100" s="38" t="s">
        <v>46</v>
      </c>
      <c r="D100" s="38"/>
      <c r="E100" s="38"/>
      <c r="F100" s="38"/>
      <c r="G100" s="19"/>
      <c r="H100" s="17">
        <v>15</v>
      </c>
      <c r="I100" s="17" t="s">
        <v>142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143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144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/>
      <c r="E103" s="18">
        <v>38.99</v>
      </c>
      <c r="F103" s="18">
        <f t="shared" si="8"/>
        <v>0</v>
      </c>
      <c r="G103" s="19"/>
      <c r="H103" s="17">
        <v>18</v>
      </c>
      <c r="I103" s="17" t="s">
        <v>145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146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9</v>
      </c>
      <c r="E105" s="18">
        <v>22.99</v>
      </c>
      <c r="F105" s="18">
        <f t="shared" si="8"/>
        <v>206.91</v>
      </c>
      <c r="G105" s="19"/>
      <c r="H105" s="17">
        <v>20</v>
      </c>
      <c r="I105" s="17" t="s">
        <v>181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201</v>
      </c>
      <c r="J106" s="17"/>
      <c r="K106" s="20">
        <v>9.99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180</v>
      </c>
      <c r="J107" s="17"/>
      <c r="K107" s="20">
        <v>6.99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172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6" t="s">
        <v>109</v>
      </c>
      <c r="J109" s="57"/>
      <c r="K109" s="57"/>
      <c r="L109" s="58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110</v>
      </c>
      <c r="J110" s="17"/>
      <c r="K110" s="20">
        <v>53.99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185</v>
      </c>
      <c r="J111" s="17"/>
      <c r="K111" s="20">
        <v>58.99</v>
      </c>
      <c r="L111" s="16">
        <f>K111*J111</f>
        <v>0</v>
      </c>
    </row>
    <row r="112" spans="2:12" ht="21" x14ac:dyDescent="0.35">
      <c r="B112" s="20">
        <v>12</v>
      </c>
      <c r="C112" s="32" t="s">
        <v>124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147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149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111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113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112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190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4" t="s">
        <v>58</v>
      </c>
      <c r="D116" s="54"/>
      <c r="E116" s="54"/>
      <c r="F116" s="54"/>
      <c r="G116" s="19"/>
      <c r="H116" s="17">
        <v>7</v>
      </c>
      <c r="I116" s="17" t="s">
        <v>176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5" si="10">E117*D117</f>
        <v>0</v>
      </c>
      <c r="G117" s="19"/>
      <c r="H117" s="17">
        <v>8</v>
      </c>
      <c r="I117" s="17" t="s">
        <v>158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159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136</v>
      </c>
      <c r="J119" s="17">
        <v>1</v>
      </c>
      <c r="K119" s="20">
        <v>32.99</v>
      </c>
      <c r="L119" s="16">
        <f t="shared" si="9"/>
        <v>32.99</v>
      </c>
    </row>
    <row r="120" spans="2:12" ht="21" x14ac:dyDescent="0.35">
      <c r="B120" s="16">
        <v>4</v>
      </c>
      <c r="C120" s="17" t="s">
        <v>131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198</v>
      </c>
      <c r="J120" s="17"/>
      <c r="K120" s="20">
        <v>38.99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192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102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116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193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117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178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187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>
        <v>6</v>
      </c>
      <c r="C125" s="17" t="s">
        <v>199</v>
      </c>
      <c r="D125" s="17"/>
      <c r="E125" s="18">
        <v>15.99</v>
      </c>
      <c r="F125" s="18">
        <f t="shared" si="10"/>
        <v>0</v>
      </c>
      <c r="G125" s="19"/>
      <c r="H125" s="17">
        <v>16</v>
      </c>
      <c r="I125" s="17" t="s">
        <v>141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126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4" t="s">
        <v>82</v>
      </c>
      <c r="D127" s="54"/>
      <c r="E127" s="54"/>
      <c r="F127" s="54"/>
      <c r="G127" s="19"/>
      <c r="H127" s="17">
        <v>18</v>
      </c>
      <c r="I127" s="17" t="s">
        <v>167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114</v>
      </c>
      <c r="D128" s="17"/>
      <c r="E128" s="18">
        <v>4.99</v>
      </c>
      <c r="F128" s="18">
        <f t="shared" ref="F128:F138" si="11">E128*D128</f>
        <v>0</v>
      </c>
      <c r="G128" s="19"/>
      <c r="H128" s="17">
        <v>19</v>
      </c>
      <c r="I128" s="17" t="s">
        <v>127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96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151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104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208</v>
      </c>
      <c r="J130" s="17">
        <v>1</v>
      </c>
      <c r="K130" s="20">
        <v>31.99</v>
      </c>
      <c r="L130" s="16">
        <f t="shared" si="9"/>
        <v>31.99</v>
      </c>
    </row>
    <row r="131" spans="2:29" ht="21" x14ac:dyDescent="0.35">
      <c r="B131" s="17">
        <v>4</v>
      </c>
      <c r="C131" s="17" t="s">
        <v>108</v>
      </c>
      <c r="D131" s="17">
        <v>1</v>
      </c>
      <c r="E131" s="18">
        <v>9.99</v>
      </c>
      <c r="F131" s="18">
        <f t="shared" si="11"/>
        <v>9.99</v>
      </c>
      <c r="G131" s="19"/>
      <c r="H131" s="17">
        <v>22</v>
      </c>
      <c r="I131" s="17" t="s">
        <v>130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97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165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2</v>
      </c>
      <c r="E133" s="18">
        <v>4.99</v>
      </c>
      <c r="F133" s="18">
        <f t="shared" si="11"/>
        <v>9.98</v>
      </c>
      <c r="G133" s="19"/>
      <c r="H133" s="17">
        <v>24</v>
      </c>
      <c r="I133" s="17" t="s">
        <v>195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179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164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152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156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101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191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163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73.97</v>
      </c>
    </row>
    <row r="138" spans="2:29" ht="21.75" thickBot="1" x14ac:dyDescent="0.4">
      <c r="B138" s="17">
        <v>11</v>
      </c>
      <c r="C138" s="17" t="s">
        <v>200</v>
      </c>
      <c r="D138" s="17"/>
      <c r="E138" s="18">
        <v>7.99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758.49000000000012</v>
      </c>
      <c r="AC138" s="1" t="s">
        <v>153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684.5200000000001</v>
      </c>
      <c r="G139" s="19"/>
      <c r="H139" s="21"/>
      <c r="I139" s="29" t="s">
        <v>79</v>
      </c>
      <c r="J139" s="28"/>
      <c r="K139" s="28"/>
      <c r="L139" s="30">
        <f>SUM(L138,L60)</f>
        <v>796.47000000000014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133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122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186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119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120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121</v>
      </c>
    </row>
    <row r="159" spans="2:16" x14ac:dyDescent="0.25">
      <c r="J159" s="1" t="s">
        <v>123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6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4C56-6015-4E86-83BA-350555E0D321}">
  <sheetPr>
    <pageSetUpPr fitToPage="1"/>
  </sheetPr>
  <dimension ref="A1:AC159"/>
  <sheetViews>
    <sheetView zoomScale="85" zoomScaleNormal="85" zoomScalePageLayoutView="85" workbookViewId="0">
      <selection activeCell="O16" sqref="O16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211</v>
      </c>
      <c r="G3" s="2"/>
      <c r="I3" s="1" t="s">
        <v>216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230</v>
      </c>
      <c r="I4" s="7" t="s">
        <v>215</v>
      </c>
      <c r="J4" s="7" t="s">
        <v>214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60"/>
      <c r="T8" s="60"/>
      <c r="U8" s="45"/>
    </row>
    <row r="9" spans="1:21" ht="21" x14ac:dyDescent="0.35">
      <c r="B9" s="15"/>
      <c r="C9" s="54" t="s">
        <v>35</v>
      </c>
      <c r="D9" s="54"/>
      <c r="E9" s="54"/>
      <c r="F9" s="54"/>
      <c r="G9" s="10"/>
      <c r="H9" s="15"/>
      <c r="I9" s="56" t="s">
        <v>36</v>
      </c>
      <c r="J9" s="57"/>
      <c r="K9" s="57"/>
      <c r="L9" s="58"/>
      <c r="S9" s="45"/>
      <c r="T9" s="45"/>
      <c r="U9" s="45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1"/>
      <c r="T10" s="61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5"/>
      <c r="T11" s="55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5"/>
      <c r="T12" s="55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>
        <v>1</v>
      </c>
      <c r="K13" s="20">
        <v>38.99</v>
      </c>
      <c r="L13" s="16">
        <f t="shared" si="1"/>
        <v>38.99</v>
      </c>
      <c r="S13" s="55"/>
      <c r="T13" s="55"/>
    </row>
    <row r="14" spans="1:21" ht="18" customHeight="1" x14ac:dyDescent="0.35">
      <c r="B14" s="16">
        <v>5</v>
      </c>
      <c r="C14" s="17" t="s">
        <v>5</v>
      </c>
      <c r="D14" s="17">
        <v>1</v>
      </c>
      <c r="E14" s="18">
        <v>32.99</v>
      </c>
      <c r="F14" s="18">
        <f t="shared" si="0"/>
        <v>32.99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5"/>
      <c r="T14" s="55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5"/>
      <c r="T15" s="55"/>
    </row>
    <row r="16" spans="1:21" ht="18" customHeight="1" x14ac:dyDescent="0.35">
      <c r="B16" s="16">
        <v>7</v>
      </c>
      <c r="C16" s="17" t="s">
        <v>128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5"/>
      <c r="T16" s="55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162</v>
      </c>
      <c r="J17" s="17"/>
      <c r="K17" s="20">
        <v>7.99</v>
      </c>
      <c r="L17" s="16">
        <f t="shared" si="1"/>
        <v>0</v>
      </c>
      <c r="S17" s="55"/>
      <c r="T17" s="55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5"/>
      <c r="T18" s="55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9"/>
      <c r="T19" s="59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4"/>
      <c r="T20" s="44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4"/>
      <c r="T21" s="44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4"/>
      <c r="T22" s="44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4"/>
      <c r="T23" s="44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5"/>
      <c r="T24" s="55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5"/>
      <c r="T25" s="55"/>
    </row>
    <row r="26" spans="2:20" ht="18" customHeight="1" x14ac:dyDescent="0.35">
      <c r="B26" s="16"/>
      <c r="C26" s="54" t="s">
        <v>33</v>
      </c>
      <c r="D26" s="54"/>
      <c r="E26" s="54"/>
      <c r="F26" s="54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5"/>
      <c r="T26" s="55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5"/>
      <c r="T27" s="55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139</v>
      </c>
      <c r="J28" s="17"/>
      <c r="K28" s="20">
        <v>29.99</v>
      </c>
      <c r="L28" s="16">
        <f t="shared" si="1"/>
        <v>0</v>
      </c>
      <c r="S28" s="55"/>
      <c r="T28" s="55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140</v>
      </c>
      <c r="J29" s="17"/>
      <c r="K29" s="20">
        <v>25.99</v>
      </c>
      <c r="L29" s="16">
        <f t="shared" si="1"/>
        <v>0</v>
      </c>
      <c r="S29" s="55"/>
      <c r="T29" s="55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5"/>
      <c r="T30" s="55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5"/>
      <c r="T31" s="55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5"/>
      <c r="T32" s="55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5"/>
      <c r="T33" s="55"/>
    </row>
    <row r="34" spans="2:20" ht="18" customHeight="1" x14ac:dyDescent="0.35">
      <c r="B34" s="16">
        <v>8</v>
      </c>
      <c r="C34" s="17" t="s">
        <v>107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3"/>
      <c r="T34" s="43"/>
    </row>
    <row r="35" spans="2:20" ht="18" customHeight="1" x14ac:dyDescent="0.35">
      <c r="B35" s="16">
        <v>9</v>
      </c>
      <c r="C35" s="17" t="s">
        <v>155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3"/>
      <c r="T35" s="43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3"/>
      <c r="T36" s="43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3"/>
      <c r="T37" s="43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6" t="s">
        <v>37</v>
      </c>
      <c r="J38" s="57"/>
      <c r="K38" s="57"/>
      <c r="L38" s="58"/>
      <c r="S38" s="55"/>
      <c r="T38" s="55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5"/>
      <c r="T39" s="55"/>
    </row>
    <row r="40" spans="2:20" ht="18" customHeight="1" x14ac:dyDescent="0.35">
      <c r="B40" s="16"/>
      <c r="C40" s="54" t="s">
        <v>63</v>
      </c>
      <c r="D40" s="54"/>
      <c r="E40" s="54"/>
      <c r="F40" s="54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9"/>
      <c r="T40" s="59"/>
    </row>
    <row r="41" spans="2:20" ht="18" customHeight="1" x14ac:dyDescent="0.35">
      <c r="B41" s="16">
        <v>1</v>
      </c>
      <c r="C41" s="17" t="s">
        <v>137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5"/>
      <c r="T41" s="55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5"/>
      <c r="T42" s="55"/>
    </row>
    <row r="43" spans="2:20" ht="18" customHeight="1" x14ac:dyDescent="0.35">
      <c r="B43" s="16">
        <v>3</v>
      </c>
      <c r="C43" s="17" t="s">
        <v>135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3"/>
      <c r="T43" s="43"/>
    </row>
    <row r="44" spans="2:20" ht="18" customHeight="1" x14ac:dyDescent="0.35">
      <c r="B44" s="16">
        <v>4</v>
      </c>
      <c r="C44" s="17" t="s">
        <v>94</v>
      </c>
      <c r="D44" s="17"/>
      <c r="E44" s="18">
        <v>20.99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3"/>
      <c r="T44" s="43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3"/>
      <c r="T45" s="43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177</v>
      </c>
      <c r="J46" s="17"/>
      <c r="K46" s="20">
        <v>49.99</v>
      </c>
      <c r="L46" s="16">
        <f t="shared" si="3"/>
        <v>0</v>
      </c>
      <c r="S46" s="43"/>
      <c r="T46" s="43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5"/>
      <c r="T47" s="55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5"/>
      <c r="T48" s="55"/>
    </row>
    <row r="49" spans="2:20" ht="18" customHeight="1" x14ac:dyDescent="0.35">
      <c r="B49" s="16"/>
      <c r="C49" s="54" t="s">
        <v>34</v>
      </c>
      <c r="D49" s="54"/>
      <c r="E49" s="54"/>
      <c r="F49" s="54"/>
      <c r="G49" s="19"/>
      <c r="H49" s="17"/>
      <c r="I49" s="17"/>
      <c r="J49" s="17"/>
      <c r="K49" s="20"/>
      <c r="L49" s="16"/>
      <c r="S49" s="55"/>
      <c r="T49" s="55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5"/>
      <c r="T50" s="55"/>
    </row>
    <row r="51" spans="2:20" ht="18" customHeight="1" x14ac:dyDescent="0.35">
      <c r="B51" s="16">
        <v>2</v>
      </c>
      <c r="C51" s="17" t="s">
        <v>95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5"/>
      <c r="T51" s="55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3"/>
      <c r="T52" s="43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3"/>
      <c r="T53" s="43"/>
    </row>
    <row r="54" spans="2:20" ht="18" customHeight="1" x14ac:dyDescent="0.35">
      <c r="B54" s="16">
        <v>5</v>
      </c>
      <c r="C54" s="17" t="s">
        <v>118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3"/>
      <c r="T54" s="43"/>
    </row>
    <row r="55" spans="2:20" ht="18" customHeight="1" x14ac:dyDescent="0.35">
      <c r="B55" s="16">
        <v>6</v>
      </c>
      <c r="C55" s="17" t="s">
        <v>166</v>
      </c>
      <c r="D55" s="17"/>
      <c r="E55" s="18">
        <v>6.99</v>
      </c>
      <c r="F55" s="18">
        <f t="shared" si="5"/>
        <v>0</v>
      </c>
      <c r="G55" s="19"/>
      <c r="H55" s="17"/>
      <c r="I55" s="17"/>
      <c r="J55" s="17"/>
      <c r="K55" s="15"/>
      <c r="L55" s="16"/>
      <c r="S55" s="43"/>
      <c r="T55" s="43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43"/>
      <c r="T56" s="43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3"/>
      <c r="T57" s="43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3"/>
      <c r="T58" s="43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32.99</v>
      </c>
      <c r="G59" s="24"/>
      <c r="H59" s="22"/>
      <c r="I59" s="22" t="s">
        <v>78</v>
      </c>
      <c r="J59" s="17"/>
      <c r="K59" s="15"/>
      <c r="L59" s="23">
        <f>SUM(L9:L58)</f>
        <v>45.980000000000004</v>
      </c>
      <c r="S59" s="55"/>
      <c r="T59" s="55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78.97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/>
      <c r="K80" s="7" t="s">
        <v>214</v>
      </c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4" t="s">
        <v>45</v>
      </c>
      <c r="D85" s="54"/>
      <c r="E85" s="54"/>
      <c r="F85" s="54"/>
      <c r="G85" s="10"/>
      <c r="H85" s="15"/>
      <c r="I85" s="56" t="s">
        <v>81</v>
      </c>
      <c r="J85" s="57"/>
      <c r="K85" s="57"/>
      <c r="L85" s="58"/>
    </row>
    <row r="86" spans="2:19" ht="21" x14ac:dyDescent="0.35">
      <c r="B86" s="16">
        <v>1</v>
      </c>
      <c r="C86" s="17" t="s">
        <v>129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154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182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157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125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169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175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170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98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188</v>
      </c>
      <c r="J90" s="17">
        <v>12</v>
      </c>
      <c r="K90" s="20">
        <v>16.989999999999998</v>
      </c>
      <c r="L90" s="16">
        <f t="shared" si="7"/>
        <v>203.88</v>
      </c>
    </row>
    <row r="91" spans="2:19" ht="21" x14ac:dyDescent="0.35">
      <c r="B91" s="16">
        <v>6</v>
      </c>
      <c r="C91" s="17" t="s">
        <v>138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184</v>
      </c>
      <c r="J91" s="17"/>
      <c r="K91" s="20">
        <v>21.99</v>
      </c>
      <c r="L91" s="16">
        <f t="shared" si="7"/>
        <v>0</v>
      </c>
    </row>
    <row r="92" spans="2:19" ht="21" x14ac:dyDescent="0.35">
      <c r="B92" s="16">
        <v>7</v>
      </c>
      <c r="C92" s="17" t="s">
        <v>115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196</v>
      </c>
      <c r="J92" s="17"/>
      <c r="K92" s="20">
        <v>59.99</v>
      </c>
      <c r="L92" s="16">
        <f t="shared" si="7"/>
        <v>0</v>
      </c>
    </row>
    <row r="93" spans="2:19" ht="21" x14ac:dyDescent="0.35">
      <c r="B93" s="16">
        <v>8</v>
      </c>
      <c r="C93" s="17" t="s">
        <v>189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160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171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212</v>
      </c>
      <c r="J94" s="17">
        <v>1</v>
      </c>
      <c r="K94" s="20">
        <v>65.989999999999995</v>
      </c>
      <c r="L94" s="16">
        <f t="shared" si="7"/>
        <v>65.989999999999995</v>
      </c>
    </row>
    <row r="95" spans="2:19" ht="21" x14ac:dyDescent="0.35">
      <c r="B95" s="17">
        <v>10</v>
      </c>
      <c r="C95" s="17" t="s">
        <v>93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91</v>
      </c>
      <c r="J95" s="17">
        <v>2</v>
      </c>
      <c r="K95" s="20">
        <v>9.99</v>
      </c>
      <c r="L95" s="16">
        <f t="shared" si="7"/>
        <v>19.98</v>
      </c>
    </row>
    <row r="96" spans="2:19" ht="21" x14ac:dyDescent="0.35">
      <c r="B96" s="17">
        <v>11</v>
      </c>
      <c r="C96" s="17" t="s">
        <v>194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148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174</v>
      </c>
      <c r="D97" s="17"/>
      <c r="E97" s="18">
        <v>52.99</v>
      </c>
      <c r="F97" s="18">
        <f t="shared" si="6"/>
        <v>0</v>
      </c>
      <c r="G97" s="19"/>
      <c r="H97" s="17">
        <v>12</v>
      </c>
      <c r="I97" s="17" t="s">
        <v>92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173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134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168</v>
      </c>
      <c r="D99" s="17">
        <v>48</v>
      </c>
      <c r="E99" s="18">
        <v>10.99</v>
      </c>
      <c r="F99" s="18">
        <f t="shared" si="6"/>
        <v>527.52</v>
      </c>
      <c r="G99" s="19"/>
      <c r="H99" s="17"/>
      <c r="I99" s="33" t="s">
        <v>161</v>
      </c>
      <c r="J99" s="17"/>
      <c r="K99" s="20"/>
      <c r="L99" s="16">
        <f t="shared" si="7"/>
        <v>0</v>
      </c>
    </row>
    <row r="100" spans="2:12" ht="21" x14ac:dyDescent="0.35">
      <c r="B100" s="16"/>
      <c r="C100" s="42" t="s">
        <v>46</v>
      </c>
      <c r="D100" s="42"/>
      <c r="E100" s="42"/>
      <c r="F100" s="42"/>
      <c r="G100" s="19"/>
      <c r="H100" s="17">
        <v>15</v>
      </c>
      <c r="I100" s="17" t="s">
        <v>142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143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144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145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146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13</v>
      </c>
      <c r="E105" s="18">
        <v>22.99</v>
      </c>
      <c r="F105" s="18">
        <f t="shared" si="8"/>
        <v>298.87</v>
      </c>
      <c r="G105" s="19"/>
      <c r="H105" s="17">
        <v>20</v>
      </c>
      <c r="I105" s="17" t="s">
        <v>181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201</v>
      </c>
      <c r="J106" s="17">
        <v>1</v>
      </c>
      <c r="K106" s="20">
        <v>9.99</v>
      </c>
      <c r="L106" s="16">
        <f t="shared" si="7"/>
        <v>9.99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180</v>
      </c>
      <c r="J107" s="17">
        <v>1</v>
      </c>
      <c r="K107" s="20">
        <v>6.99</v>
      </c>
      <c r="L107" s="16">
        <f t="shared" si="7"/>
        <v>6.99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213</v>
      </c>
      <c r="J108" s="17">
        <v>2</v>
      </c>
      <c r="K108" s="20">
        <v>5.99</v>
      </c>
      <c r="L108" s="16">
        <f t="shared" si="7"/>
        <v>11.98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6" t="s">
        <v>109</v>
      </c>
      <c r="J109" s="57"/>
      <c r="K109" s="57"/>
      <c r="L109" s="58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110</v>
      </c>
      <c r="J110" s="17"/>
      <c r="K110" s="20">
        <v>53.99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185</v>
      </c>
      <c r="J111" s="17"/>
      <c r="K111" s="20">
        <v>58.99</v>
      </c>
      <c r="L111" s="16">
        <f>K111*J111</f>
        <v>0</v>
      </c>
    </row>
    <row r="112" spans="2:12" ht="21" x14ac:dyDescent="0.35">
      <c r="B112" s="20">
        <v>12</v>
      </c>
      <c r="C112" s="32" t="s">
        <v>124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147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149</v>
      </c>
      <c r="D113" s="20">
        <v>1</v>
      </c>
      <c r="E113" s="31">
        <v>28.99</v>
      </c>
      <c r="F113" s="18">
        <f t="shared" si="8"/>
        <v>28.99</v>
      </c>
      <c r="G113" s="19"/>
      <c r="H113" s="17">
        <v>4</v>
      </c>
      <c r="I113" s="17" t="s">
        <v>111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113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112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190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4" t="s">
        <v>58</v>
      </c>
      <c r="D116" s="54"/>
      <c r="E116" s="54"/>
      <c r="F116" s="54"/>
      <c r="G116" s="19"/>
      <c r="H116" s="17">
        <v>7</v>
      </c>
      <c r="I116" s="17" t="s">
        <v>176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>
        <v>1</v>
      </c>
      <c r="E117" s="18">
        <v>19.989999999999998</v>
      </c>
      <c r="F117" s="18">
        <f t="shared" ref="F117:F125" si="10">E117*D117</f>
        <v>19.989999999999998</v>
      </c>
      <c r="G117" s="19"/>
      <c r="H117" s="17">
        <v>8</v>
      </c>
      <c r="I117" s="17" t="s">
        <v>158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159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136</v>
      </c>
      <c r="J119" s="17">
        <v>1</v>
      </c>
      <c r="K119" s="20">
        <v>32.99</v>
      </c>
      <c r="L119" s="16">
        <f t="shared" si="9"/>
        <v>32.99</v>
      </c>
    </row>
    <row r="120" spans="2:12" ht="21" x14ac:dyDescent="0.35">
      <c r="B120" s="16">
        <v>4</v>
      </c>
      <c r="C120" s="17" t="s">
        <v>131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198</v>
      </c>
      <c r="J120" s="17"/>
      <c r="K120" s="20">
        <v>38.99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192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102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116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193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117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178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187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>
        <v>6</v>
      </c>
      <c r="C125" s="17" t="s">
        <v>199</v>
      </c>
      <c r="D125" s="17"/>
      <c r="E125" s="18">
        <v>15.99</v>
      </c>
      <c r="F125" s="18">
        <f t="shared" si="10"/>
        <v>0</v>
      </c>
      <c r="G125" s="19"/>
      <c r="H125" s="17">
        <v>16</v>
      </c>
      <c r="I125" s="17" t="s">
        <v>141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126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4" t="s">
        <v>82</v>
      </c>
      <c r="D127" s="54"/>
      <c r="E127" s="54"/>
      <c r="F127" s="54"/>
      <c r="G127" s="19"/>
      <c r="H127" s="17">
        <v>18</v>
      </c>
      <c r="I127" s="17" t="s">
        <v>167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114</v>
      </c>
      <c r="D128" s="17">
        <v>2</v>
      </c>
      <c r="E128" s="18">
        <v>4.99</v>
      </c>
      <c r="F128" s="18">
        <f t="shared" ref="F128:F138" si="11">E128*D128</f>
        <v>9.98</v>
      </c>
      <c r="G128" s="19"/>
      <c r="H128" s="17">
        <v>19</v>
      </c>
      <c r="I128" s="17" t="s">
        <v>127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96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151</v>
      </c>
      <c r="J129" s="17">
        <v>1</v>
      </c>
      <c r="K129" s="20">
        <v>49.99</v>
      </c>
      <c r="L129" s="16">
        <f t="shared" si="9"/>
        <v>49.99</v>
      </c>
    </row>
    <row r="130" spans="2:29" ht="21" x14ac:dyDescent="0.35">
      <c r="B130" s="17">
        <v>3</v>
      </c>
      <c r="C130" s="17" t="s">
        <v>104</v>
      </c>
      <c r="D130" s="17">
        <v>2</v>
      </c>
      <c r="E130" s="18">
        <v>4.99</v>
      </c>
      <c r="F130" s="18">
        <f t="shared" si="11"/>
        <v>9.98</v>
      </c>
      <c r="G130" s="19"/>
      <c r="H130" s="17">
        <v>21</v>
      </c>
      <c r="I130" s="17" t="s">
        <v>208</v>
      </c>
      <c r="J130" s="17"/>
      <c r="K130" s="20">
        <v>31.99</v>
      </c>
      <c r="L130" s="16">
        <f t="shared" si="9"/>
        <v>0</v>
      </c>
    </row>
    <row r="131" spans="2:29" ht="21" x14ac:dyDescent="0.35">
      <c r="B131" s="17">
        <v>4</v>
      </c>
      <c r="C131" s="17" t="s">
        <v>108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130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97</v>
      </c>
      <c r="D132" s="17">
        <v>1</v>
      </c>
      <c r="E132" s="18">
        <v>6.99</v>
      </c>
      <c r="F132" s="18">
        <f t="shared" si="11"/>
        <v>6.99</v>
      </c>
      <c r="G132" s="19"/>
      <c r="H132" s="17">
        <v>23</v>
      </c>
      <c r="I132" s="17" t="s">
        <v>165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2</v>
      </c>
      <c r="E133" s="18">
        <v>4.99</v>
      </c>
      <c r="F133" s="18">
        <f t="shared" si="11"/>
        <v>9.98</v>
      </c>
      <c r="G133" s="19"/>
      <c r="H133" s="17">
        <v>24</v>
      </c>
      <c r="I133" s="17" t="s">
        <v>195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179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164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152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156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101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191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163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401.79000000000008</v>
      </c>
    </row>
    <row r="138" spans="2:29" ht="21.75" thickBot="1" x14ac:dyDescent="0.4">
      <c r="B138" s="17">
        <v>11</v>
      </c>
      <c r="C138" s="17" t="s">
        <v>200</v>
      </c>
      <c r="D138" s="17"/>
      <c r="E138" s="18">
        <v>7.99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1398.0500000000002</v>
      </c>
      <c r="AC138" s="1" t="s">
        <v>153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996.2600000000001</v>
      </c>
      <c r="G139" s="19"/>
      <c r="H139" s="21"/>
      <c r="I139" s="29" t="s">
        <v>79</v>
      </c>
      <c r="J139" s="28"/>
      <c r="K139" s="28"/>
      <c r="L139" s="30">
        <f>SUM(L138,L60)</f>
        <v>1477.0200000000002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133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122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186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119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120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121</v>
      </c>
    </row>
    <row r="159" spans="2:16" x14ac:dyDescent="0.25">
      <c r="J159" s="1" t="s">
        <v>123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96F7-57BA-4171-B60A-36D84C50BF7E}">
  <sheetPr>
    <pageSetUpPr fitToPage="1"/>
  </sheetPr>
  <dimension ref="A1:AC159"/>
  <sheetViews>
    <sheetView zoomScale="85" zoomScaleNormal="85" zoomScalePageLayoutView="85" workbookViewId="0">
      <selection activeCell="O20" sqref="O20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217</v>
      </c>
      <c r="G3" s="2"/>
      <c r="I3" s="1" t="s">
        <v>224</v>
      </c>
      <c r="J3" s="1" t="s">
        <v>221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231</v>
      </c>
      <c r="I4" s="7" t="s">
        <v>223</v>
      </c>
      <c r="J4" s="7" t="s">
        <v>222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60"/>
      <c r="T8" s="60"/>
      <c r="U8" s="47"/>
    </row>
    <row r="9" spans="1:21" ht="21" x14ac:dyDescent="0.35">
      <c r="B9" s="15"/>
      <c r="C9" s="54" t="s">
        <v>35</v>
      </c>
      <c r="D9" s="54"/>
      <c r="E9" s="54"/>
      <c r="F9" s="54"/>
      <c r="G9" s="10"/>
      <c r="H9" s="15"/>
      <c r="I9" s="56" t="s">
        <v>36</v>
      </c>
      <c r="J9" s="57"/>
      <c r="K9" s="57"/>
      <c r="L9" s="58"/>
      <c r="S9" s="47"/>
      <c r="T9" s="47"/>
      <c r="U9" s="47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1"/>
      <c r="T10" s="61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5"/>
      <c r="T11" s="55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5"/>
      <c r="T12" s="55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5"/>
      <c r="T13" s="55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5"/>
      <c r="T14" s="55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2</v>
      </c>
      <c r="K15" s="20">
        <v>22.99</v>
      </c>
      <c r="L15" s="16">
        <f t="shared" si="1"/>
        <v>45.98</v>
      </c>
      <c r="S15" s="55"/>
      <c r="T15" s="55"/>
    </row>
    <row r="16" spans="1:21" ht="18" customHeight="1" x14ac:dyDescent="0.35">
      <c r="B16" s="16">
        <v>7</v>
      </c>
      <c r="C16" s="17" t="s">
        <v>128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5"/>
      <c r="T16" s="55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162</v>
      </c>
      <c r="J17" s="17"/>
      <c r="K17" s="20">
        <v>7.99</v>
      </c>
      <c r="L17" s="16">
        <f t="shared" si="1"/>
        <v>0</v>
      </c>
      <c r="S17" s="55"/>
      <c r="T17" s="55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5"/>
      <c r="T18" s="55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9"/>
      <c r="T19" s="59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9"/>
      <c r="T20" s="49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9"/>
      <c r="T21" s="49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9"/>
      <c r="T22" s="49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9"/>
      <c r="T23" s="49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5"/>
      <c r="T24" s="55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5"/>
      <c r="T25" s="55"/>
    </row>
    <row r="26" spans="2:20" ht="18" customHeight="1" x14ac:dyDescent="0.35">
      <c r="B26" s="16"/>
      <c r="C26" s="54" t="s">
        <v>33</v>
      </c>
      <c r="D26" s="54"/>
      <c r="E26" s="54"/>
      <c r="F26" s="54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5"/>
      <c r="T26" s="55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5"/>
      <c r="T27" s="55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139</v>
      </c>
      <c r="J28" s="17"/>
      <c r="K28" s="20">
        <v>29.99</v>
      </c>
      <c r="L28" s="16">
        <f t="shared" si="1"/>
        <v>0</v>
      </c>
      <c r="S28" s="55"/>
      <c r="T28" s="55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140</v>
      </c>
      <c r="J29" s="17"/>
      <c r="K29" s="20">
        <v>25.99</v>
      </c>
      <c r="L29" s="16">
        <f t="shared" si="1"/>
        <v>0</v>
      </c>
      <c r="S29" s="55"/>
      <c r="T29" s="55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5"/>
      <c r="T30" s="55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5"/>
      <c r="T31" s="55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5"/>
      <c r="T32" s="55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5"/>
      <c r="T33" s="55"/>
    </row>
    <row r="34" spans="2:20" ht="18" customHeight="1" x14ac:dyDescent="0.35">
      <c r="B34" s="16">
        <v>8</v>
      </c>
      <c r="C34" s="17" t="s">
        <v>107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6"/>
      <c r="T34" s="46"/>
    </row>
    <row r="35" spans="2:20" ht="18" customHeight="1" x14ac:dyDescent="0.35">
      <c r="B35" s="16">
        <v>9</v>
      </c>
      <c r="C35" s="17" t="s">
        <v>155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6"/>
      <c r="T35" s="46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6"/>
      <c r="T36" s="46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6"/>
      <c r="T37" s="46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6" t="s">
        <v>37</v>
      </c>
      <c r="J38" s="57"/>
      <c r="K38" s="57"/>
      <c r="L38" s="58"/>
      <c r="S38" s="55"/>
      <c r="T38" s="55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5"/>
      <c r="T39" s="55"/>
    </row>
    <row r="40" spans="2:20" ht="18" customHeight="1" x14ac:dyDescent="0.35">
      <c r="B40" s="16"/>
      <c r="C40" s="54" t="s">
        <v>63</v>
      </c>
      <c r="D40" s="54"/>
      <c r="E40" s="54"/>
      <c r="F40" s="54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9"/>
      <c r="T40" s="59"/>
    </row>
    <row r="41" spans="2:20" ht="18" customHeight="1" x14ac:dyDescent="0.35">
      <c r="B41" s="16">
        <v>1</v>
      </c>
      <c r="C41" s="17" t="s">
        <v>137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5"/>
      <c r="T41" s="55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5"/>
      <c r="T42" s="55"/>
    </row>
    <row r="43" spans="2:20" ht="18" customHeight="1" x14ac:dyDescent="0.35">
      <c r="B43" s="16">
        <v>3</v>
      </c>
      <c r="C43" s="17" t="s">
        <v>135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6"/>
      <c r="T43" s="46"/>
    </row>
    <row r="44" spans="2:20" ht="18" customHeight="1" x14ac:dyDescent="0.35">
      <c r="B44" s="16">
        <v>4</v>
      </c>
      <c r="C44" s="17" t="s">
        <v>94</v>
      </c>
      <c r="D44" s="17"/>
      <c r="E44" s="18">
        <v>20.99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6"/>
      <c r="T44" s="46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6"/>
      <c r="T45" s="46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177</v>
      </c>
      <c r="J46" s="17"/>
      <c r="K46" s="20">
        <v>49.99</v>
      </c>
      <c r="L46" s="16">
        <f t="shared" si="3"/>
        <v>0</v>
      </c>
      <c r="S46" s="46"/>
      <c r="T46" s="46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5"/>
      <c r="T47" s="55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5"/>
      <c r="T48" s="55"/>
    </row>
    <row r="49" spans="2:20" ht="18" customHeight="1" x14ac:dyDescent="0.35">
      <c r="B49" s="16"/>
      <c r="C49" s="54" t="s">
        <v>34</v>
      </c>
      <c r="D49" s="54"/>
      <c r="E49" s="54"/>
      <c r="F49" s="54"/>
      <c r="G49" s="19"/>
      <c r="H49" s="17"/>
      <c r="I49" s="17"/>
      <c r="J49" s="17"/>
      <c r="K49" s="20"/>
      <c r="L49" s="16"/>
      <c r="S49" s="55"/>
      <c r="T49" s="55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5"/>
      <c r="T50" s="55"/>
    </row>
    <row r="51" spans="2:20" ht="18" customHeight="1" x14ac:dyDescent="0.35">
      <c r="B51" s="16">
        <v>2</v>
      </c>
      <c r="C51" s="17" t="s">
        <v>95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5"/>
      <c r="T51" s="55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6"/>
      <c r="T52" s="46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6"/>
      <c r="T53" s="46"/>
    </row>
    <row r="54" spans="2:20" ht="18" customHeight="1" x14ac:dyDescent="0.35">
      <c r="B54" s="16">
        <v>5</v>
      </c>
      <c r="C54" s="17" t="s">
        <v>118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6"/>
      <c r="T54" s="46"/>
    </row>
    <row r="55" spans="2:20" ht="18" customHeight="1" x14ac:dyDescent="0.35">
      <c r="B55" s="16">
        <v>6</v>
      </c>
      <c r="C55" s="17" t="s">
        <v>166</v>
      </c>
      <c r="D55" s="17"/>
      <c r="E55" s="18">
        <v>6.99</v>
      </c>
      <c r="F55" s="18">
        <f t="shared" si="5"/>
        <v>0</v>
      </c>
      <c r="G55" s="19"/>
      <c r="H55" s="17"/>
      <c r="I55" s="17"/>
      <c r="J55" s="17"/>
      <c r="K55" s="15"/>
      <c r="L55" s="16"/>
      <c r="S55" s="46"/>
      <c r="T55" s="46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46"/>
      <c r="T56" s="46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6"/>
      <c r="T57" s="46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6"/>
      <c r="T58" s="46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0</v>
      </c>
      <c r="G59" s="24"/>
      <c r="H59" s="22"/>
      <c r="I59" s="22" t="s">
        <v>78</v>
      </c>
      <c r="J59" s="17"/>
      <c r="K59" s="15"/>
      <c r="L59" s="23">
        <f>SUM(L9:L58)</f>
        <v>52.97</v>
      </c>
      <c r="S59" s="55"/>
      <c r="T59" s="55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52.97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 t="s">
        <v>219</v>
      </c>
      <c r="K80" s="7"/>
    </row>
    <row r="81" spans="2:19" ht="15.75" x14ac:dyDescent="0.25">
      <c r="D81" s="4"/>
      <c r="E81" s="4"/>
      <c r="F81" s="4"/>
      <c r="J81" s="1" t="s">
        <v>220</v>
      </c>
      <c r="K81" s="7"/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4" t="s">
        <v>45</v>
      </c>
      <c r="D85" s="54"/>
      <c r="E85" s="54"/>
      <c r="F85" s="54"/>
      <c r="G85" s="10"/>
      <c r="H85" s="15"/>
      <c r="I85" s="56" t="s">
        <v>81</v>
      </c>
      <c r="J85" s="57"/>
      <c r="K85" s="57"/>
      <c r="L85" s="58"/>
    </row>
    <row r="86" spans="2:19" ht="21" x14ac:dyDescent="0.35">
      <c r="B86" s="16">
        <v>1</v>
      </c>
      <c r="C86" s="17" t="s">
        <v>129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154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182</v>
      </c>
      <c r="D87" s="17">
        <v>1</v>
      </c>
      <c r="E87" s="18">
        <v>34.99</v>
      </c>
      <c r="F87" s="18">
        <f t="shared" ref="F87:F99" si="6">E87*D87</f>
        <v>34.99</v>
      </c>
      <c r="G87" s="19"/>
      <c r="H87" s="17">
        <v>2</v>
      </c>
      <c r="I87" s="17" t="s">
        <v>157</v>
      </c>
      <c r="J87" s="17">
        <v>1</v>
      </c>
      <c r="K87" s="20">
        <v>10.99</v>
      </c>
      <c r="L87" s="16">
        <f t="shared" ref="L87:L108" si="7">K87*J87</f>
        <v>10.99</v>
      </c>
    </row>
    <row r="88" spans="2:19" ht="21" x14ac:dyDescent="0.35">
      <c r="B88" s="16">
        <v>3</v>
      </c>
      <c r="C88" s="17" t="s">
        <v>125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169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175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170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98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188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138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184</v>
      </c>
      <c r="J91" s="17"/>
      <c r="K91" s="20">
        <v>21.99</v>
      </c>
      <c r="L91" s="16">
        <f t="shared" si="7"/>
        <v>0</v>
      </c>
    </row>
    <row r="92" spans="2:19" ht="21" x14ac:dyDescent="0.35">
      <c r="B92" s="16">
        <v>7</v>
      </c>
      <c r="C92" s="17" t="s">
        <v>115</v>
      </c>
      <c r="D92" s="17">
        <v>2</v>
      </c>
      <c r="E92" s="18">
        <v>26.99</v>
      </c>
      <c r="F92" s="18">
        <f t="shared" si="6"/>
        <v>53.98</v>
      </c>
      <c r="G92" s="19"/>
      <c r="H92" s="17">
        <v>7</v>
      </c>
      <c r="I92" s="17" t="s">
        <v>196</v>
      </c>
      <c r="J92" s="17"/>
      <c r="K92" s="20">
        <v>59.99</v>
      </c>
      <c r="L92" s="16">
        <f t="shared" si="7"/>
        <v>0</v>
      </c>
    </row>
    <row r="93" spans="2:19" ht="21" x14ac:dyDescent="0.35">
      <c r="B93" s="16">
        <v>8</v>
      </c>
      <c r="C93" s="17" t="s">
        <v>189</v>
      </c>
      <c r="D93" s="17"/>
      <c r="E93" s="18">
        <v>51.99</v>
      </c>
      <c r="F93" s="18">
        <f t="shared" si="6"/>
        <v>0</v>
      </c>
      <c r="G93" s="19"/>
      <c r="H93" s="17">
        <v>8</v>
      </c>
      <c r="I93" s="17" t="s">
        <v>160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171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212</v>
      </c>
      <c r="J94" s="17"/>
      <c r="K94" s="20">
        <v>65.989999999999995</v>
      </c>
      <c r="L94" s="16">
        <f t="shared" si="7"/>
        <v>0</v>
      </c>
    </row>
    <row r="95" spans="2:19" ht="21" x14ac:dyDescent="0.35">
      <c r="B95" s="17">
        <v>10</v>
      </c>
      <c r="C95" s="17" t="s">
        <v>93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91</v>
      </c>
      <c r="J95" s="17">
        <v>2</v>
      </c>
      <c r="K95" s="20">
        <v>9.99</v>
      </c>
      <c r="L95" s="16">
        <f t="shared" si="7"/>
        <v>19.98</v>
      </c>
    </row>
    <row r="96" spans="2:19" ht="21" x14ac:dyDescent="0.35">
      <c r="B96" s="17">
        <v>11</v>
      </c>
      <c r="C96" s="17" t="s">
        <v>194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148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174</v>
      </c>
      <c r="D97" s="17"/>
      <c r="E97" s="18">
        <v>52.99</v>
      </c>
      <c r="F97" s="18">
        <f t="shared" si="6"/>
        <v>0</v>
      </c>
      <c r="G97" s="19"/>
      <c r="H97" s="17">
        <v>12</v>
      </c>
      <c r="I97" s="17" t="s">
        <v>92</v>
      </c>
      <c r="J97" s="17">
        <v>1</v>
      </c>
      <c r="K97" s="20">
        <v>7.99</v>
      </c>
      <c r="L97" s="16">
        <f t="shared" si="7"/>
        <v>7.99</v>
      </c>
    </row>
    <row r="98" spans="2:12" ht="21" x14ac:dyDescent="0.35">
      <c r="B98" s="17">
        <v>13</v>
      </c>
      <c r="C98" s="17" t="s">
        <v>173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134</v>
      </c>
      <c r="J98" s="17">
        <v>1</v>
      </c>
      <c r="K98" s="20">
        <v>10.99</v>
      </c>
      <c r="L98" s="16">
        <f t="shared" si="7"/>
        <v>10.99</v>
      </c>
    </row>
    <row r="99" spans="2:12" ht="21" x14ac:dyDescent="0.35">
      <c r="B99" s="17">
        <v>14</v>
      </c>
      <c r="C99" s="17" t="s">
        <v>168</v>
      </c>
      <c r="D99" s="17">
        <v>60</v>
      </c>
      <c r="E99" s="18">
        <v>10.99</v>
      </c>
      <c r="F99" s="18">
        <f t="shared" si="6"/>
        <v>659.4</v>
      </c>
      <c r="G99" s="19"/>
      <c r="H99" s="17"/>
      <c r="I99" s="33" t="s">
        <v>161</v>
      </c>
      <c r="J99" s="17"/>
      <c r="K99" s="20"/>
      <c r="L99" s="16">
        <f t="shared" si="7"/>
        <v>0</v>
      </c>
    </row>
    <row r="100" spans="2:12" ht="21" x14ac:dyDescent="0.35">
      <c r="B100" s="16"/>
      <c r="C100" s="48" t="s">
        <v>46</v>
      </c>
      <c r="D100" s="48"/>
      <c r="E100" s="48"/>
      <c r="F100" s="48"/>
      <c r="G100" s="19"/>
      <c r="H100" s="17">
        <v>15</v>
      </c>
      <c r="I100" s="17" t="s">
        <v>142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143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144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145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146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13</v>
      </c>
      <c r="E105" s="18">
        <v>22.99</v>
      </c>
      <c r="F105" s="18">
        <f t="shared" si="8"/>
        <v>298.87</v>
      </c>
      <c r="G105" s="19"/>
      <c r="H105" s="17">
        <v>20</v>
      </c>
      <c r="I105" s="17" t="s">
        <v>181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201</v>
      </c>
      <c r="J106" s="17"/>
      <c r="K106" s="20">
        <v>9.99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180</v>
      </c>
      <c r="J107" s="17"/>
      <c r="K107" s="20">
        <v>6.99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213</v>
      </c>
      <c r="J108" s="17"/>
      <c r="K108" s="20">
        <v>5.99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6" t="s">
        <v>109</v>
      </c>
      <c r="J109" s="57"/>
      <c r="K109" s="57"/>
      <c r="L109" s="58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218</v>
      </c>
      <c r="J110" s="17">
        <v>1</v>
      </c>
      <c r="K110" s="20">
        <v>199.99</v>
      </c>
      <c r="L110" s="16">
        <f>K110*J110</f>
        <v>199.99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185</v>
      </c>
      <c r="J111" s="17">
        <v>1</v>
      </c>
      <c r="K111" s="20">
        <v>63.99</v>
      </c>
      <c r="L111" s="16">
        <f>K111*J111</f>
        <v>63.99</v>
      </c>
    </row>
    <row r="112" spans="2:12" ht="21" x14ac:dyDescent="0.35">
      <c r="B112" s="20">
        <v>12</v>
      </c>
      <c r="C112" s="32" t="s">
        <v>124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147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149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111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113</v>
      </c>
      <c r="D114" s="20">
        <v>1</v>
      </c>
      <c r="E114" s="31">
        <v>22.99</v>
      </c>
      <c r="F114" s="18">
        <f t="shared" si="8"/>
        <v>22.99</v>
      </c>
      <c r="G114" s="19"/>
      <c r="H114" s="17">
        <v>5</v>
      </c>
      <c r="I114" s="17" t="s">
        <v>112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190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4" t="s">
        <v>58</v>
      </c>
      <c r="D116" s="54"/>
      <c r="E116" s="54"/>
      <c r="F116" s="54"/>
      <c r="G116" s="19"/>
      <c r="H116" s="17">
        <v>7</v>
      </c>
      <c r="I116" s="17" t="s">
        <v>176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5" si="10">E117*D117</f>
        <v>0</v>
      </c>
      <c r="G117" s="19"/>
      <c r="H117" s="17">
        <v>8</v>
      </c>
      <c r="I117" s="17" t="s">
        <v>158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159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136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131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198</v>
      </c>
      <c r="J120" s="17"/>
      <c r="K120" s="20">
        <v>38.99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192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102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116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193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117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178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187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>
        <v>6</v>
      </c>
      <c r="C125" s="17" t="s">
        <v>199</v>
      </c>
      <c r="D125" s="17"/>
      <c r="E125" s="18">
        <v>15.99</v>
      </c>
      <c r="F125" s="18">
        <f t="shared" si="10"/>
        <v>0</v>
      </c>
      <c r="G125" s="19"/>
      <c r="H125" s="17">
        <v>16</v>
      </c>
      <c r="I125" s="17" t="s">
        <v>141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126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4" t="s">
        <v>82</v>
      </c>
      <c r="D127" s="54"/>
      <c r="E127" s="54"/>
      <c r="F127" s="54"/>
      <c r="G127" s="19"/>
      <c r="H127" s="17">
        <v>18</v>
      </c>
      <c r="I127" s="17" t="s">
        <v>167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114</v>
      </c>
      <c r="D128" s="17">
        <v>3</v>
      </c>
      <c r="E128" s="18">
        <v>4.99</v>
      </c>
      <c r="F128" s="18">
        <f t="shared" ref="F128:F138" si="11">E128*D128</f>
        <v>14.97</v>
      </c>
      <c r="G128" s="19"/>
      <c r="H128" s="17">
        <v>19</v>
      </c>
      <c r="I128" s="17" t="s">
        <v>127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96</v>
      </c>
      <c r="D129" s="17">
        <v>2</v>
      </c>
      <c r="E129" s="18">
        <v>4.99</v>
      </c>
      <c r="F129" s="18">
        <f t="shared" si="11"/>
        <v>9.98</v>
      </c>
      <c r="G129" s="19"/>
      <c r="H129" s="17">
        <v>20</v>
      </c>
      <c r="I129" s="17" t="s">
        <v>151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104</v>
      </c>
      <c r="D130" s="17">
        <v>1</v>
      </c>
      <c r="E130" s="18">
        <v>4.99</v>
      </c>
      <c r="F130" s="18">
        <f t="shared" si="11"/>
        <v>4.99</v>
      </c>
      <c r="G130" s="19"/>
      <c r="H130" s="17">
        <v>21</v>
      </c>
      <c r="I130" s="17" t="s">
        <v>208</v>
      </c>
      <c r="J130" s="17"/>
      <c r="K130" s="20">
        <v>31.99</v>
      </c>
      <c r="L130" s="16">
        <f t="shared" si="9"/>
        <v>0</v>
      </c>
    </row>
    <row r="131" spans="2:29" ht="21" x14ac:dyDescent="0.35">
      <c r="B131" s="17">
        <v>4</v>
      </c>
      <c r="C131" s="17" t="s">
        <v>108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130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97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165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3</v>
      </c>
      <c r="E133" s="18">
        <v>4.99</v>
      </c>
      <c r="F133" s="18">
        <f t="shared" si="11"/>
        <v>14.97</v>
      </c>
      <c r="G133" s="19"/>
      <c r="H133" s="17">
        <v>24</v>
      </c>
      <c r="I133" s="17" t="s">
        <v>195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179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164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152</v>
      </c>
      <c r="D135" s="17">
        <v>3</v>
      </c>
      <c r="E135" s="18">
        <v>4.99</v>
      </c>
      <c r="F135" s="18">
        <f t="shared" si="11"/>
        <v>14.97</v>
      </c>
      <c r="G135" s="19"/>
      <c r="H135" s="17">
        <v>26</v>
      </c>
      <c r="I135" s="17" t="s">
        <v>156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101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191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163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313.93</v>
      </c>
    </row>
    <row r="138" spans="2:29" ht="21.75" thickBot="1" x14ac:dyDescent="0.4">
      <c r="B138" s="17">
        <v>11</v>
      </c>
      <c r="C138" s="17" t="s">
        <v>200</v>
      </c>
      <c r="D138" s="17"/>
      <c r="E138" s="18">
        <v>7.99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1538.0000000000002</v>
      </c>
      <c r="AC138" s="1" t="s">
        <v>153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1224.0700000000002</v>
      </c>
      <c r="G139" s="19"/>
      <c r="H139" s="21"/>
      <c r="I139" s="29" t="s">
        <v>79</v>
      </c>
      <c r="J139" s="28"/>
      <c r="K139" s="28"/>
      <c r="L139" s="30">
        <f>SUM(L138,L60)</f>
        <v>1590.9700000000003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133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122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186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119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120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121</v>
      </c>
    </row>
    <row r="159" spans="2:16" x14ac:dyDescent="0.25">
      <c r="J159" s="1" t="s">
        <v>123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6" fitToHeight="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2AA7-7AC2-4A20-A159-18E6A54DA76F}">
  <sheetPr>
    <pageSetUpPr fitToPage="1"/>
  </sheetPr>
  <dimension ref="A1:AC159"/>
  <sheetViews>
    <sheetView tabSelected="1" topLeftCell="A110" zoomScale="85" zoomScaleNormal="85" zoomScalePageLayoutView="85" workbookViewId="0">
      <selection activeCell="N84" sqref="N84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225</v>
      </c>
      <c r="G3" s="2"/>
      <c r="I3" s="1" t="s">
        <v>226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232</v>
      </c>
      <c r="I4" s="7" t="s">
        <v>229</v>
      </c>
      <c r="J4" s="7"/>
      <c r="K4" s="7" t="s">
        <v>228</v>
      </c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60"/>
      <c r="T8" s="60"/>
      <c r="U8" s="53"/>
    </row>
    <row r="9" spans="1:21" ht="21" x14ac:dyDescent="0.35">
      <c r="B9" s="15"/>
      <c r="C9" s="54" t="s">
        <v>35</v>
      </c>
      <c r="D9" s="54"/>
      <c r="E9" s="54"/>
      <c r="F9" s="54"/>
      <c r="G9" s="10"/>
      <c r="H9" s="15"/>
      <c r="I9" s="56" t="s">
        <v>36</v>
      </c>
      <c r="J9" s="57"/>
      <c r="K9" s="57"/>
      <c r="L9" s="58"/>
      <c r="S9" s="53"/>
      <c r="T9" s="53"/>
      <c r="U9" s="53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61"/>
      <c r="T10" s="61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5"/>
      <c r="T11" s="55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5"/>
      <c r="T12" s="55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5"/>
      <c r="T13" s="55"/>
    </row>
    <row r="14" spans="1:21" ht="18" customHeight="1" x14ac:dyDescent="0.35">
      <c r="B14" s="16">
        <v>5</v>
      </c>
      <c r="C14" s="17" t="s">
        <v>5</v>
      </c>
      <c r="D14" s="17">
        <v>1</v>
      </c>
      <c r="E14" s="18">
        <v>32.99</v>
      </c>
      <c r="F14" s="18">
        <f t="shared" si="0"/>
        <v>32.99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5"/>
      <c r="T14" s="55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5"/>
      <c r="T15" s="55"/>
    </row>
    <row r="16" spans="1:21" ht="18" customHeight="1" x14ac:dyDescent="0.35">
      <c r="B16" s="16">
        <v>7</v>
      </c>
      <c r="C16" s="17" t="s">
        <v>128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5"/>
      <c r="T16" s="55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162</v>
      </c>
      <c r="J17" s="17"/>
      <c r="K17" s="20">
        <v>7.99</v>
      </c>
      <c r="L17" s="16">
        <f t="shared" si="1"/>
        <v>0</v>
      </c>
      <c r="S17" s="55"/>
      <c r="T17" s="55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5"/>
      <c r="T18" s="55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9"/>
      <c r="T19" s="59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52"/>
      <c r="T20" s="52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52"/>
      <c r="T21" s="52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52"/>
      <c r="T22" s="52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52"/>
      <c r="T23" s="52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5"/>
      <c r="T24" s="55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5"/>
      <c r="T25" s="55"/>
    </row>
    <row r="26" spans="2:20" ht="18" customHeight="1" x14ac:dyDescent="0.35">
      <c r="B26" s="16"/>
      <c r="C26" s="54" t="s">
        <v>33</v>
      </c>
      <c r="D26" s="54"/>
      <c r="E26" s="54"/>
      <c r="F26" s="54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5"/>
      <c r="T26" s="55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5"/>
      <c r="T27" s="55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139</v>
      </c>
      <c r="J28" s="17"/>
      <c r="K28" s="20">
        <v>29.99</v>
      </c>
      <c r="L28" s="16">
        <f t="shared" si="1"/>
        <v>0</v>
      </c>
      <c r="S28" s="55"/>
      <c r="T28" s="55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140</v>
      </c>
      <c r="J29" s="17"/>
      <c r="K29" s="20">
        <v>25.99</v>
      </c>
      <c r="L29" s="16">
        <f t="shared" si="1"/>
        <v>0</v>
      </c>
      <c r="S29" s="55"/>
      <c r="T29" s="55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5"/>
      <c r="T30" s="55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5"/>
      <c r="T31" s="55"/>
    </row>
    <row r="32" spans="2:20" ht="18" customHeight="1" x14ac:dyDescent="0.35">
      <c r="B32" s="16">
        <v>6</v>
      </c>
      <c r="C32" s="17" t="s">
        <v>9</v>
      </c>
      <c r="D32" s="17">
        <v>1</v>
      </c>
      <c r="E32" s="18">
        <v>34.99</v>
      </c>
      <c r="F32" s="18">
        <f t="shared" si="2"/>
        <v>34.99</v>
      </c>
      <c r="G32" s="19"/>
      <c r="H32" s="17"/>
      <c r="I32" s="17"/>
      <c r="J32" s="17"/>
      <c r="K32" s="17"/>
      <c r="L32" s="17"/>
      <c r="S32" s="55"/>
      <c r="T32" s="55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5"/>
      <c r="T33" s="55"/>
    </row>
    <row r="34" spans="2:20" ht="18" customHeight="1" x14ac:dyDescent="0.35">
      <c r="B34" s="16">
        <v>8</v>
      </c>
      <c r="C34" s="17" t="s">
        <v>107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51"/>
      <c r="T34" s="51"/>
    </row>
    <row r="35" spans="2:20" ht="18" customHeight="1" x14ac:dyDescent="0.35">
      <c r="B35" s="16">
        <v>9</v>
      </c>
      <c r="C35" s="17" t="s">
        <v>155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51"/>
      <c r="T35" s="51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51"/>
      <c r="T36" s="51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51"/>
      <c r="T37" s="51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6" t="s">
        <v>37</v>
      </c>
      <c r="J38" s="57"/>
      <c r="K38" s="57"/>
      <c r="L38" s="58"/>
      <c r="S38" s="55"/>
      <c r="T38" s="55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5"/>
      <c r="T39" s="55"/>
    </row>
    <row r="40" spans="2:20" ht="18" customHeight="1" x14ac:dyDescent="0.35">
      <c r="B40" s="16"/>
      <c r="C40" s="54" t="s">
        <v>63</v>
      </c>
      <c r="D40" s="54"/>
      <c r="E40" s="54"/>
      <c r="F40" s="54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9"/>
      <c r="T40" s="59"/>
    </row>
    <row r="41" spans="2:20" ht="18" customHeight="1" x14ac:dyDescent="0.35">
      <c r="B41" s="16">
        <v>1</v>
      </c>
      <c r="C41" s="17" t="s">
        <v>137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5"/>
      <c r="T41" s="55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5"/>
      <c r="T42" s="55"/>
    </row>
    <row r="43" spans="2:20" ht="18" customHeight="1" x14ac:dyDescent="0.35">
      <c r="B43" s="16">
        <v>3</v>
      </c>
      <c r="C43" s="17" t="s">
        <v>135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51"/>
      <c r="T43" s="51"/>
    </row>
    <row r="44" spans="2:20" ht="18" customHeight="1" x14ac:dyDescent="0.35">
      <c r="B44" s="16">
        <v>4</v>
      </c>
      <c r="C44" s="17" t="s">
        <v>94</v>
      </c>
      <c r="D44" s="17"/>
      <c r="E44" s="18">
        <v>20.99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51"/>
      <c r="T44" s="51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51"/>
      <c r="T45" s="51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177</v>
      </c>
      <c r="J46" s="17"/>
      <c r="K46" s="20">
        <v>49.99</v>
      </c>
      <c r="L46" s="16">
        <f t="shared" si="3"/>
        <v>0</v>
      </c>
      <c r="S46" s="51"/>
      <c r="T46" s="51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5"/>
      <c r="T47" s="55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5"/>
      <c r="T48" s="55"/>
    </row>
    <row r="49" spans="2:20" ht="18" customHeight="1" x14ac:dyDescent="0.35">
      <c r="B49" s="16"/>
      <c r="C49" s="54" t="s">
        <v>34</v>
      </c>
      <c r="D49" s="54"/>
      <c r="E49" s="54"/>
      <c r="F49" s="54"/>
      <c r="G49" s="19"/>
      <c r="H49" s="17"/>
      <c r="I49" s="17"/>
      <c r="J49" s="17"/>
      <c r="K49" s="20"/>
      <c r="L49" s="16"/>
      <c r="S49" s="55"/>
      <c r="T49" s="55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5"/>
      <c r="T50" s="55"/>
    </row>
    <row r="51" spans="2:20" ht="18" customHeight="1" x14ac:dyDescent="0.35">
      <c r="B51" s="16">
        <v>2</v>
      </c>
      <c r="C51" s="17" t="s">
        <v>95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5"/>
      <c r="T51" s="55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51"/>
      <c r="T52" s="51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51"/>
      <c r="T53" s="51"/>
    </row>
    <row r="54" spans="2:20" ht="18" customHeight="1" x14ac:dyDescent="0.35">
      <c r="B54" s="16">
        <v>5</v>
      </c>
      <c r="C54" s="17" t="s">
        <v>118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51"/>
      <c r="T54" s="51"/>
    </row>
    <row r="55" spans="2:20" ht="18" customHeight="1" x14ac:dyDescent="0.35">
      <c r="B55" s="16">
        <v>6</v>
      </c>
      <c r="C55" s="17" t="s">
        <v>166</v>
      </c>
      <c r="D55" s="17"/>
      <c r="E55" s="18">
        <v>6.99</v>
      </c>
      <c r="F55" s="18">
        <f t="shared" si="5"/>
        <v>0</v>
      </c>
      <c r="G55" s="19"/>
      <c r="H55" s="17"/>
      <c r="I55" s="17"/>
      <c r="J55" s="17"/>
      <c r="K55" s="15"/>
      <c r="L55" s="16"/>
      <c r="S55" s="51"/>
      <c r="T55" s="51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51"/>
      <c r="T56" s="51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51"/>
      <c r="T57" s="51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51"/>
      <c r="T58" s="51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67.98</v>
      </c>
      <c r="G59" s="24"/>
      <c r="H59" s="22"/>
      <c r="I59" s="22" t="s">
        <v>78</v>
      </c>
      <c r="J59" s="17"/>
      <c r="K59" s="15"/>
      <c r="L59" s="23">
        <f>SUM(L9:L58)</f>
        <v>0</v>
      </c>
      <c r="S59" s="55"/>
      <c r="T59" s="55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67.98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/>
      <c r="K80" s="7"/>
    </row>
    <row r="81" spans="2:19" ht="15.75" x14ac:dyDescent="0.25">
      <c r="D81" s="4"/>
      <c r="E81" s="4"/>
      <c r="F81" s="4"/>
      <c r="K81" s="7" t="s">
        <v>228</v>
      </c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4" t="s">
        <v>45</v>
      </c>
      <c r="D85" s="54"/>
      <c r="E85" s="54"/>
      <c r="F85" s="54"/>
      <c r="G85" s="10"/>
      <c r="H85" s="15"/>
      <c r="I85" s="56" t="s">
        <v>81</v>
      </c>
      <c r="J85" s="57"/>
      <c r="K85" s="57"/>
      <c r="L85" s="58"/>
    </row>
    <row r="86" spans="2:19" ht="21" x14ac:dyDescent="0.35">
      <c r="B86" s="16">
        <v>1</v>
      </c>
      <c r="C86" s="17" t="s">
        <v>129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154</v>
      </c>
      <c r="J86" s="17">
        <v>1</v>
      </c>
      <c r="K86" s="20">
        <v>8.99</v>
      </c>
      <c r="L86" s="16">
        <f>K86*J86</f>
        <v>8.99</v>
      </c>
    </row>
    <row r="87" spans="2:19" ht="21" x14ac:dyDescent="0.35">
      <c r="B87" s="16">
        <v>2</v>
      </c>
      <c r="C87" s="17" t="s">
        <v>182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157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125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169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175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170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98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188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138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184</v>
      </c>
      <c r="J91" s="17"/>
      <c r="K91" s="20">
        <v>21.99</v>
      </c>
      <c r="L91" s="16">
        <f t="shared" si="7"/>
        <v>0</v>
      </c>
    </row>
    <row r="92" spans="2:19" ht="21" x14ac:dyDescent="0.35">
      <c r="B92" s="16">
        <v>7</v>
      </c>
      <c r="C92" s="17" t="s">
        <v>115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196</v>
      </c>
      <c r="J92" s="17"/>
      <c r="K92" s="20">
        <v>59.99</v>
      </c>
      <c r="L92" s="16">
        <f t="shared" si="7"/>
        <v>0</v>
      </c>
    </row>
    <row r="93" spans="2:19" ht="21" x14ac:dyDescent="0.35">
      <c r="B93" s="16">
        <v>8</v>
      </c>
      <c r="C93" s="17" t="s">
        <v>227</v>
      </c>
      <c r="D93" s="17">
        <v>3</v>
      </c>
      <c r="E93" s="18">
        <v>42.99</v>
      </c>
      <c r="F93" s="18">
        <f t="shared" si="6"/>
        <v>128.97</v>
      </c>
      <c r="G93" s="19"/>
      <c r="H93" s="17">
        <v>8</v>
      </c>
      <c r="I93" s="17" t="s">
        <v>160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171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212</v>
      </c>
      <c r="J94" s="17"/>
      <c r="K94" s="20">
        <v>65.989999999999995</v>
      </c>
      <c r="L94" s="16">
        <f t="shared" si="7"/>
        <v>0</v>
      </c>
    </row>
    <row r="95" spans="2:19" ht="21" x14ac:dyDescent="0.35">
      <c r="B95" s="17">
        <v>10</v>
      </c>
      <c r="C95" s="17" t="s">
        <v>93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91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194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148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174</v>
      </c>
      <c r="D97" s="17">
        <v>1</v>
      </c>
      <c r="E97" s="18">
        <v>52.99</v>
      </c>
      <c r="F97" s="18">
        <f t="shared" si="6"/>
        <v>52.99</v>
      </c>
      <c r="G97" s="19"/>
      <c r="H97" s="17">
        <v>12</v>
      </c>
      <c r="I97" s="17" t="s">
        <v>92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173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134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168</v>
      </c>
      <c r="D99" s="17">
        <v>24</v>
      </c>
      <c r="E99" s="18">
        <v>10.99</v>
      </c>
      <c r="F99" s="18">
        <f t="shared" si="6"/>
        <v>263.76</v>
      </c>
      <c r="G99" s="19"/>
      <c r="H99" s="17"/>
      <c r="I99" s="33" t="s">
        <v>161</v>
      </c>
      <c r="J99" s="17"/>
      <c r="K99" s="20"/>
      <c r="L99" s="16">
        <f t="shared" si="7"/>
        <v>0</v>
      </c>
    </row>
    <row r="100" spans="2:12" ht="21" x14ac:dyDescent="0.35">
      <c r="B100" s="16"/>
      <c r="C100" s="50" t="s">
        <v>46</v>
      </c>
      <c r="D100" s="50"/>
      <c r="E100" s="50"/>
      <c r="F100" s="50"/>
      <c r="G100" s="19"/>
      <c r="H100" s="17">
        <v>15</v>
      </c>
      <c r="I100" s="17" t="s">
        <v>142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143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144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145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146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3</v>
      </c>
      <c r="E105" s="18">
        <v>22.99</v>
      </c>
      <c r="F105" s="18">
        <f t="shared" si="8"/>
        <v>68.97</v>
      </c>
      <c r="G105" s="19"/>
      <c r="H105" s="17">
        <v>20</v>
      </c>
      <c r="I105" s="17" t="s">
        <v>181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201</v>
      </c>
      <c r="J106" s="17"/>
      <c r="K106" s="20">
        <v>9.99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180</v>
      </c>
      <c r="J107" s="17"/>
      <c r="K107" s="20">
        <v>6.99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213</v>
      </c>
      <c r="J108" s="17"/>
      <c r="K108" s="20">
        <v>5.99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6" t="s">
        <v>109</v>
      </c>
      <c r="J109" s="57"/>
      <c r="K109" s="57"/>
      <c r="L109" s="58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218</v>
      </c>
      <c r="J110" s="17"/>
      <c r="K110" s="20">
        <v>199.99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185</v>
      </c>
      <c r="J111" s="17"/>
      <c r="K111" s="20">
        <v>63.99</v>
      </c>
      <c r="L111" s="16">
        <f>K111*J111</f>
        <v>0</v>
      </c>
    </row>
    <row r="112" spans="2:12" ht="21" x14ac:dyDescent="0.35">
      <c r="B112" s="20">
        <v>12</v>
      </c>
      <c r="C112" s="32" t="s">
        <v>124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147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149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111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113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112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132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190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4" t="s">
        <v>58</v>
      </c>
      <c r="D116" s="54"/>
      <c r="E116" s="54"/>
      <c r="F116" s="54"/>
      <c r="G116" s="19"/>
      <c r="H116" s="17">
        <v>7</v>
      </c>
      <c r="I116" s="17" t="s">
        <v>176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>
        <v>1</v>
      </c>
      <c r="E117" s="18">
        <v>19.989999999999998</v>
      </c>
      <c r="F117" s="18">
        <f t="shared" ref="F117:F125" si="10">E117*D117</f>
        <v>19.989999999999998</v>
      </c>
      <c r="G117" s="19"/>
      <c r="H117" s="17">
        <v>8</v>
      </c>
      <c r="I117" s="17" t="s">
        <v>158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159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>
        <v>1</v>
      </c>
      <c r="E119" s="18">
        <v>22.99</v>
      </c>
      <c r="F119" s="18">
        <f t="shared" si="10"/>
        <v>22.99</v>
      </c>
      <c r="G119" s="19"/>
      <c r="H119" s="17">
        <v>10</v>
      </c>
      <c r="I119" s="17" t="s">
        <v>136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131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198</v>
      </c>
      <c r="J120" s="17"/>
      <c r="K120" s="20">
        <v>38.99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192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102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116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193</v>
      </c>
      <c r="D123" s="17">
        <v>1</v>
      </c>
      <c r="E123" s="18">
        <v>13.99</v>
      </c>
      <c r="F123" s="18">
        <f t="shared" si="10"/>
        <v>13.99</v>
      </c>
      <c r="G123" s="19"/>
      <c r="H123" s="17">
        <v>14</v>
      </c>
      <c r="I123" s="17" t="s">
        <v>117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178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187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>
        <v>6</v>
      </c>
      <c r="C125" s="17" t="s">
        <v>199</v>
      </c>
      <c r="D125" s="17"/>
      <c r="E125" s="18">
        <v>15.99</v>
      </c>
      <c r="F125" s="18">
        <f t="shared" si="10"/>
        <v>0</v>
      </c>
      <c r="G125" s="19"/>
      <c r="H125" s="17">
        <v>16</v>
      </c>
      <c r="I125" s="17" t="s">
        <v>141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126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4" t="s">
        <v>82</v>
      </c>
      <c r="D127" s="54"/>
      <c r="E127" s="54"/>
      <c r="F127" s="54"/>
      <c r="G127" s="19"/>
      <c r="H127" s="17">
        <v>18</v>
      </c>
      <c r="I127" s="17" t="s">
        <v>167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114</v>
      </c>
      <c r="D128" s="17"/>
      <c r="E128" s="18">
        <v>4.99</v>
      </c>
      <c r="F128" s="18">
        <f t="shared" ref="F128:F138" si="11">E128*D128</f>
        <v>0</v>
      </c>
      <c r="G128" s="19"/>
      <c r="H128" s="17">
        <v>19</v>
      </c>
      <c r="I128" s="17" t="s">
        <v>127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96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151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104</v>
      </c>
      <c r="D130" s="17">
        <v>1</v>
      </c>
      <c r="E130" s="18">
        <v>4.99</v>
      </c>
      <c r="F130" s="18">
        <f t="shared" si="11"/>
        <v>4.99</v>
      </c>
      <c r="G130" s="19"/>
      <c r="H130" s="17">
        <v>21</v>
      </c>
      <c r="I130" s="17" t="s">
        <v>208</v>
      </c>
      <c r="J130" s="17"/>
      <c r="K130" s="20">
        <v>31.99</v>
      </c>
      <c r="L130" s="16">
        <f t="shared" si="9"/>
        <v>0</v>
      </c>
    </row>
    <row r="131" spans="2:29" ht="21" x14ac:dyDescent="0.35">
      <c r="B131" s="17">
        <v>4</v>
      </c>
      <c r="C131" s="17" t="s">
        <v>108</v>
      </c>
      <c r="D131" s="17">
        <v>1</v>
      </c>
      <c r="E131" s="18">
        <v>9.99</v>
      </c>
      <c r="F131" s="18">
        <f t="shared" si="11"/>
        <v>9.99</v>
      </c>
      <c r="G131" s="19"/>
      <c r="H131" s="17">
        <v>22</v>
      </c>
      <c r="I131" s="17" t="s">
        <v>130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97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165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2</v>
      </c>
      <c r="E133" s="18">
        <v>4.99</v>
      </c>
      <c r="F133" s="18">
        <f t="shared" si="11"/>
        <v>9.98</v>
      </c>
      <c r="G133" s="19"/>
      <c r="H133" s="17">
        <v>24</v>
      </c>
      <c r="I133" s="17" t="s">
        <v>195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179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164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152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156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101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191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163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8.99</v>
      </c>
    </row>
    <row r="138" spans="2:29" ht="21.75" thickBot="1" x14ac:dyDescent="0.4">
      <c r="B138" s="17">
        <v>11</v>
      </c>
      <c r="C138" s="17" t="s">
        <v>200</v>
      </c>
      <c r="D138" s="17"/>
      <c r="E138" s="18">
        <v>7.99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705.58000000000015</v>
      </c>
      <c r="AC138" s="1" t="s">
        <v>153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696.59000000000015</v>
      </c>
      <c r="G139" s="19"/>
      <c r="H139" s="21"/>
      <c r="I139" s="29" t="s">
        <v>79</v>
      </c>
      <c r="J139" s="28"/>
      <c r="K139" s="28"/>
      <c r="L139" s="30">
        <f>SUM(L138,L60)</f>
        <v>773.56000000000017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133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122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186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119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120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121</v>
      </c>
    </row>
    <row r="159" spans="2:16" x14ac:dyDescent="0.25">
      <c r="J159" s="1" t="s">
        <v>123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Sep 1st </vt:lpstr>
      <vt:lpstr>sep 8</vt:lpstr>
      <vt:lpstr>Sep 15</vt:lpstr>
      <vt:lpstr>Sep 21st </vt:lpstr>
      <vt:lpstr>Sep 29th</vt:lpstr>
      <vt:lpstr>'Sep 15'!Print_Area</vt:lpstr>
      <vt:lpstr>'Sep 1st '!Print_Area</vt:lpstr>
      <vt:lpstr>'Sep 21st '!Print_Area</vt:lpstr>
      <vt:lpstr>'Sep 29th'!Print_Area</vt:lpstr>
      <vt:lpstr>'sep 8'!Print_Area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JJ-294</dc:creator>
  <cp:lastModifiedBy>reggisliquor</cp:lastModifiedBy>
  <cp:lastPrinted>2020-09-29T17:05:58Z</cp:lastPrinted>
  <dcterms:created xsi:type="dcterms:W3CDTF">2011-08-30T20:38:14Z</dcterms:created>
  <dcterms:modified xsi:type="dcterms:W3CDTF">2020-10-06T01:14:00Z</dcterms:modified>
</cp:coreProperties>
</file>