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eggisliquor\Desktop\Billing Invoices\Catrina Tequila Bar\2020 Invoices\October\"/>
    </mc:Choice>
  </mc:AlternateContent>
  <xr:revisionPtr revIDLastSave="0" documentId="13_ncr:1_{F7C10462-F70A-46E8-AEFE-AE6A0A1BDF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ct 27" sheetId="146" r:id="rId1"/>
    <sheet name="Oct 5" sheetId="143" r:id="rId2"/>
    <sheet name="Oct 12" sheetId="144" r:id="rId3"/>
    <sheet name="Oct 20" sheetId="145" r:id="rId4"/>
  </sheets>
  <definedNames>
    <definedName name="_xlnm.Print_Area" localSheetId="2">'Oct 12'!$A$1:$L$154</definedName>
    <definedName name="_xlnm.Print_Area" localSheetId="3">'Oct 20'!$A$1:$L$154</definedName>
    <definedName name="_xlnm.Print_Area" localSheetId="0">'oct 27'!$A$1:$L$154</definedName>
    <definedName name="_xlnm.Print_Area" localSheetId="1">'Oct 5'!$A$1:$L$154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8" i="146" l="1"/>
  <c r="F137" i="146"/>
  <c r="L136" i="146"/>
  <c r="F136" i="146"/>
  <c r="L135" i="146"/>
  <c r="F135" i="146"/>
  <c r="L134" i="146"/>
  <c r="F134" i="146"/>
  <c r="L133" i="146"/>
  <c r="F133" i="146"/>
  <c r="L132" i="146"/>
  <c r="F132" i="146"/>
  <c r="L131" i="146"/>
  <c r="F131" i="146"/>
  <c r="L130" i="146"/>
  <c r="F130" i="146"/>
  <c r="L129" i="146"/>
  <c r="F129" i="146"/>
  <c r="L128" i="146"/>
  <c r="F128" i="146"/>
  <c r="L127" i="146"/>
  <c r="L126" i="146"/>
  <c r="L125" i="146"/>
  <c r="F125" i="146"/>
  <c r="L124" i="146"/>
  <c r="F124" i="146"/>
  <c r="L123" i="146"/>
  <c r="F123" i="146"/>
  <c r="L122" i="146"/>
  <c r="F122" i="146"/>
  <c r="L121" i="146"/>
  <c r="F121" i="146"/>
  <c r="L120" i="146"/>
  <c r="F120" i="146"/>
  <c r="L119" i="146"/>
  <c r="F119" i="146"/>
  <c r="L118" i="146"/>
  <c r="F118" i="146"/>
  <c r="L117" i="146"/>
  <c r="F117" i="146"/>
  <c r="L116" i="146"/>
  <c r="L115" i="146"/>
  <c r="F115" i="146"/>
  <c r="L114" i="146"/>
  <c r="F114" i="146"/>
  <c r="L113" i="146"/>
  <c r="F113" i="146"/>
  <c r="L112" i="146"/>
  <c r="F112" i="146"/>
  <c r="L111" i="146"/>
  <c r="F111" i="146"/>
  <c r="L110" i="146"/>
  <c r="F110" i="146"/>
  <c r="F109" i="146"/>
  <c r="L108" i="146"/>
  <c r="F108" i="146"/>
  <c r="L107" i="146"/>
  <c r="F107" i="146"/>
  <c r="L106" i="146"/>
  <c r="F106" i="146"/>
  <c r="L105" i="146"/>
  <c r="F105" i="146"/>
  <c r="L104" i="146"/>
  <c r="F104" i="146"/>
  <c r="L103" i="146"/>
  <c r="F103" i="146"/>
  <c r="L102" i="146"/>
  <c r="F102" i="146"/>
  <c r="L101" i="146"/>
  <c r="F101" i="146"/>
  <c r="F139" i="146" s="1"/>
  <c r="L100" i="146"/>
  <c r="L99" i="146"/>
  <c r="F99" i="146"/>
  <c r="L98" i="146"/>
  <c r="F98" i="146"/>
  <c r="L97" i="146"/>
  <c r="F97" i="146"/>
  <c r="L96" i="146"/>
  <c r="F96" i="146"/>
  <c r="L95" i="146"/>
  <c r="F95" i="146"/>
  <c r="L94" i="146"/>
  <c r="F94" i="146"/>
  <c r="L93" i="146"/>
  <c r="F93" i="146"/>
  <c r="L92" i="146"/>
  <c r="F92" i="146"/>
  <c r="L91" i="146"/>
  <c r="F91" i="146"/>
  <c r="L90" i="146"/>
  <c r="F90" i="146"/>
  <c r="L89" i="146"/>
  <c r="F89" i="146"/>
  <c r="L88" i="146"/>
  <c r="F88" i="146"/>
  <c r="L87" i="146"/>
  <c r="F87" i="146"/>
  <c r="L86" i="146"/>
  <c r="L137" i="146" s="1"/>
  <c r="L138" i="146" s="1"/>
  <c r="F86" i="146"/>
  <c r="F55" i="146"/>
  <c r="F54" i="146"/>
  <c r="F53" i="146"/>
  <c r="F52" i="146"/>
  <c r="F51" i="146"/>
  <c r="F50" i="146"/>
  <c r="L46" i="146"/>
  <c r="L45" i="146"/>
  <c r="F45" i="146"/>
  <c r="L44" i="146"/>
  <c r="F44" i="146"/>
  <c r="L43" i="146"/>
  <c r="F43" i="146"/>
  <c r="L42" i="146"/>
  <c r="F42" i="146"/>
  <c r="L41" i="146"/>
  <c r="F41" i="146"/>
  <c r="L40" i="146"/>
  <c r="L39" i="146"/>
  <c r="F35" i="146"/>
  <c r="F34" i="146"/>
  <c r="F33" i="146"/>
  <c r="F32" i="146"/>
  <c r="F31" i="146"/>
  <c r="F30" i="146"/>
  <c r="L29" i="146"/>
  <c r="F29" i="146"/>
  <c r="L28" i="146"/>
  <c r="F28" i="146"/>
  <c r="L27" i="146"/>
  <c r="F27" i="146"/>
  <c r="L26" i="146"/>
  <c r="L25" i="146"/>
  <c r="L24" i="146"/>
  <c r="L23" i="146"/>
  <c r="L22" i="146"/>
  <c r="L21" i="146"/>
  <c r="L20" i="146"/>
  <c r="L19" i="146"/>
  <c r="F19" i="146"/>
  <c r="L18" i="146"/>
  <c r="F18" i="146"/>
  <c r="L17" i="146"/>
  <c r="F17" i="146"/>
  <c r="L16" i="146"/>
  <c r="F16" i="146"/>
  <c r="L15" i="146"/>
  <c r="F15" i="146"/>
  <c r="L14" i="146"/>
  <c r="F14" i="146"/>
  <c r="L13" i="146"/>
  <c r="F13" i="146"/>
  <c r="L12" i="146"/>
  <c r="F12" i="146"/>
  <c r="L11" i="146"/>
  <c r="F11" i="146"/>
  <c r="L10" i="146"/>
  <c r="L59" i="146" s="1"/>
  <c r="F10" i="146"/>
  <c r="F59" i="146" l="1"/>
  <c r="L60" i="146" s="1"/>
  <c r="L139" i="146" s="1"/>
  <c r="F138" i="145"/>
  <c r="F137" i="145"/>
  <c r="L136" i="145"/>
  <c r="F136" i="145"/>
  <c r="L135" i="145"/>
  <c r="F135" i="145"/>
  <c r="L134" i="145"/>
  <c r="F134" i="145"/>
  <c r="L133" i="145"/>
  <c r="F133" i="145"/>
  <c r="L132" i="145"/>
  <c r="F132" i="145"/>
  <c r="L131" i="145"/>
  <c r="F131" i="145"/>
  <c r="L130" i="145"/>
  <c r="F130" i="145"/>
  <c r="L129" i="145"/>
  <c r="F129" i="145"/>
  <c r="L128" i="145"/>
  <c r="F128" i="145"/>
  <c r="L127" i="145"/>
  <c r="L126" i="145"/>
  <c r="L125" i="145"/>
  <c r="F125" i="145"/>
  <c r="L124" i="145"/>
  <c r="F124" i="145"/>
  <c r="L123" i="145"/>
  <c r="F123" i="145"/>
  <c r="L122" i="145"/>
  <c r="F122" i="145"/>
  <c r="L121" i="145"/>
  <c r="F121" i="145"/>
  <c r="L120" i="145"/>
  <c r="F120" i="145"/>
  <c r="L119" i="145"/>
  <c r="F119" i="145"/>
  <c r="L118" i="145"/>
  <c r="F118" i="145"/>
  <c r="L117" i="145"/>
  <c r="F117" i="145"/>
  <c r="L116" i="145"/>
  <c r="L115" i="145"/>
  <c r="F115" i="145"/>
  <c r="L114" i="145"/>
  <c r="F114" i="145"/>
  <c r="L113" i="145"/>
  <c r="F113" i="145"/>
  <c r="L112" i="145"/>
  <c r="F112" i="145"/>
  <c r="L111" i="145"/>
  <c r="F111" i="145"/>
  <c r="L110" i="145"/>
  <c r="F110" i="145"/>
  <c r="F109" i="145"/>
  <c r="L108" i="145"/>
  <c r="F108" i="145"/>
  <c r="L107" i="145"/>
  <c r="F107" i="145"/>
  <c r="L106" i="145"/>
  <c r="F106" i="145"/>
  <c r="L105" i="145"/>
  <c r="F105" i="145"/>
  <c r="L104" i="145"/>
  <c r="F104" i="145"/>
  <c r="L103" i="145"/>
  <c r="F103" i="145"/>
  <c r="L102" i="145"/>
  <c r="F102" i="145"/>
  <c r="L101" i="145"/>
  <c r="F101" i="145"/>
  <c r="F139" i="145" s="1"/>
  <c r="L100" i="145"/>
  <c r="L99" i="145"/>
  <c r="F99" i="145"/>
  <c r="L98" i="145"/>
  <c r="F98" i="145"/>
  <c r="L97" i="145"/>
  <c r="F97" i="145"/>
  <c r="L96" i="145"/>
  <c r="F96" i="145"/>
  <c r="L95" i="145"/>
  <c r="F95" i="145"/>
  <c r="L94" i="145"/>
  <c r="F94" i="145"/>
  <c r="L93" i="145"/>
  <c r="F93" i="145"/>
  <c r="L92" i="145"/>
  <c r="F92" i="145"/>
  <c r="L91" i="145"/>
  <c r="F91" i="145"/>
  <c r="L90" i="145"/>
  <c r="F90" i="145"/>
  <c r="L89" i="145"/>
  <c r="F89" i="145"/>
  <c r="L88" i="145"/>
  <c r="F88" i="145"/>
  <c r="L87" i="145"/>
  <c r="F87" i="145"/>
  <c r="L86" i="145"/>
  <c r="F86" i="145"/>
  <c r="F55" i="145"/>
  <c r="F54" i="145"/>
  <c r="F53" i="145"/>
  <c r="F52" i="145"/>
  <c r="F51" i="145"/>
  <c r="F50" i="145"/>
  <c r="L46" i="145"/>
  <c r="L45" i="145"/>
  <c r="F45" i="145"/>
  <c r="L44" i="145"/>
  <c r="F44" i="145"/>
  <c r="L43" i="145"/>
  <c r="F43" i="145"/>
  <c r="L42" i="145"/>
  <c r="F42" i="145"/>
  <c r="L41" i="145"/>
  <c r="F41" i="145"/>
  <c r="L40" i="145"/>
  <c r="L39" i="145"/>
  <c r="F35" i="145"/>
  <c r="F34" i="145"/>
  <c r="F33" i="145"/>
  <c r="F32" i="145"/>
  <c r="F31" i="145"/>
  <c r="F30" i="145"/>
  <c r="L29" i="145"/>
  <c r="F29" i="145"/>
  <c r="L28" i="145"/>
  <c r="F28" i="145"/>
  <c r="L27" i="145"/>
  <c r="F27" i="145"/>
  <c r="L26" i="145"/>
  <c r="L25" i="145"/>
  <c r="L24" i="145"/>
  <c r="L23" i="145"/>
  <c r="L22" i="145"/>
  <c r="L21" i="145"/>
  <c r="L20" i="145"/>
  <c r="L19" i="145"/>
  <c r="F19" i="145"/>
  <c r="L18" i="145"/>
  <c r="F18" i="145"/>
  <c r="L17" i="145"/>
  <c r="F17" i="145"/>
  <c r="L16" i="145"/>
  <c r="F16" i="145"/>
  <c r="L15" i="145"/>
  <c r="F15" i="145"/>
  <c r="L14" i="145"/>
  <c r="F14" i="145"/>
  <c r="L13" i="145"/>
  <c r="F13" i="145"/>
  <c r="L12" i="145"/>
  <c r="F12" i="145"/>
  <c r="L11" i="145"/>
  <c r="F11" i="145"/>
  <c r="L10" i="145"/>
  <c r="L59" i="145" s="1"/>
  <c r="F10" i="145"/>
  <c r="L137" i="145" l="1"/>
  <c r="L138" i="145" s="1"/>
  <c r="F59" i="145"/>
  <c r="L60" i="145" s="1"/>
  <c r="F138" i="144"/>
  <c r="F137" i="144"/>
  <c r="L136" i="144"/>
  <c r="F136" i="144"/>
  <c r="L135" i="144"/>
  <c r="F135" i="144"/>
  <c r="L134" i="144"/>
  <c r="F134" i="144"/>
  <c r="L133" i="144"/>
  <c r="F133" i="144"/>
  <c r="L132" i="144"/>
  <c r="F132" i="144"/>
  <c r="L131" i="144"/>
  <c r="F131" i="144"/>
  <c r="L130" i="144"/>
  <c r="F130" i="144"/>
  <c r="L129" i="144"/>
  <c r="F129" i="144"/>
  <c r="L128" i="144"/>
  <c r="F128" i="144"/>
  <c r="L127" i="144"/>
  <c r="L126" i="144"/>
  <c r="L125" i="144"/>
  <c r="F125" i="144"/>
  <c r="L124" i="144"/>
  <c r="F124" i="144"/>
  <c r="L123" i="144"/>
  <c r="F123" i="144"/>
  <c r="L122" i="144"/>
  <c r="F122" i="144"/>
  <c r="L121" i="144"/>
  <c r="F121" i="144"/>
  <c r="L120" i="144"/>
  <c r="F120" i="144"/>
  <c r="L119" i="144"/>
  <c r="F119" i="144"/>
  <c r="L118" i="144"/>
  <c r="F118" i="144"/>
  <c r="L117" i="144"/>
  <c r="F117" i="144"/>
  <c r="L116" i="144"/>
  <c r="L115" i="144"/>
  <c r="F115" i="144"/>
  <c r="L114" i="144"/>
  <c r="F114" i="144"/>
  <c r="L113" i="144"/>
  <c r="F113" i="144"/>
  <c r="L112" i="144"/>
  <c r="F112" i="144"/>
  <c r="L111" i="144"/>
  <c r="F111" i="144"/>
  <c r="L110" i="144"/>
  <c r="F110" i="144"/>
  <c r="F109" i="144"/>
  <c r="L108" i="144"/>
  <c r="F108" i="144"/>
  <c r="L107" i="144"/>
  <c r="F107" i="144"/>
  <c r="L106" i="144"/>
  <c r="F106" i="144"/>
  <c r="L105" i="144"/>
  <c r="F105" i="144"/>
  <c r="L104" i="144"/>
  <c r="F104" i="144"/>
  <c r="L103" i="144"/>
  <c r="F103" i="144"/>
  <c r="L102" i="144"/>
  <c r="F102" i="144"/>
  <c r="L101" i="144"/>
  <c r="F101" i="144"/>
  <c r="F139" i="144" s="1"/>
  <c r="L100" i="144"/>
  <c r="L99" i="144"/>
  <c r="F99" i="144"/>
  <c r="L98" i="144"/>
  <c r="F98" i="144"/>
  <c r="L97" i="144"/>
  <c r="F97" i="144"/>
  <c r="L96" i="144"/>
  <c r="F96" i="144"/>
  <c r="L95" i="144"/>
  <c r="F95" i="144"/>
  <c r="L94" i="144"/>
  <c r="F94" i="144"/>
  <c r="L93" i="144"/>
  <c r="F93" i="144"/>
  <c r="L92" i="144"/>
  <c r="F92" i="144"/>
  <c r="L91" i="144"/>
  <c r="F91" i="144"/>
  <c r="L90" i="144"/>
  <c r="F90" i="144"/>
  <c r="L89" i="144"/>
  <c r="F89" i="144"/>
  <c r="L88" i="144"/>
  <c r="F88" i="144"/>
  <c r="L87" i="144"/>
  <c r="F87" i="144"/>
  <c r="L86" i="144"/>
  <c r="L137" i="144" s="1"/>
  <c r="L138" i="144" s="1"/>
  <c r="F86" i="144"/>
  <c r="F55" i="144"/>
  <c r="F54" i="144"/>
  <c r="F53" i="144"/>
  <c r="F52" i="144"/>
  <c r="F51" i="144"/>
  <c r="F50" i="144"/>
  <c r="L46" i="144"/>
  <c r="L45" i="144"/>
  <c r="F45" i="144"/>
  <c r="L44" i="144"/>
  <c r="F44" i="144"/>
  <c r="L43" i="144"/>
  <c r="F43" i="144"/>
  <c r="L42" i="144"/>
  <c r="F42" i="144"/>
  <c r="L41" i="144"/>
  <c r="F41" i="144"/>
  <c r="L40" i="144"/>
  <c r="L39" i="144"/>
  <c r="F35" i="144"/>
  <c r="F34" i="144"/>
  <c r="F33" i="144"/>
  <c r="F32" i="144"/>
  <c r="F31" i="144"/>
  <c r="F30" i="144"/>
  <c r="L29" i="144"/>
  <c r="F29" i="144"/>
  <c r="L28" i="144"/>
  <c r="F28" i="144"/>
  <c r="L27" i="144"/>
  <c r="F27" i="144"/>
  <c r="L26" i="144"/>
  <c r="L25" i="144"/>
  <c r="L24" i="144"/>
  <c r="L23" i="144"/>
  <c r="L22" i="144"/>
  <c r="L21" i="144"/>
  <c r="L20" i="144"/>
  <c r="L19" i="144"/>
  <c r="F19" i="144"/>
  <c r="L18" i="144"/>
  <c r="F18" i="144"/>
  <c r="L17" i="144"/>
  <c r="F17" i="144"/>
  <c r="L16" i="144"/>
  <c r="F16" i="144"/>
  <c r="L15" i="144"/>
  <c r="F15" i="144"/>
  <c r="L14" i="144"/>
  <c r="F14" i="144"/>
  <c r="L13" i="144"/>
  <c r="F13" i="144"/>
  <c r="L12" i="144"/>
  <c r="F12" i="144"/>
  <c r="L11" i="144"/>
  <c r="F11" i="144"/>
  <c r="L10" i="144"/>
  <c r="L59" i="144" s="1"/>
  <c r="F10" i="144"/>
  <c r="L139" i="145" l="1"/>
  <c r="F59" i="144"/>
  <c r="L60" i="144" s="1"/>
  <c r="L139" i="144" s="1"/>
  <c r="F138" i="143"/>
  <c r="F137" i="143"/>
  <c r="L136" i="143"/>
  <c r="F136" i="143"/>
  <c r="L135" i="143"/>
  <c r="F135" i="143"/>
  <c r="L134" i="143"/>
  <c r="F134" i="143"/>
  <c r="L133" i="143"/>
  <c r="F133" i="143"/>
  <c r="L132" i="143"/>
  <c r="F132" i="143"/>
  <c r="L131" i="143"/>
  <c r="F131" i="143"/>
  <c r="L130" i="143"/>
  <c r="F130" i="143"/>
  <c r="L129" i="143"/>
  <c r="F129" i="143"/>
  <c r="L128" i="143"/>
  <c r="F128" i="143"/>
  <c r="L127" i="143"/>
  <c r="L126" i="143"/>
  <c r="L125" i="143"/>
  <c r="F125" i="143"/>
  <c r="L124" i="143"/>
  <c r="F124" i="143"/>
  <c r="L123" i="143"/>
  <c r="F123" i="143"/>
  <c r="L122" i="143"/>
  <c r="F122" i="143"/>
  <c r="L121" i="143"/>
  <c r="F121" i="143"/>
  <c r="L120" i="143"/>
  <c r="F120" i="143"/>
  <c r="L119" i="143"/>
  <c r="F119" i="143"/>
  <c r="L118" i="143"/>
  <c r="F118" i="143"/>
  <c r="L117" i="143"/>
  <c r="F117" i="143"/>
  <c r="L116" i="143"/>
  <c r="L115" i="143"/>
  <c r="F115" i="143"/>
  <c r="L114" i="143"/>
  <c r="F114" i="143"/>
  <c r="L113" i="143"/>
  <c r="F113" i="143"/>
  <c r="L112" i="143"/>
  <c r="F112" i="143"/>
  <c r="L111" i="143"/>
  <c r="F111" i="143"/>
  <c r="L110" i="143"/>
  <c r="F110" i="143"/>
  <c r="F109" i="143"/>
  <c r="L108" i="143"/>
  <c r="F108" i="143"/>
  <c r="L107" i="143"/>
  <c r="F107" i="143"/>
  <c r="L106" i="143"/>
  <c r="F106" i="143"/>
  <c r="L105" i="143"/>
  <c r="F105" i="143"/>
  <c r="L104" i="143"/>
  <c r="F104" i="143"/>
  <c r="L103" i="143"/>
  <c r="F103" i="143"/>
  <c r="L102" i="143"/>
  <c r="F102" i="143"/>
  <c r="L101" i="143"/>
  <c r="F101" i="143"/>
  <c r="L100" i="143"/>
  <c r="L99" i="143"/>
  <c r="F99" i="143"/>
  <c r="L98" i="143"/>
  <c r="F98" i="143"/>
  <c r="L97" i="143"/>
  <c r="F97" i="143"/>
  <c r="L96" i="143"/>
  <c r="F96" i="143"/>
  <c r="L95" i="143"/>
  <c r="F95" i="143"/>
  <c r="L94" i="143"/>
  <c r="F94" i="143"/>
  <c r="L93" i="143"/>
  <c r="F93" i="143"/>
  <c r="L92" i="143"/>
  <c r="F92" i="143"/>
  <c r="L91" i="143"/>
  <c r="F91" i="143"/>
  <c r="L90" i="143"/>
  <c r="F90" i="143"/>
  <c r="L89" i="143"/>
  <c r="F89" i="143"/>
  <c r="L88" i="143"/>
  <c r="F88" i="143"/>
  <c r="L87" i="143"/>
  <c r="F87" i="143"/>
  <c r="L86" i="143"/>
  <c r="L137" i="143" s="1"/>
  <c r="F86" i="143"/>
  <c r="F55" i="143"/>
  <c r="F54" i="143"/>
  <c r="F53" i="143"/>
  <c r="F52" i="143"/>
  <c r="F51" i="143"/>
  <c r="F50" i="143"/>
  <c r="L46" i="143"/>
  <c r="L45" i="143"/>
  <c r="F45" i="143"/>
  <c r="L44" i="143"/>
  <c r="F44" i="143"/>
  <c r="L43" i="143"/>
  <c r="F43" i="143"/>
  <c r="L42" i="143"/>
  <c r="F42" i="143"/>
  <c r="L41" i="143"/>
  <c r="F41" i="143"/>
  <c r="L40" i="143"/>
  <c r="L39" i="143"/>
  <c r="F35" i="143"/>
  <c r="F34" i="143"/>
  <c r="F33" i="143"/>
  <c r="F32" i="143"/>
  <c r="F31" i="143"/>
  <c r="F30" i="143"/>
  <c r="L29" i="143"/>
  <c r="F29" i="143"/>
  <c r="L28" i="143"/>
  <c r="F28" i="143"/>
  <c r="L27" i="143"/>
  <c r="F27" i="143"/>
  <c r="L26" i="143"/>
  <c r="L25" i="143"/>
  <c r="L24" i="143"/>
  <c r="L23" i="143"/>
  <c r="L22" i="143"/>
  <c r="L21" i="143"/>
  <c r="L20" i="143"/>
  <c r="L19" i="143"/>
  <c r="F19" i="143"/>
  <c r="L18" i="143"/>
  <c r="F18" i="143"/>
  <c r="L17" i="143"/>
  <c r="F17" i="143"/>
  <c r="L16" i="143"/>
  <c r="F16" i="143"/>
  <c r="L15" i="143"/>
  <c r="F15" i="143"/>
  <c r="L14" i="143"/>
  <c r="F14" i="143"/>
  <c r="L13" i="143"/>
  <c r="F13" i="143"/>
  <c r="L12" i="143"/>
  <c r="F12" i="143"/>
  <c r="L11" i="143"/>
  <c r="F11" i="143"/>
  <c r="L10" i="143"/>
  <c r="L59" i="143" s="1"/>
  <c r="F10" i="143"/>
  <c r="F139" i="143" l="1"/>
  <c r="L138" i="143" s="1"/>
  <c r="F59" i="143"/>
  <c r="L60" i="143" s="1"/>
  <c r="L139" i="143" l="1"/>
</calcChain>
</file>

<file path=xl/sharedStrings.xml><?xml version="1.0" encoding="utf-8"?>
<sst xmlns="http://schemas.openxmlformats.org/spreadsheetml/2006/main" count="936" uniqueCount="227">
  <si>
    <t>2916 N US HWY 75 Sherman Tx 75090  Phone 9037710790</t>
  </si>
  <si>
    <t>Bulleit</t>
  </si>
  <si>
    <t>Knob Creek</t>
  </si>
  <si>
    <t>Jack Daniel</t>
  </si>
  <si>
    <t>Jim Beam</t>
  </si>
  <si>
    <t>Makers Mark</t>
  </si>
  <si>
    <t>Wild Turkey 101</t>
  </si>
  <si>
    <t>Buffalo Trace</t>
  </si>
  <si>
    <t>Weller</t>
  </si>
  <si>
    <t>Crown Royal</t>
  </si>
  <si>
    <t>Seagram 7</t>
  </si>
  <si>
    <t>Jentleman Jack</t>
  </si>
  <si>
    <t>R &amp;R Reserve</t>
  </si>
  <si>
    <t>Pedelton</t>
  </si>
  <si>
    <t>Canadin Club</t>
  </si>
  <si>
    <t>Jameon</t>
  </si>
  <si>
    <t>Absolute</t>
  </si>
  <si>
    <t>Belvedere</t>
  </si>
  <si>
    <t>Ciroc</t>
  </si>
  <si>
    <t>Grey Goose</t>
  </si>
  <si>
    <t>Smirnoff</t>
  </si>
  <si>
    <t>Titos</t>
  </si>
  <si>
    <t>Ketel One</t>
  </si>
  <si>
    <t>Sevedka</t>
  </si>
  <si>
    <t>Deep Eddy</t>
  </si>
  <si>
    <t>Westernson</t>
  </si>
  <si>
    <t>Everclear</t>
  </si>
  <si>
    <t>Sky</t>
  </si>
  <si>
    <t>New Amsterdom</t>
  </si>
  <si>
    <t>Karaken</t>
  </si>
  <si>
    <t>Pinaccle</t>
  </si>
  <si>
    <t>Beefeater</t>
  </si>
  <si>
    <t>Tanqueray</t>
  </si>
  <si>
    <t>WHISKEY</t>
  </si>
  <si>
    <t>GIN</t>
  </si>
  <si>
    <t>BOURBON</t>
  </si>
  <si>
    <t>VODKA</t>
  </si>
  <si>
    <t>SCOTCH</t>
  </si>
  <si>
    <t>Chivas Regal</t>
  </si>
  <si>
    <t>Dewars Level 176</t>
  </si>
  <si>
    <t>J &amp;B</t>
  </si>
  <si>
    <t>JohnnieWalker Black</t>
  </si>
  <si>
    <t>JohnnieWalker Red</t>
  </si>
  <si>
    <t>Glenievitt 12 yrs</t>
  </si>
  <si>
    <t>Buchanan</t>
  </si>
  <si>
    <t>TEQUILA</t>
  </si>
  <si>
    <t>CORDIALS</t>
  </si>
  <si>
    <t xml:space="preserve">Baileys </t>
  </si>
  <si>
    <t>Disaronno</t>
  </si>
  <si>
    <t>Grand Marnier</t>
  </si>
  <si>
    <t>Juraz Tripple Sec</t>
  </si>
  <si>
    <t>Grand Gala Italian</t>
  </si>
  <si>
    <t>Kahluah</t>
  </si>
  <si>
    <t>Patron Citronage</t>
  </si>
  <si>
    <t>Southern comfort</t>
  </si>
  <si>
    <t>Jagermaster</t>
  </si>
  <si>
    <t>Ramchatta</t>
  </si>
  <si>
    <t>Dykper  all Snapps</t>
  </si>
  <si>
    <t>RUM</t>
  </si>
  <si>
    <t xml:space="preserve">Bacardi </t>
  </si>
  <si>
    <t>Captain Morgan</t>
  </si>
  <si>
    <t xml:space="preserve">Malibu </t>
  </si>
  <si>
    <t>Ron Rico</t>
  </si>
  <si>
    <t>COGNAC</t>
  </si>
  <si>
    <t>Remy Martin</t>
  </si>
  <si>
    <t xml:space="preserve">Order day - Monday and Tuesday </t>
  </si>
  <si>
    <t>Delivery or Pick up - Friday and Saturday</t>
  </si>
  <si>
    <t xml:space="preserve">"Customer Satisfaction is our Goal" </t>
  </si>
  <si>
    <t>Thank you</t>
  </si>
  <si>
    <t>REGGIS LIQUOR</t>
  </si>
  <si>
    <t>S. No.</t>
  </si>
  <si>
    <t>Price (1 Ltr)</t>
  </si>
  <si>
    <t>Total Price ($)</t>
  </si>
  <si>
    <t>The merchandise on this order has been received in good condition by:</t>
  </si>
  <si>
    <t xml:space="preserve">Time: </t>
  </si>
  <si>
    <t xml:space="preserve">Sign: </t>
  </si>
  <si>
    <t xml:space="preserve">                         CUSTOMER INVOICE</t>
  </si>
  <si>
    <t xml:space="preserve">Reggis Liquor Retail / Wholesale &amp; Distribution </t>
  </si>
  <si>
    <t>SUB TOTAL</t>
  </si>
  <si>
    <t>GRAND TOTAL</t>
  </si>
  <si>
    <t>Item</t>
  </si>
  <si>
    <t>WINE</t>
  </si>
  <si>
    <t>MIXER</t>
  </si>
  <si>
    <t>Qty</t>
  </si>
  <si>
    <t>PAGE 1 TOTAL</t>
  </si>
  <si>
    <t>PAGE 2 TOTAL</t>
  </si>
  <si>
    <t>TO</t>
  </si>
  <si>
    <t>HWY 82 EAST SHERMAN TX 75092</t>
  </si>
  <si>
    <t xml:space="preserve">CATRINA'S COCINA &amp;TEQUILA BAR </t>
  </si>
  <si>
    <t>Takka</t>
  </si>
  <si>
    <t>Cointreau</t>
  </si>
  <si>
    <t>Clos Bubois Chardonnay</t>
  </si>
  <si>
    <t>yellow Tail cab</t>
  </si>
  <si>
    <t>Patron Sil 750</t>
  </si>
  <si>
    <t>Presidente</t>
  </si>
  <si>
    <t>Bomb Sapphire</t>
  </si>
  <si>
    <t>Finest cal Peach</t>
  </si>
  <si>
    <t>Zz Bloody Marry</t>
  </si>
  <si>
    <t>Tres Gene 750</t>
  </si>
  <si>
    <t xml:space="preserve">TABC permit no RM953079 </t>
  </si>
  <si>
    <t>sales Tax ID-32060427609</t>
  </si>
  <si>
    <t>Dykyper Blue cu</t>
  </si>
  <si>
    <t>Cruz Coc</t>
  </si>
  <si>
    <t>Price 750ml</t>
  </si>
  <si>
    <t>Finest cal pina</t>
  </si>
  <si>
    <t>Finest cal strawer</t>
  </si>
  <si>
    <t>Tuacca</t>
  </si>
  <si>
    <t>kentuky Delux</t>
  </si>
  <si>
    <t>Dykyper tri sec</t>
  </si>
  <si>
    <t>Others</t>
  </si>
  <si>
    <t>1800 Aneo 750</t>
  </si>
  <si>
    <t>1800 Reposado 750</t>
  </si>
  <si>
    <t>Fireball</t>
  </si>
  <si>
    <t>Finest cal mango</t>
  </si>
  <si>
    <t>GranCen sil 750</t>
  </si>
  <si>
    <t>finestcal Watermelon</t>
  </si>
  <si>
    <t>Lasco lemon powder 34oz</t>
  </si>
  <si>
    <t>Mccormik Gin 1ltr</t>
  </si>
  <si>
    <t xml:space="preserve">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</si>
  <si>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</si>
  <si>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</t>
  </si>
  <si>
    <t xml:space="preserve">                                                </t>
  </si>
  <si>
    <t xml:space="preserve">    </t>
  </si>
  <si>
    <t>Tuaca</t>
  </si>
  <si>
    <t>Jose Curvo Silver</t>
  </si>
  <si>
    <t>GranCen Aneo 750</t>
  </si>
  <si>
    <t>Patron Anejo 750ml</t>
  </si>
  <si>
    <t>Woodforest Reserve 750ml</t>
  </si>
  <si>
    <t xml:space="preserve">1800 silver </t>
  </si>
  <si>
    <t>Centenario anejo 750ml</t>
  </si>
  <si>
    <t>Rico Bay white</t>
  </si>
  <si>
    <t>Grand gala 750ml</t>
  </si>
  <si>
    <t>Expires -07/31/2020</t>
  </si>
  <si>
    <t>Ruffino pinot</t>
  </si>
  <si>
    <t>Martell VSOP 750</t>
  </si>
  <si>
    <t>Hornitos silver</t>
  </si>
  <si>
    <t>Henessey 750</t>
  </si>
  <si>
    <t>J Cur Tradi silver</t>
  </si>
  <si>
    <t xml:space="preserve">Absolute Citron </t>
  </si>
  <si>
    <t>Ciroc summer cola 750</t>
  </si>
  <si>
    <t>Hornitos Aneo 750</t>
  </si>
  <si>
    <t>DosEquis 12 oz bottle</t>
  </si>
  <si>
    <t>Coors light 12 oz bottle</t>
  </si>
  <si>
    <t>Corona 12 oz bottle</t>
  </si>
  <si>
    <t>Modello 12 oz bottle</t>
  </si>
  <si>
    <t>Corona light 12oz bottle</t>
  </si>
  <si>
    <t>Casa Nobel Aneo750</t>
  </si>
  <si>
    <t>Robert Mondavi pinot noir</t>
  </si>
  <si>
    <t>Aperol 750ml</t>
  </si>
  <si>
    <t>Casa migo Reposado  750ml</t>
  </si>
  <si>
    <t>Finest cal watermelon</t>
  </si>
  <si>
    <t>P</t>
  </si>
  <si>
    <t>St Geneve merlot 1.75</t>
  </si>
  <si>
    <t>Texas Whiskey 750</t>
  </si>
  <si>
    <t>Siete leguas Aneo 750ml</t>
  </si>
  <si>
    <t>Casillerro merilot</t>
  </si>
  <si>
    <t>Tres Gene Aneo   750</t>
  </si>
  <si>
    <t>GranCen repasasdo 750</t>
  </si>
  <si>
    <t>Matua Sauvigan Blenc</t>
  </si>
  <si>
    <t>OTHERS</t>
  </si>
  <si>
    <t xml:space="preserve">Mccormic </t>
  </si>
  <si>
    <t>dykyper melon</t>
  </si>
  <si>
    <t>Mezcal monte Alban 750ml</t>
  </si>
  <si>
    <t>Mezcal Illegal 750ml</t>
  </si>
  <si>
    <t>Boston Gin</t>
  </si>
  <si>
    <t>Monte Alban Mezcal 750ml</t>
  </si>
  <si>
    <t>Conquistador Gold</t>
  </si>
  <si>
    <t>Poema cava Brut 750</t>
  </si>
  <si>
    <t xml:space="preserve">Marcus De casa Brut </t>
  </si>
  <si>
    <t>Sauza Reposado</t>
  </si>
  <si>
    <t xml:space="preserve">Agavaro </t>
  </si>
  <si>
    <t>Don Julio silver</t>
  </si>
  <si>
    <t>Patron Reposado</t>
  </si>
  <si>
    <t>Milagro Repo</t>
  </si>
  <si>
    <t>Glenfidh 12 yrs 750</t>
  </si>
  <si>
    <t>Bacardi silver 750</t>
  </si>
  <si>
    <t>Dykyper Peachtree</t>
  </si>
  <si>
    <t>Tonic Water 6pk</t>
  </si>
  <si>
    <t>Lasako lime cooktail mix power 32oz</t>
  </si>
  <si>
    <t>Hornitos Reposado</t>
  </si>
  <si>
    <t>Cloudy Bay 750ml</t>
  </si>
  <si>
    <t>Don Julio Aneo 750ml</t>
  </si>
  <si>
    <t xml:space="preserve">  </t>
  </si>
  <si>
    <t>Patron Aneo</t>
  </si>
  <si>
    <t>La marca proseco 750</t>
  </si>
  <si>
    <t>Milagro silver</t>
  </si>
  <si>
    <t>Sombra Mezcal</t>
  </si>
  <si>
    <t>TresGenerations Aneo</t>
  </si>
  <si>
    <t>Rico bay 151 rum</t>
  </si>
  <si>
    <t>casamigo silver</t>
  </si>
  <si>
    <t>Ancho Reyes</t>
  </si>
  <si>
    <t>Veuve clint champaign750ml</t>
  </si>
  <si>
    <t>TresGenerations  silver 750</t>
  </si>
  <si>
    <t>Malibu 750</t>
  </si>
  <si>
    <t>Granedine</t>
  </si>
  <si>
    <t>Angasutra Aromatic Bitters 4oz</t>
  </si>
  <si>
    <t>Corralejo silver 750</t>
  </si>
  <si>
    <t>Moet &amp; Chandon Brut</t>
  </si>
  <si>
    <t xml:space="preserve">V8 clamato </t>
  </si>
  <si>
    <t>Don Julio 1942 ,750</t>
  </si>
  <si>
    <t>Herradura silver  750</t>
  </si>
  <si>
    <t>INVOICE DATE 10/05/2020</t>
  </si>
  <si>
    <t>ss88989170-ss88989252</t>
  </si>
  <si>
    <t>Number of Cupons -83</t>
  </si>
  <si>
    <t>TABC Stamp No -83</t>
  </si>
  <si>
    <t>INVOICE DATE 10/12/2020</t>
  </si>
  <si>
    <t>Fever Tree Tonic Water 4pk</t>
  </si>
  <si>
    <t>ss88989281-ss88989350</t>
  </si>
  <si>
    <t>Number of Cupons -70</t>
  </si>
  <si>
    <t>TABC Stamp No -70</t>
  </si>
  <si>
    <t>INVOICE DATE 10/20/2020</t>
  </si>
  <si>
    <t xml:space="preserve">Milagro Aneo 750 </t>
  </si>
  <si>
    <t>Illigal Mezcal 750ml</t>
  </si>
  <si>
    <t>Casa Nobo silver  750ml</t>
  </si>
  <si>
    <t>KimCrawford suvigan</t>
  </si>
  <si>
    <t>Miomi Pinot Noir</t>
  </si>
  <si>
    <t>Ruffino Tuscana</t>
  </si>
  <si>
    <t>Ruffino Rose</t>
  </si>
  <si>
    <t>STAG Leap</t>
  </si>
  <si>
    <t>Cone SURE</t>
  </si>
  <si>
    <t>Trinento</t>
  </si>
  <si>
    <t>Hendricks 750ml</t>
  </si>
  <si>
    <t>ss88989365-ss88989426</t>
  </si>
  <si>
    <t>Number of Cupons -62</t>
  </si>
  <si>
    <t>TABC Stamp No -62</t>
  </si>
  <si>
    <t>INVOICE DATE 10/27/2020</t>
  </si>
  <si>
    <t>ss88989471-520-ss88989426 ss88989353-ss88989360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</si>
</sst>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right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" fillId="2" borderId="3" xfId="0" applyFont="1" applyFill="1" applyBorder="1"/>
    <xf numFmtId="1" fontId="2" fillId="2" borderId="3" xfId="0" applyNumberFormat="1" applyFont="1" applyFill="1" applyBorder="1"/>
    <xf numFmtId="164" fontId="2" fillId="2" borderId="3" xfId="0" applyNumberFormat="1" applyFont="1" applyFill="1" applyBorder="1"/>
    <xf numFmtId="164" fontId="2" fillId="2" borderId="0" xfId="0" applyNumberFormat="1" applyFont="1" applyFill="1"/>
    <xf numFmtId="0" fontId="2" fillId="2" borderId="3" xfId="0" applyFont="1" applyFill="1" applyBorder="1" applyAlignment="1">
      <alignment horizontal="center"/>
    </xf>
    <xf numFmtId="0" fontId="2" fillId="2" borderId="0" xfId="0" applyFont="1" applyFill="1"/>
    <xf numFmtId="1" fontId="5" fillId="2" borderId="3" xfId="0" applyNumberFormat="1" applyFont="1" applyFill="1" applyBorder="1"/>
    <xf numFmtId="164" fontId="5" fillId="2" borderId="3" xfId="0" applyNumberFormat="1" applyFont="1" applyFill="1" applyBorder="1"/>
    <xf numFmtId="164" fontId="5" fillId="2" borderId="0" xfId="0" applyNumberFormat="1" applyFont="1" applyFill="1"/>
    <xf numFmtId="0" fontId="2" fillId="2" borderId="0" xfId="0" applyFont="1" applyFill="1" applyAlignment="1">
      <alignment horizontal="right"/>
    </xf>
    <xf numFmtId="164" fontId="5" fillId="2" borderId="2" xfId="0" applyNumberFormat="1" applyFont="1" applyFill="1" applyBorder="1"/>
    <xf numFmtId="0" fontId="5" fillId="2" borderId="0" xfId="0" applyFont="1" applyFill="1" applyAlignment="1">
      <alignment horizontal="left"/>
    </xf>
    <xf numFmtId="0" fontId="10" fillId="2" borderId="0" xfId="0" applyFont="1" applyFill="1"/>
    <xf numFmtId="0" fontId="9" fillId="2" borderId="0" xfId="0" applyFont="1" applyFill="1"/>
    <xf numFmtId="164" fontId="9" fillId="2" borderId="2" xfId="0" applyNumberFormat="1" applyFont="1" applyFill="1" applyBorder="1"/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1" fontId="5" fillId="2" borderId="3" xfId="0" applyNumberFormat="1" applyFont="1" applyFill="1" applyBorder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2" fillId="2" borderId="3" xfId="0" applyNumberFormat="1" applyFont="1" applyFill="1" applyBorder="1" applyAlignment="1">
      <alignment horizontal="left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5" fillId="3" borderId="4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left"/>
    </xf>
    <xf numFmtId="1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9268373-AF83-4560-A304-9F3DAC0F622F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0A1ED82-006B-45EE-9762-D8DCA153B954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1490892-AC87-4184-9415-5FEFD4FC1A68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16DCF2D-5630-457D-8F81-7C7DCF0E1155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F80F14D-EFCA-442E-9954-4B29259A6B89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3A6C93F-6899-4E22-A7D2-9BFBD659DD35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20CE4B4-05DC-48BC-84FF-BD4088C48EF6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E7527C8-0819-4FBF-99E2-FC9558C35761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B6B03F8-8FB7-4CBE-B86C-4B2122C938F0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6FFD985-5CF6-4EB4-96FE-FACAAB1015FE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B8B7BEC-AC56-4E0E-8293-183D25C4166A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E3C9D0D-63A4-46BF-B46C-473C2F35B542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8D6B345-BB5A-4317-B737-051376C46503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68A70F7-B26F-4CFD-BD4D-3AB94A4773AF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C4DDA7C-F3E9-4512-923C-B304A844863C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A53A393-39B3-4325-AD2B-EEEBB8E2406F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32C69-74DB-4000-A2F5-602B67D34F5C}">
  <sheetPr>
    <pageSetUpPr fitToPage="1"/>
  </sheetPr>
  <dimension ref="A1:AC159"/>
  <sheetViews>
    <sheetView tabSelected="1" topLeftCell="A77" zoomScale="85" zoomScaleNormal="85" zoomScalePageLayoutView="85" workbookViewId="0">
      <selection activeCell="X92" sqref="X92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225</v>
      </c>
      <c r="G3" s="2"/>
      <c r="I3" s="1" t="s">
        <v>223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235</v>
      </c>
      <c r="I4" s="7" t="s">
        <v>224</v>
      </c>
      <c r="J4" s="7" t="s">
        <v>226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2"/>
      <c r="T8" s="52"/>
      <c r="U8" s="49"/>
    </row>
    <row r="9" spans="1:21" ht="21" x14ac:dyDescent="0.35">
      <c r="B9" s="15"/>
      <c r="C9" s="53" t="s">
        <v>35</v>
      </c>
      <c r="D9" s="53"/>
      <c r="E9" s="53"/>
      <c r="F9" s="53"/>
      <c r="G9" s="10"/>
      <c r="H9" s="15"/>
      <c r="I9" s="54" t="s">
        <v>36</v>
      </c>
      <c r="J9" s="55"/>
      <c r="K9" s="55"/>
      <c r="L9" s="56"/>
      <c r="S9" s="49"/>
      <c r="T9" s="49"/>
      <c r="U9" s="49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7"/>
      <c r="T10" s="57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1"/>
      <c r="T11" s="51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1"/>
      <c r="T12" s="51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1"/>
      <c r="T13" s="51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1"/>
      <c r="T14" s="51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1"/>
      <c r="T15" s="51"/>
    </row>
    <row r="16" spans="1:21" ht="18" customHeight="1" x14ac:dyDescent="0.35">
      <c r="B16" s="16">
        <v>7</v>
      </c>
      <c r="C16" s="17" t="s">
        <v>127</v>
      </c>
      <c r="D16" s="17">
        <v>1</v>
      </c>
      <c r="E16" s="18">
        <v>36.99</v>
      </c>
      <c r="F16" s="18">
        <f t="shared" si="0"/>
        <v>36.99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1"/>
      <c r="T16" s="51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160</v>
      </c>
      <c r="J17" s="17"/>
      <c r="K17" s="20">
        <v>7.99</v>
      </c>
      <c r="L17" s="16">
        <f t="shared" si="1"/>
        <v>0</v>
      </c>
      <c r="S17" s="51"/>
      <c r="T17" s="51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1"/>
      <c r="T18" s="51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8"/>
      <c r="T19" s="58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8"/>
      <c r="T20" s="48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8"/>
      <c r="T21" s="48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8"/>
      <c r="T22" s="48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8"/>
      <c r="T23" s="48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1"/>
      <c r="T24" s="51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1"/>
      <c r="T25" s="51"/>
    </row>
    <row r="26" spans="2:20" ht="18" customHeight="1" x14ac:dyDescent="0.35">
      <c r="B26" s="16"/>
      <c r="C26" s="53" t="s">
        <v>33</v>
      </c>
      <c r="D26" s="53"/>
      <c r="E26" s="53"/>
      <c r="F26" s="53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1"/>
      <c r="T26" s="51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>
        <v>1</v>
      </c>
      <c r="K27" s="20">
        <v>6.99</v>
      </c>
      <c r="L27" s="16">
        <f t="shared" si="1"/>
        <v>6.99</v>
      </c>
      <c r="S27" s="51"/>
      <c r="T27" s="51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138</v>
      </c>
      <c r="J28" s="17"/>
      <c r="K28" s="20">
        <v>29.99</v>
      </c>
      <c r="L28" s="16">
        <f t="shared" si="1"/>
        <v>0</v>
      </c>
      <c r="S28" s="51"/>
      <c r="T28" s="51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139</v>
      </c>
      <c r="J29" s="17"/>
      <c r="K29" s="20">
        <v>25.99</v>
      </c>
      <c r="L29" s="16">
        <f t="shared" si="1"/>
        <v>0</v>
      </c>
      <c r="S29" s="51"/>
      <c r="T29" s="51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1"/>
      <c r="T30" s="51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1"/>
      <c r="T31" s="51"/>
    </row>
    <row r="32" spans="2:20" ht="18" customHeight="1" x14ac:dyDescent="0.35">
      <c r="B32" s="16">
        <v>6</v>
      </c>
      <c r="C32" s="17" t="s">
        <v>9</v>
      </c>
      <c r="D32" s="17">
        <v>2</v>
      </c>
      <c r="E32" s="18">
        <v>34.99</v>
      </c>
      <c r="F32" s="18">
        <f t="shared" si="2"/>
        <v>69.98</v>
      </c>
      <c r="G32" s="19"/>
      <c r="H32" s="17"/>
      <c r="I32" s="17"/>
      <c r="J32" s="17"/>
      <c r="K32" s="17"/>
      <c r="L32" s="17"/>
      <c r="S32" s="51"/>
      <c r="T32" s="51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1"/>
      <c r="T33" s="51"/>
    </row>
    <row r="34" spans="2:20" ht="18" customHeight="1" x14ac:dyDescent="0.35">
      <c r="B34" s="16">
        <v>8</v>
      </c>
      <c r="C34" s="17" t="s">
        <v>107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47"/>
      <c r="T34" s="47"/>
    </row>
    <row r="35" spans="2:20" ht="18" customHeight="1" x14ac:dyDescent="0.35">
      <c r="B35" s="16">
        <v>9</v>
      </c>
      <c r="C35" s="17" t="s">
        <v>153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47"/>
      <c r="T35" s="47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47"/>
      <c r="T36" s="47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47"/>
      <c r="T37" s="47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4" t="s">
        <v>37</v>
      </c>
      <c r="J38" s="55"/>
      <c r="K38" s="55"/>
      <c r="L38" s="56"/>
      <c r="S38" s="51"/>
      <c r="T38" s="51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1"/>
      <c r="T39" s="51"/>
    </row>
    <row r="40" spans="2:20" ht="18" customHeight="1" x14ac:dyDescent="0.35">
      <c r="B40" s="16"/>
      <c r="C40" s="53" t="s">
        <v>63</v>
      </c>
      <c r="D40" s="53"/>
      <c r="E40" s="53"/>
      <c r="F40" s="53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8"/>
      <c r="T40" s="58"/>
    </row>
    <row r="41" spans="2:20" ht="18" customHeight="1" x14ac:dyDescent="0.35">
      <c r="B41" s="16">
        <v>1</v>
      </c>
      <c r="C41" s="17" t="s">
        <v>136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1"/>
      <c r="T41" s="51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1"/>
      <c r="T42" s="51"/>
    </row>
    <row r="43" spans="2:20" ht="18" customHeight="1" x14ac:dyDescent="0.35">
      <c r="B43" s="16">
        <v>3</v>
      </c>
      <c r="C43" s="17" t="s">
        <v>134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47"/>
      <c r="T43" s="47"/>
    </row>
    <row r="44" spans="2:20" ht="18" customHeight="1" x14ac:dyDescent="0.35">
      <c r="B44" s="16">
        <v>4</v>
      </c>
      <c r="C44" s="17" t="s">
        <v>94</v>
      </c>
      <c r="D44" s="17"/>
      <c r="E44" s="18">
        <v>21.99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47"/>
      <c r="T44" s="47"/>
    </row>
    <row r="45" spans="2:20" ht="18" customHeight="1" x14ac:dyDescent="0.35">
      <c r="B45" s="16">
        <v>5</v>
      </c>
      <c r="C45" s="17" t="s">
        <v>106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47"/>
      <c r="T45" s="47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174</v>
      </c>
      <c r="J46" s="17"/>
      <c r="K46" s="20">
        <v>49.99</v>
      </c>
      <c r="L46" s="16">
        <f t="shared" si="3"/>
        <v>0</v>
      </c>
      <c r="S46" s="47"/>
      <c r="T46" s="47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1"/>
      <c r="T47" s="51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1"/>
      <c r="T48" s="51"/>
    </row>
    <row r="49" spans="2:20" ht="18" customHeight="1" x14ac:dyDescent="0.35">
      <c r="B49" s="16"/>
      <c r="C49" s="53" t="s">
        <v>34</v>
      </c>
      <c r="D49" s="53"/>
      <c r="E49" s="53"/>
      <c r="F49" s="53"/>
      <c r="G49" s="19"/>
      <c r="H49" s="17"/>
      <c r="I49" s="17"/>
      <c r="J49" s="17"/>
      <c r="K49" s="20"/>
      <c r="L49" s="16"/>
      <c r="S49" s="51"/>
      <c r="T49" s="51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1"/>
      <c r="T50" s="51"/>
    </row>
    <row r="51" spans="2:20" ht="18" customHeight="1" x14ac:dyDescent="0.35">
      <c r="B51" s="16">
        <v>2</v>
      </c>
      <c r="C51" s="17" t="s">
        <v>95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1"/>
      <c r="T51" s="51"/>
    </row>
    <row r="52" spans="2:20" ht="18" customHeight="1" x14ac:dyDescent="0.35">
      <c r="B52" s="16">
        <v>3</v>
      </c>
      <c r="C52" s="17" t="s">
        <v>221</v>
      </c>
      <c r="D52" s="17"/>
      <c r="E52" s="18">
        <v>35.99</v>
      </c>
      <c r="F52" s="18">
        <f t="shared" si="5"/>
        <v>0</v>
      </c>
      <c r="G52" s="19"/>
      <c r="H52" s="17"/>
      <c r="I52" s="17"/>
      <c r="J52" s="17"/>
      <c r="K52" s="15"/>
      <c r="L52" s="16"/>
      <c r="S52" s="47"/>
      <c r="T52" s="47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47"/>
      <c r="T53" s="47"/>
    </row>
    <row r="54" spans="2:20" ht="18" customHeight="1" x14ac:dyDescent="0.35">
      <c r="B54" s="16">
        <v>5</v>
      </c>
      <c r="C54" s="17" t="s">
        <v>117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47"/>
      <c r="T54" s="47"/>
    </row>
    <row r="55" spans="2:20" ht="18" customHeight="1" x14ac:dyDescent="0.35">
      <c r="B55" s="16">
        <v>6</v>
      </c>
      <c r="C55" s="17" t="s">
        <v>164</v>
      </c>
      <c r="D55" s="17"/>
      <c r="E55" s="18">
        <v>6.99</v>
      </c>
      <c r="F55" s="18">
        <f t="shared" si="5"/>
        <v>0</v>
      </c>
      <c r="G55" s="19"/>
      <c r="H55" s="17"/>
      <c r="I55" s="17"/>
      <c r="J55" s="17"/>
      <c r="K55" s="15"/>
      <c r="L55" s="16"/>
      <c r="S55" s="47"/>
      <c r="T55" s="47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47"/>
      <c r="T56" s="47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47"/>
      <c r="T57" s="47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47"/>
      <c r="T58" s="47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106.97</v>
      </c>
      <c r="G59" s="24"/>
      <c r="H59" s="22"/>
      <c r="I59" s="22" t="s">
        <v>78</v>
      </c>
      <c r="J59" s="17"/>
      <c r="K59" s="15"/>
      <c r="L59" s="23">
        <f>SUM(L9:L58)</f>
        <v>6.99</v>
      </c>
      <c r="S59" s="51"/>
      <c r="T59" s="51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113.96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7"/>
      <c r="J80" s="7"/>
      <c r="K80" s="7" t="s">
        <v>226</v>
      </c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103</v>
      </c>
      <c r="L84" s="15" t="s">
        <v>72</v>
      </c>
    </row>
    <row r="85" spans="2:19" ht="21" x14ac:dyDescent="0.35">
      <c r="B85" s="15"/>
      <c r="C85" s="53" t="s">
        <v>45</v>
      </c>
      <c r="D85" s="53"/>
      <c r="E85" s="53"/>
      <c r="F85" s="53"/>
      <c r="G85" s="10"/>
      <c r="H85" s="15"/>
      <c r="I85" s="54" t="s">
        <v>81</v>
      </c>
      <c r="J85" s="55"/>
      <c r="K85" s="55"/>
      <c r="L85" s="56"/>
    </row>
    <row r="86" spans="2:19" ht="21" x14ac:dyDescent="0.35">
      <c r="B86" s="16">
        <v>1</v>
      </c>
      <c r="C86" s="17" t="s">
        <v>128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152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135</v>
      </c>
      <c r="D87" s="17">
        <v>2</v>
      </c>
      <c r="E87" s="18">
        <v>34.99</v>
      </c>
      <c r="F87" s="18">
        <f t="shared" ref="F87:F99" si="6">E87*D87</f>
        <v>69.98</v>
      </c>
      <c r="G87" s="19"/>
      <c r="H87" s="17">
        <v>2</v>
      </c>
      <c r="I87" s="17" t="s">
        <v>155</v>
      </c>
      <c r="J87" s="17"/>
      <c r="K87" s="20">
        <v>10.99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124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214</v>
      </c>
      <c r="J88" s="17"/>
      <c r="K88" s="20">
        <v>15.99</v>
      </c>
      <c r="L88" s="16">
        <f t="shared" si="7"/>
        <v>0</v>
      </c>
    </row>
    <row r="89" spans="2:19" ht="21" x14ac:dyDescent="0.35">
      <c r="B89" s="16">
        <v>4</v>
      </c>
      <c r="C89" s="17" t="s">
        <v>172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215</v>
      </c>
      <c r="J89" s="17"/>
      <c r="K89" s="20">
        <v>20.99</v>
      </c>
      <c r="L89" s="16">
        <f t="shared" si="7"/>
        <v>0</v>
      </c>
    </row>
    <row r="90" spans="2:19" ht="21" x14ac:dyDescent="0.35">
      <c r="B90" s="16">
        <v>5</v>
      </c>
      <c r="C90" s="17" t="s">
        <v>98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184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137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180</v>
      </c>
      <c r="J91" s="17"/>
      <c r="K91" s="20">
        <v>27.99</v>
      </c>
      <c r="L91" s="16">
        <f t="shared" si="7"/>
        <v>0</v>
      </c>
    </row>
    <row r="92" spans="2:19" ht="21" x14ac:dyDescent="0.35">
      <c r="B92" s="16">
        <v>7</v>
      </c>
      <c r="C92" s="17" t="s">
        <v>114</v>
      </c>
      <c r="D92" s="17">
        <v>1</v>
      </c>
      <c r="E92" s="18">
        <v>26.99</v>
      </c>
      <c r="F92" s="18">
        <f t="shared" si="6"/>
        <v>26.99</v>
      </c>
      <c r="G92" s="19"/>
      <c r="H92" s="17">
        <v>7</v>
      </c>
      <c r="I92" s="17" t="s">
        <v>191</v>
      </c>
      <c r="J92" s="17"/>
      <c r="K92" s="20">
        <v>59.99</v>
      </c>
      <c r="L92" s="16">
        <f t="shared" si="7"/>
        <v>0</v>
      </c>
    </row>
    <row r="93" spans="2:19" ht="21" x14ac:dyDescent="0.35">
      <c r="B93" s="16">
        <v>8</v>
      </c>
      <c r="C93" s="17" t="s">
        <v>200</v>
      </c>
      <c r="D93" s="17"/>
      <c r="E93" s="18">
        <v>42.99</v>
      </c>
      <c r="F93" s="18">
        <f t="shared" si="6"/>
        <v>0</v>
      </c>
      <c r="G93" s="19"/>
      <c r="H93" s="17">
        <v>8</v>
      </c>
      <c r="I93" s="17" t="s">
        <v>158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169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197</v>
      </c>
      <c r="J94" s="17"/>
      <c r="K94" s="20">
        <v>65.989999999999995</v>
      </c>
      <c r="L94" s="16">
        <f t="shared" si="7"/>
        <v>0</v>
      </c>
    </row>
    <row r="95" spans="2:19" ht="21" x14ac:dyDescent="0.35">
      <c r="B95" s="17">
        <v>10</v>
      </c>
      <c r="C95" s="17" t="s">
        <v>93</v>
      </c>
      <c r="D95" s="17">
        <v>2</v>
      </c>
      <c r="E95" s="18">
        <v>46.99</v>
      </c>
      <c r="F95" s="18">
        <f t="shared" si="6"/>
        <v>93.98</v>
      </c>
      <c r="G95" s="19"/>
      <c r="H95" s="17">
        <v>10</v>
      </c>
      <c r="I95" s="17" t="s">
        <v>91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189</v>
      </c>
      <c r="D96" s="17"/>
      <c r="E96" s="18">
        <v>42.99</v>
      </c>
      <c r="F96" s="18">
        <f t="shared" si="6"/>
        <v>0</v>
      </c>
      <c r="G96" s="19"/>
      <c r="H96" s="17">
        <v>11</v>
      </c>
      <c r="I96" s="17" t="s">
        <v>147</v>
      </c>
      <c r="J96" s="17">
        <v>1</v>
      </c>
      <c r="K96" s="20">
        <v>9.99</v>
      </c>
      <c r="L96" s="16">
        <f t="shared" si="7"/>
        <v>9.99</v>
      </c>
    </row>
    <row r="97" spans="2:12" ht="21" x14ac:dyDescent="0.35">
      <c r="B97" s="17">
        <v>12</v>
      </c>
      <c r="C97" s="17" t="s">
        <v>171</v>
      </c>
      <c r="D97" s="17">
        <v>1</v>
      </c>
      <c r="E97" s="18">
        <v>53.99</v>
      </c>
      <c r="F97" s="18">
        <f t="shared" si="6"/>
        <v>53.99</v>
      </c>
      <c r="G97" s="19"/>
      <c r="H97" s="17">
        <v>12</v>
      </c>
      <c r="I97" s="17" t="s">
        <v>92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170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133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166</v>
      </c>
      <c r="D99" s="17">
        <v>39</v>
      </c>
      <c r="E99" s="18">
        <v>10.99</v>
      </c>
      <c r="F99" s="18">
        <f t="shared" si="6"/>
        <v>428.61</v>
      </c>
      <c r="G99" s="19"/>
      <c r="H99" s="17">
        <v>14</v>
      </c>
      <c r="I99" s="50" t="s">
        <v>218</v>
      </c>
      <c r="J99" s="17"/>
      <c r="K99" s="20">
        <v>61.99</v>
      </c>
      <c r="L99" s="16">
        <f t="shared" si="7"/>
        <v>0</v>
      </c>
    </row>
    <row r="100" spans="2:12" ht="21" x14ac:dyDescent="0.35">
      <c r="B100" s="16"/>
      <c r="C100" s="46" t="s">
        <v>46</v>
      </c>
      <c r="D100" s="46"/>
      <c r="E100" s="46"/>
      <c r="F100" s="46"/>
      <c r="G100" s="19"/>
      <c r="H100" s="17">
        <v>15</v>
      </c>
      <c r="I100" s="17" t="s">
        <v>216</v>
      </c>
      <c r="J100" s="17"/>
      <c r="K100" s="20">
        <v>12.99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217</v>
      </c>
      <c r="J101" s="17"/>
      <c r="K101" s="20">
        <v>12.99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219</v>
      </c>
      <c r="J102" s="17"/>
      <c r="K102" s="20">
        <v>8.99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220</v>
      </c>
      <c r="J103" s="17"/>
      <c r="K103" s="20">
        <v>12.99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>
        <v>1</v>
      </c>
      <c r="E104" s="18">
        <v>9.99</v>
      </c>
      <c r="F104" s="18">
        <f t="shared" si="8"/>
        <v>9.99</v>
      </c>
      <c r="G104" s="19"/>
      <c r="H104" s="17">
        <v>19</v>
      </c>
      <c r="I104" s="17" t="s">
        <v>145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12</v>
      </c>
      <c r="E105" s="18">
        <v>22.99</v>
      </c>
      <c r="F105" s="18">
        <f t="shared" si="8"/>
        <v>275.88</v>
      </c>
      <c r="G105" s="19"/>
      <c r="H105" s="17">
        <v>20</v>
      </c>
      <c r="I105" s="17" t="s">
        <v>178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195</v>
      </c>
      <c r="J106" s="17"/>
      <c r="K106" s="20">
        <v>9.99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206</v>
      </c>
      <c r="J107" s="17"/>
      <c r="K107" s="20">
        <v>7.99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198</v>
      </c>
      <c r="J108" s="17"/>
      <c r="K108" s="20">
        <v>5.99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4" t="s">
        <v>109</v>
      </c>
      <c r="J109" s="55"/>
      <c r="K109" s="55"/>
      <c r="L109" s="56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199</v>
      </c>
      <c r="J110" s="17"/>
      <c r="K110" s="20">
        <v>199.99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>
        <v>1</v>
      </c>
      <c r="E111" s="31">
        <v>36.99</v>
      </c>
      <c r="F111" s="18">
        <f t="shared" si="8"/>
        <v>36.99</v>
      </c>
      <c r="G111" s="19"/>
      <c r="H111" s="17">
        <v>2</v>
      </c>
      <c r="I111" s="17" t="s">
        <v>181</v>
      </c>
      <c r="J111" s="17"/>
      <c r="K111" s="20">
        <v>63.99</v>
      </c>
      <c r="L111" s="16">
        <f>K111*J111</f>
        <v>0</v>
      </c>
    </row>
    <row r="112" spans="2:12" ht="21" x14ac:dyDescent="0.35">
      <c r="B112" s="20">
        <v>12</v>
      </c>
      <c r="C112" s="32" t="s">
        <v>123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146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148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110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112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111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131</v>
      </c>
      <c r="D115" s="20">
        <v>12</v>
      </c>
      <c r="E115" s="31">
        <v>18.989999999999998</v>
      </c>
      <c r="F115" s="18">
        <f t="shared" si="8"/>
        <v>227.88</v>
      </c>
      <c r="G115" s="19"/>
      <c r="H115" s="17">
        <v>6</v>
      </c>
      <c r="I115" s="17" t="s">
        <v>185</v>
      </c>
      <c r="J115" s="17"/>
      <c r="K115" s="20">
        <v>38.99</v>
      </c>
      <c r="L115" s="16">
        <f t="shared" si="9"/>
        <v>0</v>
      </c>
    </row>
    <row r="116" spans="2:12" ht="21" x14ac:dyDescent="0.35">
      <c r="B116" s="16"/>
      <c r="C116" s="53" t="s">
        <v>58</v>
      </c>
      <c r="D116" s="53"/>
      <c r="E116" s="53"/>
      <c r="F116" s="53"/>
      <c r="G116" s="19"/>
      <c r="H116" s="17">
        <v>7</v>
      </c>
      <c r="I116" s="17" t="s">
        <v>211</v>
      </c>
      <c r="J116" s="17"/>
      <c r="K116" s="20">
        <v>38.99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5" si="10">E117*D117</f>
        <v>0</v>
      </c>
      <c r="G117" s="19"/>
      <c r="H117" s="17">
        <v>8</v>
      </c>
      <c r="I117" s="17" t="s">
        <v>156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157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135</v>
      </c>
      <c r="J119" s="17"/>
      <c r="K119" s="20">
        <v>34.99</v>
      </c>
      <c r="L119" s="16">
        <f t="shared" si="9"/>
        <v>0</v>
      </c>
    </row>
    <row r="120" spans="2:12" ht="21" x14ac:dyDescent="0.35">
      <c r="B120" s="16">
        <v>4</v>
      </c>
      <c r="C120" s="17" t="s">
        <v>130</v>
      </c>
      <c r="D120" s="17">
        <v>1</v>
      </c>
      <c r="E120" s="18">
        <v>7.99</v>
      </c>
      <c r="F120" s="18">
        <f t="shared" si="10"/>
        <v>7.99</v>
      </c>
      <c r="G120" s="19"/>
      <c r="H120" s="17">
        <v>11</v>
      </c>
      <c r="I120" s="17" t="s">
        <v>192</v>
      </c>
      <c r="J120" s="17"/>
      <c r="K120" s="20">
        <v>38.99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187</v>
      </c>
      <c r="J121" s="17"/>
      <c r="K121" s="20">
        <v>45.99</v>
      </c>
      <c r="L121" s="16">
        <f t="shared" si="9"/>
        <v>0</v>
      </c>
    </row>
    <row r="122" spans="2:12" ht="21" x14ac:dyDescent="0.35">
      <c r="B122" s="17">
        <v>6</v>
      </c>
      <c r="C122" s="17" t="s">
        <v>102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115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188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116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175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183</v>
      </c>
      <c r="J124" s="17"/>
      <c r="K124" s="20">
        <v>51.99</v>
      </c>
      <c r="L124" s="16">
        <f t="shared" si="9"/>
        <v>0</v>
      </c>
    </row>
    <row r="125" spans="2:12" ht="21" x14ac:dyDescent="0.35">
      <c r="B125" s="17">
        <v>6</v>
      </c>
      <c r="C125" s="17" t="s">
        <v>193</v>
      </c>
      <c r="D125" s="17"/>
      <c r="E125" s="18">
        <v>15.99</v>
      </c>
      <c r="F125" s="18">
        <f t="shared" si="10"/>
        <v>0</v>
      </c>
      <c r="G125" s="19"/>
      <c r="H125" s="17">
        <v>16</v>
      </c>
      <c r="I125" s="17" t="s">
        <v>140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125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3" t="s">
        <v>82</v>
      </c>
      <c r="D127" s="53"/>
      <c r="E127" s="53"/>
      <c r="F127" s="53"/>
      <c r="G127" s="19"/>
      <c r="H127" s="17">
        <v>18</v>
      </c>
      <c r="I127" s="17" t="s">
        <v>165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113</v>
      </c>
      <c r="D128" s="17">
        <v>1</v>
      </c>
      <c r="E128" s="18">
        <v>4.99</v>
      </c>
      <c r="F128" s="18">
        <f t="shared" ref="F128:F138" si="11">E128*D128</f>
        <v>4.99</v>
      </c>
      <c r="G128" s="19"/>
      <c r="H128" s="17">
        <v>19</v>
      </c>
      <c r="I128" s="17" t="s">
        <v>126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96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213</v>
      </c>
      <c r="J129" s="17"/>
      <c r="K129" s="20">
        <v>36.99</v>
      </c>
      <c r="L129" s="16">
        <f t="shared" si="9"/>
        <v>0</v>
      </c>
    </row>
    <row r="130" spans="2:29" ht="21" x14ac:dyDescent="0.35">
      <c r="B130" s="17">
        <v>3</v>
      </c>
      <c r="C130" s="17" t="s">
        <v>104</v>
      </c>
      <c r="D130" s="17"/>
      <c r="E130" s="18">
        <v>4.99</v>
      </c>
      <c r="F130" s="18">
        <f t="shared" si="11"/>
        <v>0</v>
      </c>
      <c r="G130" s="19"/>
      <c r="H130" s="17">
        <v>21</v>
      </c>
      <c r="I130" s="17" t="s">
        <v>196</v>
      </c>
      <c r="J130" s="17"/>
      <c r="K130" s="20">
        <v>31.99</v>
      </c>
      <c r="L130" s="16">
        <f t="shared" si="9"/>
        <v>0</v>
      </c>
    </row>
    <row r="131" spans="2:29" ht="21" x14ac:dyDescent="0.35">
      <c r="B131" s="17">
        <v>4</v>
      </c>
      <c r="C131" s="17" t="s">
        <v>108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129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97</v>
      </c>
      <c r="D132" s="17"/>
      <c r="E132" s="18">
        <v>6.99</v>
      </c>
      <c r="F132" s="18">
        <f t="shared" si="11"/>
        <v>0</v>
      </c>
      <c r="G132" s="19"/>
      <c r="H132" s="17">
        <v>23</v>
      </c>
      <c r="I132" s="17" t="s">
        <v>163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105</v>
      </c>
      <c r="D133" s="17">
        <v>1</v>
      </c>
      <c r="E133" s="18">
        <v>4.99</v>
      </c>
      <c r="F133" s="18">
        <f t="shared" si="11"/>
        <v>4.99</v>
      </c>
      <c r="G133" s="19"/>
      <c r="H133" s="17">
        <v>24</v>
      </c>
      <c r="I133" s="17" t="s">
        <v>190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176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162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150</v>
      </c>
      <c r="D135" s="17">
        <v>3</v>
      </c>
      <c r="E135" s="18">
        <v>4.99</v>
      </c>
      <c r="F135" s="18">
        <f t="shared" si="11"/>
        <v>14.97</v>
      </c>
      <c r="G135" s="19"/>
      <c r="H135" s="17">
        <v>26</v>
      </c>
      <c r="I135" s="17" t="s">
        <v>212</v>
      </c>
      <c r="J135" s="17"/>
      <c r="K135" s="20">
        <v>44.99</v>
      </c>
      <c r="L135" s="16">
        <f t="shared" si="9"/>
        <v>0</v>
      </c>
    </row>
    <row r="136" spans="2:29" ht="21" x14ac:dyDescent="0.35">
      <c r="B136" s="17">
        <v>9</v>
      </c>
      <c r="C136" s="17" t="s">
        <v>101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186</v>
      </c>
      <c r="J136" s="17"/>
      <c r="K136" s="20">
        <v>44.99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161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9.99</v>
      </c>
    </row>
    <row r="138" spans="2:29" ht="21.75" thickBot="1" x14ac:dyDescent="0.4">
      <c r="B138" s="17">
        <v>11</v>
      </c>
      <c r="C138" s="17" t="s">
        <v>194</v>
      </c>
      <c r="D138" s="17"/>
      <c r="E138" s="18">
        <v>7.99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1320.1999999999998</v>
      </c>
      <c r="AC138" s="1" t="s">
        <v>151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1310.2099999999998</v>
      </c>
      <c r="G139" s="19"/>
      <c r="H139" s="21"/>
      <c r="I139" s="29" t="s">
        <v>79</v>
      </c>
      <c r="J139" s="28"/>
      <c r="K139" s="28"/>
      <c r="L139" s="30">
        <f>SUM(L138,L60)</f>
        <v>1434.1599999999999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99</v>
      </c>
      <c r="D142" s="21"/>
      <c r="E142" s="21"/>
      <c r="F142" s="21" t="s">
        <v>132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121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  <c r="O144" s="1" t="s">
        <v>182</v>
      </c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118</v>
      </c>
    </row>
    <row r="146" spans="2:16" ht="21" x14ac:dyDescent="0.35">
      <c r="B146" s="21"/>
      <c r="C146" s="21"/>
      <c r="D146" s="21"/>
      <c r="E146" s="21"/>
      <c r="F146" s="21"/>
      <c r="G146" s="21" t="s">
        <v>100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119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120</v>
      </c>
    </row>
    <row r="159" spans="2:16" x14ac:dyDescent="0.25">
      <c r="J159" s="1" t="s">
        <v>122</v>
      </c>
    </row>
  </sheetData>
  <mergeCells count="43">
    <mergeCell ref="C127:F127"/>
    <mergeCell ref="S51:T51"/>
    <mergeCell ref="S59:T59"/>
    <mergeCell ref="C85:F85"/>
    <mergeCell ref="I85:L85"/>
    <mergeCell ref="I109:L109"/>
    <mergeCell ref="C116:F116"/>
    <mergeCell ref="S42:T42"/>
    <mergeCell ref="S47:T47"/>
    <mergeCell ref="S48:T48"/>
    <mergeCell ref="C49:F49"/>
    <mergeCell ref="S49:T49"/>
    <mergeCell ref="S50:T50"/>
    <mergeCell ref="I38:L38"/>
    <mergeCell ref="S38:T38"/>
    <mergeCell ref="S39:T39"/>
    <mergeCell ref="C40:F40"/>
    <mergeCell ref="S40:T40"/>
    <mergeCell ref="S41:T41"/>
    <mergeCell ref="S28:T28"/>
    <mergeCell ref="S29:T29"/>
    <mergeCell ref="S30:T30"/>
    <mergeCell ref="S31:T31"/>
    <mergeCell ref="S32:T32"/>
    <mergeCell ref="S33:T33"/>
    <mergeCell ref="S19:T19"/>
    <mergeCell ref="S24:T24"/>
    <mergeCell ref="S25:T25"/>
    <mergeCell ref="C26:F26"/>
    <mergeCell ref="S26:T26"/>
    <mergeCell ref="S27:T27"/>
    <mergeCell ref="S13:T13"/>
    <mergeCell ref="S14:T14"/>
    <mergeCell ref="S15:T15"/>
    <mergeCell ref="S16:T16"/>
    <mergeCell ref="S17:T17"/>
    <mergeCell ref="S18:T18"/>
    <mergeCell ref="S8:T8"/>
    <mergeCell ref="C9:F9"/>
    <mergeCell ref="I9:L9"/>
    <mergeCell ref="S10:T10"/>
    <mergeCell ref="S11:T11"/>
    <mergeCell ref="S12:T12"/>
  </mergeCells>
  <pageMargins left="1" right="0.25" top="0.75" bottom="0.75" header="0.3" footer="0.3"/>
  <pageSetup scale="46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52AA7-7AC2-4A20-A159-18E6A54DA76F}">
  <sheetPr>
    <pageSetUpPr fitToPage="1"/>
  </sheetPr>
  <dimension ref="A1:AC159"/>
  <sheetViews>
    <sheetView zoomScale="85" zoomScaleNormal="85" zoomScalePageLayoutView="85" workbookViewId="0">
      <selection activeCell="A5" sqref="A5:A8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201</v>
      </c>
      <c r="G3" s="2"/>
      <c r="I3" s="1" t="s">
        <v>203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233</v>
      </c>
      <c r="I4" s="7" t="s">
        <v>204</v>
      </c>
      <c r="J4" s="7" t="s">
        <v>202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2"/>
      <c r="T8" s="52"/>
      <c r="U8" s="37"/>
    </row>
    <row r="9" spans="1:21" ht="21" x14ac:dyDescent="0.35">
      <c r="B9" s="15"/>
      <c r="C9" s="53" t="s">
        <v>35</v>
      </c>
      <c r="D9" s="53"/>
      <c r="E9" s="53"/>
      <c r="F9" s="53"/>
      <c r="G9" s="10"/>
      <c r="H9" s="15"/>
      <c r="I9" s="54" t="s">
        <v>36</v>
      </c>
      <c r="J9" s="55"/>
      <c r="K9" s="55"/>
      <c r="L9" s="56"/>
      <c r="S9" s="37"/>
      <c r="T9" s="37"/>
      <c r="U9" s="37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7"/>
      <c r="T10" s="57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1"/>
      <c r="T11" s="51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1"/>
      <c r="T12" s="51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1"/>
      <c r="T13" s="51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1"/>
      <c r="T14" s="51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1"/>
      <c r="T15" s="51"/>
    </row>
    <row r="16" spans="1:21" ht="18" customHeight="1" x14ac:dyDescent="0.35">
      <c r="B16" s="16">
        <v>7</v>
      </c>
      <c r="C16" s="17" t="s">
        <v>127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1"/>
      <c r="T16" s="51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160</v>
      </c>
      <c r="J17" s="17"/>
      <c r="K17" s="20">
        <v>7.99</v>
      </c>
      <c r="L17" s="16">
        <f t="shared" si="1"/>
        <v>0</v>
      </c>
      <c r="S17" s="51"/>
      <c r="T17" s="51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1"/>
      <c r="T18" s="51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8"/>
      <c r="T19" s="58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36"/>
      <c r="T20" s="36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36"/>
      <c r="T21" s="36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36"/>
      <c r="T22" s="36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36"/>
      <c r="T23" s="36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1"/>
      <c r="T24" s="51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1"/>
      <c r="T25" s="51"/>
    </row>
    <row r="26" spans="2:20" ht="18" customHeight="1" x14ac:dyDescent="0.35">
      <c r="B26" s="16"/>
      <c r="C26" s="53" t="s">
        <v>33</v>
      </c>
      <c r="D26" s="53"/>
      <c r="E26" s="53"/>
      <c r="F26" s="53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1"/>
      <c r="T26" s="51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>
        <v>2</v>
      </c>
      <c r="K27" s="20">
        <v>6.99</v>
      </c>
      <c r="L27" s="16">
        <f t="shared" si="1"/>
        <v>13.98</v>
      </c>
      <c r="S27" s="51"/>
      <c r="T27" s="51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138</v>
      </c>
      <c r="J28" s="17"/>
      <c r="K28" s="20">
        <v>29.99</v>
      </c>
      <c r="L28" s="16">
        <f t="shared" si="1"/>
        <v>0</v>
      </c>
      <c r="S28" s="51"/>
      <c r="T28" s="51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139</v>
      </c>
      <c r="J29" s="17"/>
      <c r="K29" s="20">
        <v>25.99</v>
      </c>
      <c r="L29" s="16">
        <f t="shared" si="1"/>
        <v>0</v>
      </c>
      <c r="S29" s="51"/>
      <c r="T29" s="51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1"/>
      <c r="T30" s="51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1"/>
      <c r="T31" s="51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1"/>
      <c r="T32" s="51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1"/>
      <c r="T33" s="51"/>
    </row>
    <row r="34" spans="2:20" ht="18" customHeight="1" x14ac:dyDescent="0.35">
      <c r="B34" s="16">
        <v>8</v>
      </c>
      <c r="C34" s="17" t="s">
        <v>107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35"/>
      <c r="T34" s="35"/>
    </row>
    <row r="35" spans="2:20" ht="18" customHeight="1" x14ac:dyDescent="0.35">
      <c r="B35" s="16">
        <v>9</v>
      </c>
      <c r="C35" s="17" t="s">
        <v>153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35"/>
      <c r="T35" s="35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35"/>
      <c r="T36" s="35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35"/>
      <c r="T37" s="35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4" t="s">
        <v>37</v>
      </c>
      <c r="J38" s="55"/>
      <c r="K38" s="55"/>
      <c r="L38" s="56"/>
      <c r="S38" s="51"/>
      <c r="T38" s="51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1"/>
      <c r="T39" s="51"/>
    </row>
    <row r="40" spans="2:20" ht="18" customHeight="1" x14ac:dyDescent="0.35">
      <c r="B40" s="16"/>
      <c r="C40" s="53" t="s">
        <v>63</v>
      </c>
      <c r="D40" s="53"/>
      <c r="E40" s="53"/>
      <c r="F40" s="53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8"/>
      <c r="T40" s="58"/>
    </row>
    <row r="41" spans="2:20" ht="18" customHeight="1" x14ac:dyDescent="0.35">
      <c r="B41" s="16">
        <v>1</v>
      </c>
      <c r="C41" s="17" t="s">
        <v>136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1"/>
      <c r="T41" s="51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1"/>
      <c r="T42" s="51"/>
    </row>
    <row r="43" spans="2:20" ht="18" customHeight="1" x14ac:dyDescent="0.35">
      <c r="B43" s="16">
        <v>3</v>
      </c>
      <c r="C43" s="17" t="s">
        <v>134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35"/>
      <c r="T43" s="35"/>
    </row>
    <row r="44" spans="2:20" ht="18" customHeight="1" x14ac:dyDescent="0.35">
      <c r="B44" s="16">
        <v>4</v>
      </c>
      <c r="C44" s="17" t="s">
        <v>94</v>
      </c>
      <c r="D44" s="17"/>
      <c r="E44" s="18">
        <v>20.99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35"/>
      <c r="T44" s="35"/>
    </row>
    <row r="45" spans="2:20" ht="18" customHeight="1" x14ac:dyDescent="0.35">
      <c r="B45" s="16">
        <v>5</v>
      </c>
      <c r="C45" s="17" t="s">
        <v>106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35"/>
      <c r="T45" s="35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174</v>
      </c>
      <c r="J46" s="17"/>
      <c r="K46" s="20">
        <v>49.99</v>
      </c>
      <c r="L46" s="16">
        <f t="shared" si="3"/>
        <v>0</v>
      </c>
      <c r="S46" s="35"/>
      <c r="T46" s="35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1"/>
      <c r="T47" s="51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1"/>
      <c r="T48" s="51"/>
    </row>
    <row r="49" spans="2:20" ht="18" customHeight="1" x14ac:dyDescent="0.35">
      <c r="B49" s="16"/>
      <c r="C49" s="53" t="s">
        <v>34</v>
      </c>
      <c r="D49" s="53"/>
      <c r="E49" s="53"/>
      <c r="F49" s="53"/>
      <c r="G49" s="19"/>
      <c r="H49" s="17"/>
      <c r="I49" s="17"/>
      <c r="J49" s="17"/>
      <c r="K49" s="20"/>
      <c r="L49" s="16"/>
      <c r="S49" s="51"/>
      <c r="T49" s="51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1"/>
      <c r="T50" s="51"/>
    </row>
    <row r="51" spans="2:20" ht="18" customHeight="1" x14ac:dyDescent="0.35">
      <c r="B51" s="16">
        <v>2</v>
      </c>
      <c r="C51" s="17" t="s">
        <v>95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1"/>
      <c r="T51" s="51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35"/>
      <c r="T52" s="35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35"/>
      <c r="T53" s="35"/>
    </row>
    <row r="54" spans="2:20" ht="18" customHeight="1" x14ac:dyDescent="0.35">
      <c r="B54" s="16">
        <v>5</v>
      </c>
      <c r="C54" s="17" t="s">
        <v>117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35"/>
      <c r="T54" s="35"/>
    </row>
    <row r="55" spans="2:20" ht="18" customHeight="1" x14ac:dyDescent="0.35">
      <c r="B55" s="16">
        <v>6</v>
      </c>
      <c r="C55" s="17" t="s">
        <v>164</v>
      </c>
      <c r="D55" s="17"/>
      <c r="E55" s="18">
        <v>6.99</v>
      </c>
      <c r="F55" s="18">
        <f t="shared" si="5"/>
        <v>0</v>
      </c>
      <c r="G55" s="19"/>
      <c r="H55" s="17"/>
      <c r="I55" s="17"/>
      <c r="J55" s="17"/>
      <c r="K55" s="15"/>
      <c r="L55" s="16"/>
      <c r="S55" s="35"/>
      <c r="T55" s="35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35"/>
      <c r="T56" s="35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35"/>
      <c r="T57" s="35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35"/>
      <c r="T58" s="35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0</v>
      </c>
      <c r="G59" s="24"/>
      <c r="H59" s="22"/>
      <c r="I59" s="22" t="s">
        <v>78</v>
      </c>
      <c r="J59" s="17"/>
      <c r="K59" s="15"/>
      <c r="L59" s="23">
        <f>SUM(L9:L58)</f>
        <v>13.98</v>
      </c>
      <c r="S59" s="51"/>
      <c r="T59" s="51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13.98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7"/>
      <c r="J80" s="7"/>
      <c r="K80" s="7"/>
    </row>
    <row r="81" spans="2:19" ht="15.75" x14ac:dyDescent="0.25">
      <c r="D81" s="4"/>
      <c r="E81" s="4"/>
      <c r="F81" s="4"/>
      <c r="K81" s="7" t="s">
        <v>202</v>
      </c>
      <c r="R81" s="6"/>
    </row>
    <row r="82" spans="2:19" ht="15.75" x14ac:dyDescent="0.25">
      <c r="E82" s="5"/>
      <c r="F82" s="5"/>
      <c r="G82" s="5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103</v>
      </c>
      <c r="L84" s="15" t="s">
        <v>72</v>
      </c>
    </row>
    <row r="85" spans="2:19" ht="21" x14ac:dyDescent="0.35">
      <c r="B85" s="15"/>
      <c r="C85" s="53" t="s">
        <v>45</v>
      </c>
      <c r="D85" s="53"/>
      <c r="E85" s="53"/>
      <c r="F85" s="53"/>
      <c r="G85" s="10"/>
      <c r="H85" s="15"/>
      <c r="I85" s="54" t="s">
        <v>81</v>
      </c>
      <c r="J85" s="55"/>
      <c r="K85" s="55"/>
      <c r="L85" s="56"/>
    </row>
    <row r="86" spans="2:19" ht="21" x14ac:dyDescent="0.35">
      <c r="B86" s="16">
        <v>1</v>
      </c>
      <c r="C86" s="17" t="s">
        <v>128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152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179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155</v>
      </c>
      <c r="J87" s="17">
        <v>1</v>
      </c>
      <c r="K87" s="20">
        <v>10.99</v>
      </c>
      <c r="L87" s="16">
        <f t="shared" ref="L87:L108" si="7">K87*J87</f>
        <v>10.99</v>
      </c>
    </row>
    <row r="88" spans="2:19" ht="21" x14ac:dyDescent="0.35">
      <c r="B88" s="16">
        <v>3</v>
      </c>
      <c r="C88" s="17" t="s">
        <v>124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167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172</v>
      </c>
      <c r="D89" s="17">
        <v>1</v>
      </c>
      <c r="E89" s="18">
        <v>48.99</v>
      </c>
      <c r="F89" s="18">
        <f t="shared" si="6"/>
        <v>48.99</v>
      </c>
      <c r="G89" s="19"/>
      <c r="H89" s="17">
        <v>4</v>
      </c>
      <c r="I89" s="17" t="s">
        <v>168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98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184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137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180</v>
      </c>
      <c r="J91" s="17"/>
      <c r="K91" s="20">
        <v>21.99</v>
      </c>
      <c r="L91" s="16">
        <f t="shared" si="7"/>
        <v>0</v>
      </c>
    </row>
    <row r="92" spans="2:19" ht="21" x14ac:dyDescent="0.35">
      <c r="B92" s="16">
        <v>7</v>
      </c>
      <c r="C92" s="17" t="s">
        <v>114</v>
      </c>
      <c r="D92" s="17">
        <v>2</v>
      </c>
      <c r="E92" s="18">
        <v>26.99</v>
      </c>
      <c r="F92" s="18">
        <f t="shared" si="6"/>
        <v>53.98</v>
      </c>
      <c r="G92" s="19"/>
      <c r="H92" s="17">
        <v>7</v>
      </c>
      <c r="I92" s="17" t="s">
        <v>191</v>
      </c>
      <c r="J92" s="17"/>
      <c r="K92" s="20">
        <v>59.99</v>
      </c>
      <c r="L92" s="16">
        <f t="shared" si="7"/>
        <v>0</v>
      </c>
    </row>
    <row r="93" spans="2:19" ht="21" x14ac:dyDescent="0.35">
      <c r="B93" s="16">
        <v>8</v>
      </c>
      <c r="C93" s="17" t="s">
        <v>200</v>
      </c>
      <c r="D93" s="17">
        <v>1</v>
      </c>
      <c r="E93" s="18">
        <v>42.99</v>
      </c>
      <c r="F93" s="18">
        <f t="shared" si="6"/>
        <v>42.99</v>
      </c>
      <c r="G93" s="19"/>
      <c r="H93" s="17">
        <v>8</v>
      </c>
      <c r="I93" s="17" t="s">
        <v>158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169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197</v>
      </c>
      <c r="J94" s="17"/>
      <c r="K94" s="20">
        <v>65.989999999999995</v>
      </c>
      <c r="L94" s="16">
        <f t="shared" si="7"/>
        <v>0</v>
      </c>
    </row>
    <row r="95" spans="2:19" ht="21" x14ac:dyDescent="0.35">
      <c r="B95" s="17">
        <v>10</v>
      </c>
      <c r="C95" s="17" t="s">
        <v>93</v>
      </c>
      <c r="D95" s="17">
        <v>2</v>
      </c>
      <c r="E95" s="18">
        <v>46.99</v>
      </c>
      <c r="F95" s="18">
        <f t="shared" si="6"/>
        <v>93.98</v>
      </c>
      <c r="G95" s="19"/>
      <c r="H95" s="17">
        <v>10</v>
      </c>
      <c r="I95" s="17" t="s">
        <v>91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189</v>
      </c>
      <c r="D96" s="17"/>
      <c r="E96" s="18">
        <v>42.99</v>
      </c>
      <c r="F96" s="18">
        <f t="shared" si="6"/>
        <v>0</v>
      </c>
      <c r="G96" s="19"/>
      <c r="H96" s="17">
        <v>11</v>
      </c>
      <c r="I96" s="17" t="s">
        <v>147</v>
      </c>
      <c r="J96" s="17">
        <v>1</v>
      </c>
      <c r="K96" s="20">
        <v>9.99</v>
      </c>
      <c r="L96" s="16">
        <f t="shared" si="7"/>
        <v>9.99</v>
      </c>
    </row>
    <row r="97" spans="2:12" ht="21" x14ac:dyDescent="0.35">
      <c r="B97" s="17">
        <v>12</v>
      </c>
      <c r="C97" s="17" t="s">
        <v>171</v>
      </c>
      <c r="D97" s="17"/>
      <c r="E97" s="18">
        <v>52.99</v>
      </c>
      <c r="F97" s="18">
        <f t="shared" si="6"/>
        <v>0</v>
      </c>
      <c r="G97" s="19"/>
      <c r="H97" s="17">
        <v>12</v>
      </c>
      <c r="I97" s="17" t="s">
        <v>92</v>
      </c>
      <c r="J97" s="17">
        <v>1</v>
      </c>
      <c r="K97" s="20">
        <v>7.99</v>
      </c>
      <c r="L97" s="16">
        <f t="shared" si="7"/>
        <v>7.99</v>
      </c>
    </row>
    <row r="98" spans="2:12" ht="21" x14ac:dyDescent="0.35">
      <c r="B98" s="17">
        <v>13</v>
      </c>
      <c r="C98" s="17" t="s">
        <v>170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133</v>
      </c>
      <c r="J98" s="17">
        <v>1</v>
      </c>
      <c r="K98" s="20">
        <v>10.99</v>
      </c>
      <c r="L98" s="16">
        <f t="shared" si="7"/>
        <v>10.99</v>
      </c>
    </row>
    <row r="99" spans="2:12" ht="21" x14ac:dyDescent="0.35">
      <c r="B99" s="17">
        <v>14</v>
      </c>
      <c r="C99" s="17" t="s">
        <v>166</v>
      </c>
      <c r="D99" s="17">
        <v>53</v>
      </c>
      <c r="E99" s="18">
        <v>10.99</v>
      </c>
      <c r="F99" s="18">
        <f t="shared" si="6"/>
        <v>582.47</v>
      </c>
      <c r="G99" s="19"/>
      <c r="H99" s="17"/>
      <c r="I99" s="33" t="s">
        <v>159</v>
      </c>
      <c r="J99" s="17"/>
      <c r="K99" s="20"/>
      <c r="L99" s="16">
        <f t="shared" si="7"/>
        <v>0</v>
      </c>
    </row>
    <row r="100" spans="2:12" ht="21" x14ac:dyDescent="0.35">
      <c r="B100" s="16"/>
      <c r="C100" s="34" t="s">
        <v>46</v>
      </c>
      <c r="D100" s="34"/>
      <c r="E100" s="34"/>
      <c r="F100" s="34"/>
      <c r="G100" s="19"/>
      <c r="H100" s="17">
        <v>15</v>
      </c>
      <c r="I100" s="17" t="s">
        <v>141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142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143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2</v>
      </c>
      <c r="E103" s="18">
        <v>38.99</v>
      </c>
      <c r="F103" s="18">
        <f t="shared" si="8"/>
        <v>77.98</v>
      </c>
      <c r="G103" s="19"/>
      <c r="H103" s="17">
        <v>18</v>
      </c>
      <c r="I103" s="17" t="s">
        <v>144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145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15</v>
      </c>
      <c r="E105" s="18">
        <v>22.99</v>
      </c>
      <c r="F105" s="18">
        <f t="shared" si="8"/>
        <v>344.84999999999997</v>
      </c>
      <c r="G105" s="19"/>
      <c r="H105" s="17">
        <v>20</v>
      </c>
      <c r="I105" s="17" t="s">
        <v>178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195</v>
      </c>
      <c r="J106" s="17"/>
      <c r="K106" s="20">
        <v>9.99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177</v>
      </c>
      <c r="J107" s="17"/>
      <c r="K107" s="20">
        <v>6.99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198</v>
      </c>
      <c r="J108" s="17"/>
      <c r="K108" s="20">
        <v>5.99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4" t="s">
        <v>109</v>
      </c>
      <c r="J109" s="55"/>
      <c r="K109" s="55"/>
      <c r="L109" s="56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199</v>
      </c>
      <c r="J110" s="17"/>
      <c r="K110" s="20">
        <v>199.99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>
        <v>1</v>
      </c>
      <c r="E111" s="31">
        <v>36.99</v>
      </c>
      <c r="F111" s="18">
        <f t="shared" si="8"/>
        <v>36.99</v>
      </c>
      <c r="G111" s="19"/>
      <c r="H111" s="17">
        <v>2</v>
      </c>
      <c r="I111" s="17" t="s">
        <v>181</v>
      </c>
      <c r="J111" s="17"/>
      <c r="K111" s="20">
        <v>63.99</v>
      </c>
      <c r="L111" s="16">
        <f>K111*J111</f>
        <v>0</v>
      </c>
    </row>
    <row r="112" spans="2:12" ht="21" x14ac:dyDescent="0.35">
      <c r="B112" s="20">
        <v>12</v>
      </c>
      <c r="C112" s="32" t="s">
        <v>123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146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148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110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112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111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131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185</v>
      </c>
      <c r="J115" s="17"/>
      <c r="K115" s="20">
        <v>38.99</v>
      </c>
      <c r="L115" s="16">
        <f t="shared" si="9"/>
        <v>0</v>
      </c>
    </row>
    <row r="116" spans="2:12" ht="21" x14ac:dyDescent="0.35">
      <c r="B116" s="16"/>
      <c r="C116" s="53" t="s">
        <v>58</v>
      </c>
      <c r="D116" s="53"/>
      <c r="E116" s="53"/>
      <c r="F116" s="53"/>
      <c r="G116" s="19"/>
      <c r="H116" s="17">
        <v>7</v>
      </c>
      <c r="I116" s="17" t="s">
        <v>173</v>
      </c>
      <c r="J116" s="17"/>
      <c r="K116" s="20">
        <v>36.99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>
        <v>1</v>
      </c>
      <c r="E117" s="18">
        <v>19.989999999999998</v>
      </c>
      <c r="F117" s="18">
        <f t="shared" ref="F117:F125" si="10">E117*D117</f>
        <v>19.989999999999998</v>
      </c>
      <c r="G117" s="19"/>
      <c r="H117" s="17">
        <v>8</v>
      </c>
      <c r="I117" s="17" t="s">
        <v>156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157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135</v>
      </c>
      <c r="J119" s="17">
        <v>1</v>
      </c>
      <c r="K119" s="20">
        <v>32.99</v>
      </c>
      <c r="L119" s="16">
        <f t="shared" si="9"/>
        <v>32.99</v>
      </c>
    </row>
    <row r="120" spans="2:12" ht="21" x14ac:dyDescent="0.35">
      <c r="B120" s="16">
        <v>4</v>
      </c>
      <c r="C120" s="17" t="s">
        <v>130</v>
      </c>
      <c r="D120" s="17">
        <v>2</v>
      </c>
      <c r="E120" s="18">
        <v>7.99</v>
      </c>
      <c r="F120" s="18">
        <f t="shared" si="10"/>
        <v>15.98</v>
      </c>
      <c r="G120" s="19"/>
      <c r="H120" s="17">
        <v>11</v>
      </c>
      <c r="I120" s="17" t="s">
        <v>192</v>
      </c>
      <c r="J120" s="17"/>
      <c r="K120" s="20">
        <v>38.99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187</v>
      </c>
      <c r="J121" s="17"/>
      <c r="K121" s="20">
        <v>45.99</v>
      </c>
      <c r="L121" s="16">
        <f t="shared" si="9"/>
        <v>0</v>
      </c>
    </row>
    <row r="122" spans="2:12" ht="21" x14ac:dyDescent="0.35">
      <c r="B122" s="17">
        <v>6</v>
      </c>
      <c r="C122" s="17" t="s">
        <v>102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115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188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116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175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183</v>
      </c>
      <c r="J124" s="17"/>
      <c r="K124" s="20">
        <v>51.99</v>
      </c>
      <c r="L124" s="16">
        <f t="shared" si="9"/>
        <v>0</v>
      </c>
    </row>
    <row r="125" spans="2:12" ht="21" x14ac:dyDescent="0.35">
      <c r="B125" s="17">
        <v>6</v>
      </c>
      <c r="C125" s="17" t="s">
        <v>193</v>
      </c>
      <c r="D125" s="17"/>
      <c r="E125" s="18">
        <v>15.99</v>
      </c>
      <c r="F125" s="18">
        <f t="shared" si="10"/>
        <v>0</v>
      </c>
      <c r="G125" s="19"/>
      <c r="H125" s="17">
        <v>16</v>
      </c>
      <c r="I125" s="17" t="s">
        <v>140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125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3" t="s">
        <v>82</v>
      </c>
      <c r="D127" s="53"/>
      <c r="E127" s="53"/>
      <c r="F127" s="53"/>
      <c r="G127" s="19"/>
      <c r="H127" s="17">
        <v>18</v>
      </c>
      <c r="I127" s="17" t="s">
        <v>165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113</v>
      </c>
      <c r="D128" s="17">
        <v>3</v>
      </c>
      <c r="E128" s="18">
        <v>4.99</v>
      </c>
      <c r="F128" s="18">
        <f t="shared" ref="F128:F138" si="11">E128*D128</f>
        <v>14.97</v>
      </c>
      <c r="G128" s="19"/>
      <c r="H128" s="17">
        <v>19</v>
      </c>
      <c r="I128" s="17" t="s">
        <v>126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96</v>
      </c>
      <c r="D129" s="17">
        <v>1</v>
      </c>
      <c r="E129" s="18">
        <v>4.99</v>
      </c>
      <c r="F129" s="18">
        <f t="shared" si="11"/>
        <v>4.99</v>
      </c>
      <c r="G129" s="19"/>
      <c r="H129" s="17">
        <v>20</v>
      </c>
      <c r="I129" s="17" t="s">
        <v>149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104</v>
      </c>
      <c r="D130" s="17">
        <v>4</v>
      </c>
      <c r="E130" s="18">
        <v>4.99</v>
      </c>
      <c r="F130" s="18">
        <f t="shared" si="11"/>
        <v>19.96</v>
      </c>
      <c r="G130" s="19"/>
      <c r="H130" s="17">
        <v>21</v>
      </c>
      <c r="I130" s="17" t="s">
        <v>196</v>
      </c>
      <c r="J130" s="17"/>
      <c r="K130" s="20">
        <v>31.99</v>
      </c>
      <c r="L130" s="16">
        <f t="shared" si="9"/>
        <v>0</v>
      </c>
    </row>
    <row r="131" spans="2:29" ht="21" x14ac:dyDescent="0.35">
      <c r="B131" s="17">
        <v>4</v>
      </c>
      <c r="C131" s="17" t="s">
        <v>108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129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97</v>
      </c>
      <c r="D132" s="17">
        <v>1</v>
      </c>
      <c r="E132" s="18">
        <v>6.99</v>
      </c>
      <c r="F132" s="18">
        <f t="shared" si="11"/>
        <v>6.99</v>
      </c>
      <c r="G132" s="19"/>
      <c r="H132" s="17">
        <v>23</v>
      </c>
      <c r="I132" s="17" t="s">
        <v>163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105</v>
      </c>
      <c r="D133" s="17">
        <v>3</v>
      </c>
      <c r="E133" s="18">
        <v>4.99</v>
      </c>
      <c r="F133" s="18">
        <f t="shared" si="11"/>
        <v>14.97</v>
      </c>
      <c r="G133" s="19"/>
      <c r="H133" s="17">
        <v>24</v>
      </c>
      <c r="I133" s="17" t="s">
        <v>190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176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162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150</v>
      </c>
      <c r="D135" s="17">
        <v>3</v>
      </c>
      <c r="E135" s="18">
        <v>4.99</v>
      </c>
      <c r="F135" s="18">
        <f t="shared" si="11"/>
        <v>14.97</v>
      </c>
      <c r="G135" s="19"/>
      <c r="H135" s="17">
        <v>26</v>
      </c>
      <c r="I135" s="17" t="s">
        <v>154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101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186</v>
      </c>
      <c r="J136" s="17"/>
      <c r="K136" s="20">
        <v>44.99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161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72.95</v>
      </c>
    </row>
    <row r="138" spans="2:29" ht="21.75" thickBot="1" x14ac:dyDescent="0.4">
      <c r="B138" s="17">
        <v>11</v>
      </c>
      <c r="C138" s="17" t="s">
        <v>194</v>
      </c>
      <c r="D138" s="17"/>
      <c r="E138" s="18">
        <v>7.99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1481.9900000000002</v>
      </c>
      <c r="AC138" s="1" t="s">
        <v>151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1409.0400000000002</v>
      </c>
      <c r="G139" s="19"/>
      <c r="H139" s="21"/>
      <c r="I139" s="29" t="s">
        <v>79</v>
      </c>
      <c r="J139" s="28"/>
      <c r="K139" s="28"/>
      <c r="L139" s="30">
        <f>SUM(L138,L60)</f>
        <v>1495.9700000000003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99</v>
      </c>
      <c r="D142" s="21"/>
      <c r="E142" s="21"/>
      <c r="F142" s="21" t="s">
        <v>132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121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  <c r="O144" s="1" t="s">
        <v>182</v>
      </c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118</v>
      </c>
    </row>
    <row r="146" spans="2:16" ht="21" x14ac:dyDescent="0.35">
      <c r="B146" s="21"/>
      <c r="C146" s="21"/>
      <c r="D146" s="21"/>
      <c r="E146" s="21"/>
      <c r="F146" s="21"/>
      <c r="G146" s="21" t="s">
        <v>100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119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120</v>
      </c>
    </row>
    <row r="159" spans="2:16" x14ac:dyDescent="0.25">
      <c r="J159" s="1" t="s">
        <v>122</v>
      </c>
    </row>
  </sheetData>
  <mergeCells count="43">
    <mergeCell ref="C127:F127"/>
    <mergeCell ref="S51:T51"/>
    <mergeCell ref="S59:T59"/>
    <mergeCell ref="C85:F85"/>
    <mergeCell ref="I85:L85"/>
    <mergeCell ref="I109:L109"/>
    <mergeCell ref="C116:F116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</mergeCells>
  <pageMargins left="1" right="0.25" top="0.75" bottom="0.75" header="0.3" footer="0.3"/>
  <pageSetup scale="46" fitToHeight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DFD5A-BECB-48F3-9B88-F086931D4161}">
  <sheetPr>
    <pageSetUpPr fitToPage="1"/>
  </sheetPr>
  <dimension ref="A1:AC159"/>
  <sheetViews>
    <sheetView topLeftCell="A80" zoomScale="85" zoomScaleNormal="85" zoomScalePageLayoutView="85" workbookViewId="0">
      <selection activeCell="O17" sqref="O17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205</v>
      </c>
      <c r="G3" s="2"/>
      <c r="I3" s="1" t="s">
        <v>208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234</v>
      </c>
      <c r="I4" s="7" t="s">
        <v>209</v>
      </c>
      <c r="J4" s="7" t="s">
        <v>207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2"/>
      <c r="T8" s="52"/>
      <c r="U8" s="41"/>
    </row>
    <row r="9" spans="1:21" ht="21" x14ac:dyDescent="0.35">
      <c r="B9" s="15"/>
      <c r="C9" s="53" t="s">
        <v>35</v>
      </c>
      <c r="D9" s="53"/>
      <c r="E9" s="53"/>
      <c r="F9" s="53"/>
      <c r="G9" s="10"/>
      <c r="H9" s="15"/>
      <c r="I9" s="54" t="s">
        <v>36</v>
      </c>
      <c r="J9" s="55"/>
      <c r="K9" s="55"/>
      <c r="L9" s="56"/>
      <c r="S9" s="41"/>
      <c r="T9" s="41"/>
      <c r="U9" s="41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7"/>
      <c r="T10" s="57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1"/>
      <c r="T11" s="51"/>
    </row>
    <row r="12" spans="1:21" ht="18" customHeight="1" x14ac:dyDescent="0.35">
      <c r="B12" s="16">
        <v>3</v>
      </c>
      <c r="C12" s="17" t="s">
        <v>3</v>
      </c>
      <c r="D12" s="17">
        <v>1</v>
      </c>
      <c r="E12" s="16">
        <v>30.99</v>
      </c>
      <c r="F12" s="18">
        <f t="shared" si="0"/>
        <v>30.99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1"/>
      <c r="T12" s="51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1"/>
      <c r="T13" s="51"/>
    </row>
    <row r="14" spans="1:21" ht="18" customHeight="1" x14ac:dyDescent="0.35">
      <c r="B14" s="16">
        <v>5</v>
      </c>
      <c r="C14" s="17" t="s">
        <v>5</v>
      </c>
      <c r="D14" s="17">
        <v>1</v>
      </c>
      <c r="E14" s="18">
        <v>32.99</v>
      </c>
      <c r="F14" s="18">
        <f t="shared" si="0"/>
        <v>32.99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1"/>
      <c r="T14" s="51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>
        <v>1</v>
      </c>
      <c r="K15" s="20">
        <v>22.99</v>
      </c>
      <c r="L15" s="16">
        <f t="shared" si="1"/>
        <v>22.99</v>
      </c>
      <c r="S15" s="51"/>
      <c r="T15" s="51"/>
    </row>
    <row r="16" spans="1:21" ht="18" customHeight="1" x14ac:dyDescent="0.35">
      <c r="B16" s="16">
        <v>7</v>
      </c>
      <c r="C16" s="17" t="s">
        <v>127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1"/>
      <c r="T16" s="51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160</v>
      </c>
      <c r="J17" s="17"/>
      <c r="K17" s="20">
        <v>7.99</v>
      </c>
      <c r="L17" s="16">
        <f t="shared" si="1"/>
        <v>0</v>
      </c>
      <c r="S17" s="51"/>
      <c r="T17" s="51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1"/>
      <c r="T18" s="51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8"/>
      <c r="T19" s="58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0"/>
      <c r="T20" s="40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0"/>
      <c r="T21" s="40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0"/>
      <c r="T22" s="40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0"/>
      <c r="T23" s="40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1"/>
      <c r="T24" s="51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1"/>
      <c r="T25" s="51"/>
    </row>
    <row r="26" spans="2:20" ht="18" customHeight="1" x14ac:dyDescent="0.35">
      <c r="B26" s="16"/>
      <c r="C26" s="53" t="s">
        <v>33</v>
      </c>
      <c r="D26" s="53"/>
      <c r="E26" s="53"/>
      <c r="F26" s="53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1"/>
      <c r="T26" s="51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1"/>
      <c r="T27" s="51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138</v>
      </c>
      <c r="J28" s="17"/>
      <c r="K28" s="20">
        <v>29.99</v>
      </c>
      <c r="L28" s="16">
        <f t="shared" si="1"/>
        <v>0</v>
      </c>
      <c r="S28" s="51"/>
      <c r="T28" s="51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139</v>
      </c>
      <c r="J29" s="17"/>
      <c r="K29" s="20">
        <v>25.99</v>
      </c>
      <c r="L29" s="16">
        <f t="shared" si="1"/>
        <v>0</v>
      </c>
      <c r="S29" s="51"/>
      <c r="T29" s="51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1"/>
      <c r="T30" s="51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1"/>
      <c r="T31" s="51"/>
    </row>
    <row r="32" spans="2:20" ht="18" customHeight="1" x14ac:dyDescent="0.35">
      <c r="B32" s="16">
        <v>6</v>
      </c>
      <c r="C32" s="17" t="s">
        <v>9</v>
      </c>
      <c r="D32" s="17">
        <v>2</v>
      </c>
      <c r="E32" s="18">
        <v>34.99</v>
      </c>
      <c r="F32" s="18">
        <f t="shared" si="2"/>
        <v>69.98</v>
      </c>
      <c r="G32" s="19"/>
      <c r="H32" s="17"/>
      <c r="I32" s="17"/>
      <c r="J32" s="17"/>
      <c r="K32" s="17"/>
      <c r="L32" s="17"/>
      <c r="S32" s="51"/>
      <c r="T32" s="51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1"/>
      <c r="T33" s="51"/>
    </row>
    <row r="34" spans="2:20" ht="18" customHeight="1" x14ac:dyDescent="0.35">
      <c r="B34" s="16">
        <v>8</v>
      </c>
      <c r="C34" s="17" t="s">
        <v>107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39"/>
      <c r="T34" s="39"/>
    </row>
    <row r="35" spans="2:20" ht="18" customHeight="1" x14ac:dyDescent="0.35">
      <c r="B35" s="16">
        <v>9</v>
      </c>
      <c r="C35" s="17" t="s">
        <v>153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39"/>
      <c r="T35" s="39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39"/>
      <c r="T36" s="39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39"/>
      <c r="T37" s="39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4" t="s">
        <v>37</v>
      </c>
      <c r="J38" s="55"/>
      <c r="K38" s="55"/>
      <c r="L38" s="56"/>
      <c r="S38" s="51"/>
      <c r="T38" s="51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1"/>
      <c r="T39" s="51"/>
    </row>
    <row r="40" spans="2:20" ht="18" customHeight="1" x14ac:dyDescent="0.35">
      <c r="B40" s="16"/>
      <c r="C40" s="53" t="s">
        <v>63</v>
      </c>
      <c r="D40" s="53"/>
      <c r="E40" s="53"/>
      <c r="F40" s="53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8"/>
      <c r="T40" s="58"/>
    </row>
    <row r="41" spans="2:20" ht="18" customHeight="1" x14ac:dyDescent="0.35">
      <c r="B41" s="16">
        <v>1</v>
      </c>
      <c r="C41" s="17" t="s">
        <v>136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1"/>
      <c r="T41" s="51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1"/>
      <c r="T42" s="51"/>
    </row>
    <row r="43" spans="2:20" ht="18" customHeight="1" x14ac:dyDescent="0.35">
      <c r="B43" s="16">
        <v>3</v>
      </c>
      <c r="C43" s="17" t="s">
        <v>134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39"/>
      <c r="T43" s="39"/>
    </row>
    <row r="44" spans="2:20" ht="18" customHeight="1" x14ac:dyDescent="0.35">
      <c r="B44" s="16">
        <v>4</v>
      </c>
      <c r="C44" s="17" t="s">
        <v>94</v>
      </c>
      <c r="D44" s="17">
        <v>1</v>
      </c>
      <c r="E44" s="18">
        <v>21.99</v>
      </c>
      <c r="F44" s="18">
        <f t="shared" si="4"/>
        <v>21.99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39"/>
      <c r="T44" s="39"/>
    </row>
    <row r="45" spans="2:20" ht="18" customHeight="1" x14ac:dyDescent="0.35">
      <c r="B45" s="16">
        <v>5</v>
      </c>
      <c r="C45" s="17" t="s">
        <v>106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39"/>
      <c r="T45" s="39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174</v>
      </c>
      <c r="J46" s="17"/>
      <c r="K46" s="20">
        <v>49.99</v>
      </c>
      <c r="L46" s="16">
        <f t="shared" si="3"/>
        <v>0</v>
      </c>
      <c r="S46" s="39"/>
      <c r="T46" s="39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1"/>
      <c r="T47" s="51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1"/>
      <c r="T48" s="51"/>
    </row>
    <row r="49" spans="2:20" ht="18" customHeight="1" x14ac:dyDescent="0.35">
      <c r="B49" s="16"/>
      <c r="C49" s="53" t="s">
        <v>34</v>
      </c>
      <c r="D49" s="53"/>
      <c r="E49" s="53"/>
      <c r="F49" s="53"/>
      <c r="G49" s="19"/>
      <c r="H49" s="17"/>
      <c r="I49" s="17"/>
      <c r="J49" s="17"/>
      <c r="K49" s="20"/>
      <c r="L49" s="16"/>
      <c r="S49" s="51"/>
      <c r="T49" s="51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1"/>
      <c r="T50" s="51"/>
    </row>
    <row r="51" spans="2:20" ht="18" customHeight="1" x14ac:dyDescent="0.35">
      <c r="B51" s="16">
        <v>2</v>
      </c>
      <c r="C51" s="17" t="s">
        <v>95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1"/>
      <c r="T51" s="51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39"/>
      <c r="T52" s="39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39"/>
      <c r="T53" s="39"/>
    </row>
    <row r="54" spans="2:20" ht="18" customHeight="1" x14ac:dyDescent="0.35">
      <c r="B54" s="16">
        <v>5</v>
      </c>
      <c r="C54" s="17" t="s">
        <v>117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39"/>
      <c r="T54" s="39"/>
    </row>
    <row r="55" spans="2:20" ht="18" customHeight="1" x14ac:dyDescent="0.35">
      <c r="B55" s="16">
        <v>6</v>
      </c>
      <c r="C55" s="17" t="s">
        <v>164</v>
      </c>
      <c r="D55" s="17"/>
      <c r="E55" s="18">
        <v>6.99</v>
      </c>
      <c r="F55" s="18">
        <f t="shared" si="5"/>
        <v>0</v>
      </c>
      <c r="G55" s="19"/>
      <c r="H55" s="17"/>
      <c r="I55" s="17"/>
      <c r="J55" s="17"/>
      <c r="K55" s="15"/>
      <c r="L55" s="16"/>
      <c r="S55" s="39"/>
      <c r="T55" s="39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39"/>
      <c r="T56" s="39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39"/>
      <c r="T57" s="39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39"/>
      <c r="T58" s="39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155.95000000000002</v>
      </c>
      <c r="G59" s="24"/>
      <c r="H59" s="22"/>
      <c r="I59" s="22" t="s">
        <v>78</v>
      </c>
      <c r="J59" s="17"/>
      <c r="K59" s="15"/>
      <c r="L59" s="23">
        <f>SUM(L9:L58)</f>
        <v>22.99</v>
      </c>
      <c r="S59" s="51"/>
      <c r="T59" s="51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178.94000000000003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7"/>
      <c r="J80" s="7"/>
      <c r="K80" s="7"/>
    </row>
    <row r="81" spans="2:19" ht="15.75" x14ac:dyDescent="0.25">
      <c r="D81" s="4"/>
      <c r="E81" s="4"/>
      <c r="F81" s="4"/>
      <c r="J81" s="7" t="s">
        <v>207</v>
      </c>
      <c r="K81" s="7"/>
      <c r="R81" s="6"/>
    </row>
    <row r="82" spans="2:19" ht="15.75" x14ac:dyDescent="0.25">
      <c r="E82" s="5"/>
      <c r="F82" s="5"/>
      <c r="G82" s="5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103</v>
      </c>
      <c r="L84" s="15" t="s">
        <v>72</v>
      </c>
    </row>
    <row r="85" spans="2:19" ht="21" x14ac:dyDescent="0.35">
      <c r="B85" s="15"/>
      <c r="C85" s="53" t="s">
        <v>45</v>
      </c>
      <c r="D85" s="53"/>
      <c r="E85" s="53"/>
      <c r="F85" s="53"/>
      <c r="G85" s="10"/>
      <c r="H85" s="15"/>
      <c r="I85" s="54" t="s">
        <v>81</v>
      </c>
      <c r="J85" s="55"/>
      <c r="K85" s="55"/>
      <c r="L85" s="56"/>
    </row>
    <row r="86" spans="2:19" ht="21" x14ac:dyDescent="0.35">
      <c r="B86" s="16">
        <v>1</v>
      </c>
      <c r="C86" s="17" t="s">
        <v>128</v>
      </c>
      <c r="D86" s="17">
        <v>1</v>
      </c>
      <c r="E86" s="18">
        <v>34.99</v>
      </c>
      <c r="F86" s="18">
        <f>E86*D86</f>
        <v>34.99</v>
      </c>
      <c r="G86" s="19"/>
      <c r="H86" s="17">
        <v>1</v>
      </c>
      <c r="I86" s="17" t="s">
        <v>152</v>
      </c>
      <c r="J86" s="17">
        <v>1</v>
      </c>
      <c r="K86" s="20">
        <v>8.99</v>
      </c>
      <c r="L86" s="16">
        <f>K86*J86</f>
        <v>8.99</v>
      </c>
    </row>
    <row r="87" spans="2:19" ht="21" x14ac:dyDescent="0.35">
      <c r="B87" s="16">
        <v>2</v>
      </c>
      <c r="C87" s="17" t="s">
        <v>179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155</v>
      </c>
      <c r="J87" s="17"/>
      <c r="K87" s="20">
        <v>10.99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124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167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172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168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98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184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137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180</v>
      </c>
      <c r="J91" s="17"/>
      <c r="K91" s="20">
        <v>21.99</v>
      </c>
      <c r="L91" s="16">
        <f t="shared" si="7"/>
        <v>0</v>
      </c>
    </row>
    <row r="92" spans="2:19" ht="21" x14ac:dyDescent="0.35">
      <c r="B92" s="16">
        <v>7</v>
      </c>
      <c r="C92" s="17" t="s">
        <v>114</v>
      </c>
      <c r="D92" s="17"/>
      <c r="E92" s="18">
        <v>26.99</v>
      </c>
      <c r="F92" s="18">
        <f t="shared" si="6"/>
        <v>0</v>
      </c>
      <c r="G92" s="19"/>
      <c r="H92" s="17">
        <v>7</v>
      </c>
      <c r="I92" s="17" t="s">
        <v>191</v>
      </c>
      <c r="J92" s="17"/>
      <c r="K92" s="20">
        <v>59.99</v>
      </c>
      <c r="L92" s="16">
        <f t="shared" si="7"/>
        <v>0</v>
      </c>
    </row>
    <row r="93" spans="2:19" ht="21" x14ac:dyDescent="0.35">
      <c r="B93" s="16">
        <v>8</v>
      </c>
      <c r="C93" s="17" t="s">
        <v>200</v>
      </c>
      <c r="D93" s="17"/>
      <c r="E93" s="18">
        <v>42.99</v>
      </c>
      <c r="F93" s="18">
        <f t="shared" si="6"/>
        <v>0</v>
      </c>
      <c r="G93" s="19"/>
      <c r="H93" s="17">
        <v>8</v>
      </c>
      <c r="I93" s="17" t="s">
        <v>158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169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197</v>
      </c>
      <c r="J94" s="17"/>
      <c r="K94" s="20">
        <v>65.989999999999995</v>
      </c>
      <c r="L94" s="16">
        <f t="shared" si="7"/>
        <v>0</v>
      </c>
    </row>
    <row r="95" spans="2:19" ht="21" x14ac:dyDescent="0.35">
      <c r="B95" s="17">
        <v>10</v>
      </c>
      <c r="C95" s="17" t="s">
        <v>93</v>
      </c>
      <c r="D95" s="17">
        <v>1</v>
      </c>
      <c r="E95" s="18">
        <v>46.99</v>
      </c>
      <c r="F95" s="18">
        <f t="shared" si="6"/>
        <v>46.99</v>
      </c>
      <c r="G95" s="19"/>
      <c r="H95" s="17">
        <v>10</v>
      </c>
      <c r="I95" s="17" t="s">
        <v>91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189</v>
      </c>
      <c r="D96" s="17"/>
      <c r="E96" s="18">
        <v>42.99</v>
      </c>
      <c r="F96" s="18">
        <f t="shared" si="6"/>
        <v>0</v>
      </c>
      <c r="G96" s="19"/>
      <c r="H96" s="17">
        <v>11</v>
      </c>
      <c r="I96" s="17" t="s">
        <v>147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171</v>
      </c>
      <c r="D97" s="17">
        <v>1</v>
      </c>
      <c r="E97" s="18">
        <v>52.99</v>
      </c>
      <c r="F97" s="18">
        <f t="shared" si="6"/>
        <v>52.99</v>
      </c>
      <c r="G97" s="19"/>
      <c r="H97" s="17">
        <v>12</v>
      </c>
      <c r="I97" s="17" t="s">
        <v>92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170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133</v>
      </c>
      <c r="J98" s="17">
        <v>1</v>
      </c>
      <c r="K98" s="20">
        <v>10.99</v>
      </c>
      <c r="L98" s="16">
        <f t="shared" si="7"/>
        <v>10.99</v>
      </c>
    </row>
    <row r="99" spans="2:12" ht="21" x14ac:dyDescent="0.35">
      <c r="B99" s="17">
        <v>14</v>
      </c>
      <c r="C99" s="17" t="s">
        <v>166</v>
      </c>
      <c r="D99" s="17">
        <v>48</v>
      </c>
      <c r="E99" s="18">
        <v>10.99</v>
      </c>
      <c r="F99" s="18">
        <f t="shared" si="6"/>
        <v>527.52</v>
      </c>
      <c r="G99" s="19"/>
      <c r="H99" s="17"/>
      <c r="I99" s="33" t="s">
        <v>159</v>
      </c>
      <c r="J99" s="17"/>
      <c r="K99" s="20"/>
      <c r="L99" s="16">
        <f t="shared" si="7"/>
        <v>0</v>
      </c>
    </row>
    <row r="100" spans="2:12" ht="21" x14ac:dyDescent="0.35">
      <c r="B100" s="16"/>
      <c r="C100" s="38" t="s">
        <v>46</v>
      </c>
      <c r="D100" s="38"/>
      <c r="E100" s="38"/>
      <c r="F100" s="38"/>
      <c r="G100" s="19"/>
      <c r="H100" s="17">
        <v>15</v>
      </c>
      <c r="I100" s="17" t="s">
        <v>141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142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143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/>
      <c r="E103" s="18">
        <v>38.99</v>
      </c>
      <c r="F103" s="18">
        <f t="shared" si="8"/>
        <v>0</v>
      </c>
      <c r="G103" s="19"/>
      <c r="H103" s="17">
        <v>18</v>
      </c>
      <c r="I103" s="17" t="s">
        <v>144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145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11</v>
      </c>
      <c r="E105" s="18">
        <v>22.99</v>
      </c>
      <c r="F105" s="18">
        <f t="shared" si="8"/>
        <v>252.89</v>
      </c>
      <c r="G105" s="19"/>
      <c r="H105" s="17">
        <v>20</v>
      </c>
      <c r="I105" s="17" t="s">
        <v>178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195</v>
      </c>
      <c r="J106" s="17"/>
      <c r="K106" s="20">
        <v>9.99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206</v>
      </c>
      <c r="J107" s="17">
        <v>1</v>
      </c>
      <c r="K107" s="20">
        <v>7.99</v>
      </c>
      <c r="L107" s="16">
        <f t="shared" si="7"/>
        <v>7.99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198</v>
      </c>
      <c r="J108" s="17"/>
      <c r="K108" s="20">
        <v>5.99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4" t="s">
        <v>109</v>
      </c>
      <c r="J109" s="55"/>
      <c r="K109" s="55"/>
      <c r="L109" s="56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199</v>
      </c>
      <c r="J110" s="17"/>
      <c r="K110" s="20">
        <v>199.99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/>
      <c r="E111" s="31">
        <v>36.99</v>
      </c>
      <c r="F111" s="18">
        <f t="shared" si="8"/>
        <v>0</v>
      </c>
      <c r="G111" s="19"/>
      <c r="H111" s="17">
        <v>2</v>
      </c>
      <c r="I111" s="17" t="s">
        <v>181</v>
      </c>
      <c r="J111" s="17"/>
      <c r="K111" s="20">
        <v>63.99</v>
      </c>
      <c r="L111" s="16">
        <f>K111*J111</f>
        <v>0</v>
      </c>
    </row>
    <row r="112" spans="2:12" ht="21" x14ac:dyDescent="0.35">
      <c r="B112" s="20">
        <v>12</v>
      </c>
      <c r="C112" s="32" t="s">
        <v>123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146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148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110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112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111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131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185</v>
      </c>
      <c r="J115" s="17"/>
      <c r="K115" s="20">
        <v>38.99</v>
      </c>
      <c r="L115" s="16">
        <f t="shared" si="9"/>
        <v>0</v>
      </c>
    </row>
    <row r="116" spans="2:12" ht="21" x14ac:dyDescent="0.35">
      <c r="B116" s="16"/>
      <c r="C116" s="53" t="s">
        <v>58</v>
      </c>
      <c r="D116" s="53"/>
      <c r="E116" s="53"/>
      <c r="F116" s="53"/>
      <c r="G116" s="19"/>
      <c r="H116" s="17">
        <v>7</v>
      </c>
      <c r="I116" s="17" t="s">
        <v>173</v>
      </c>
      <c r="J116" s="17"/>
      <c r="K116" s="20">
        <v>36.99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5" si="10">E117*D117</f>
        <v>0</v>
      </c>
      <c r="G117" s="19"/>
      <c r="H117" s="17">
        <v>8</v>
      </c>
      <c r="I117" s="17" t="s">
        <v>156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157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>
        <v>1</v>
      </c>
      <c r="E119" s="18">
        <v>22.99</v>
      </c>
      <c r="F119" s="18">
        <f t="shared" si="10"/>
        <v>22.99</v>
      </c>
      <c r="G119" s="19"/>
      <c r="H119" s="17">
        <v>10</v>
      </c>
      <c r="I119" s="17" t="s">
        <v>135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130</v>
      </c>
      <c r="D120" s="17"/>
      <c r="E120" s="18">
        <v>7.99</v>
      </c>
      <c r="F120" s="18">
        <f t="shared" si="10"/>
        <v>0</v>
      </c>
      <c r="G120" s="19"/>
      <c r="H120" s="17">
        <v>11</v>
      </c>
      <c r="I120" s="17" t="s">
        <v>192</v>
      </c>
      <c r="J120" s="17"/>
      <c r="K120" s="20">
        <v>38.99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187</v>
      </c>
      <c r="J121" s="17"/>
      <c r="K121" s="20">
        <v>45.99</v>
      </c>
      <c r="L121" s="16">
        <f t="shared" si="9"/>
        <v>0</v>
      </c>
    </row>
    <row r="122" spans="2:12" ht="21" x14ac:dyDescent="0.35">
      <c r="B122" s="17">
        <v>6</v>
      </c>
      <c r="C122" s="17" t="s">
        <v>102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115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188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116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175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183</v>
      </c>
      <c r="J124" s="17"/>
      <c r="K124" s="20">
        <v>51.99</v>
      </c>
      <c r="L124" s="16">
        <f t="shared" si="9"/>
        <v>0</v>
      </c>
    </row>
    <row r="125" spans="2:12" ht="21" x14ac:dyDescent="0.35">
      <c r="B125" s="17">
        <v>6</v>
      </c>
      <c r="C125" s="17" t="s">
        <v>193</v>
      </c>
      <c r="D125" s="17"/>
      <c r="E125" s="18">
        <v>15.99</v>
      </c>
      <c r="F125" s="18">
        <f t="shared" si="10"/>
        <v>0</v>
      </c>
      <c r="G125" s="19"/>
      <c r="H125" s="17">
        <v>16</v>
      </c>
      <c r="I125" s="17" t="s">
        <v>140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125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3" t="s">
        <v>82</v>
      </c>
      <c r="D127" s="53"/>
      <c r="E127" s="53"/>
      <c r="F127" s="53"/>
      <c r="G127" s="19"/>
      <c r="H127" s="17">
        <v>18</v>
      </c>
      <c r="I127" s="17" t="s">
        <v>165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113</v>
      </c>
      <c r="D128" s="17">
        <v>1</v>
      </c>
      <c r="E128" s="18">
        <v>4.99</v>
      </c>
      <c r="F128" s="18">
        <f t="shared" ref="F128:F138" si="11">E128*D128</f>
        <v>4.99</v>
      </c>
      <c r="G128" s="19"/>
      <c r="H128" s="17">
        <v>19</v>
      </c>
      <c r="I128" s="17" t="s">
        <v>126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96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149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104</v>
      </c>
      <c r="D130" s="17"/>
      <c r="E130" s="18">
        <v>4.99</v>
      </c>
      <c r="F130" s="18">
        <f t="shared" si="11"/>
        <v>0</v>
      </c>
      <c r="G130" s="19"/>
      <c r="H130" s="17">
        <v>21</v>
      </c>
      <c r="I130" s="17" t="s">
        <v>196</v>
      </c>
      <c r="J130" s="17"/>
      <c r="K130" s="20">
        <v>31.99</v>
      </c>
      <c r="L130" s="16">
        <f t="shared" si="9"/>
        <v>0</v>
      </c>
    </row>
    <row r="131" spans="2:29" ht="21" x14ac:dyDescent="0.35">
      <c r="B131" s="17">
        <v>4</v>
      </c>
      <c r="C131" s="17" t="s">
        <v>108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129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97</v>
      </c>
      <c r="D132" s="17">
        <v>2</v>
      </c>
      <c r="E132" s="18">
        <v>6.99</v>
      </c>
      <c r="F132" s="18">
        <f t="shared" si="11"/>
        <v>13.98</v>
      </c>
      <c r="G132" s="19"/>
      <c r="H132" s="17">
        <v>23</v>
      </c>
      <c r="I132" s="17" t="s">
        <v>163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105</v>
      </c>
      <c r="D133" s="17">
        <v>2</v>
      </c>
      <c r="E133" s="18">
        <v>4.99</v>
      </c>
      <c r="F133" s="18">
        <f t="shared" si="11"/>
        <v>9.98</v>
      </c>
      <c r="G133" s="19"/>
      <c r="H133" s="17">
        <v>24</v>
      </c>
      <c r="I133" s="17" t="s">
        <v>190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176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162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150</v>
      </c>
      <c r="D135" s="17">
        <v>2</v>
      </c>
      <c r="E135" s="18">
        <v>4.99</v>
      </c>
      <c r="F135" s="18">
        <f t="shared" si="11"/>
        <v>9.98</v>
      </c>
      <c r="G135" s="19"/>
      <c r="H135" s="17">
        <v>26</v>
      </c>
      <c r="I135" s="17" t="s">
        <v>154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101</v>
      </c>
      <c r="D136" s="17">
        <v>1</v>
      </c>
      <c r="E136" s="18">
        <v>9.99</v>
      </c>
      <c r="F136" s="18">
        <f t="shared" si="11"/>
        <v>9.99</v>
      </c>
      <c r="G136" s="19"/>
      <c r="H136" s="17">
        <v>27</v>
      </c>
      <c r="I136" s="17" t="s">
        <v>186</v>
      </c>
      <c r="J136" s="17"/>
      <c r="K136" s="20">
        <v>44.99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161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27.97</v>
      </c>
    </row>
    <row r="138" spans="2:29" ht="21.75" thickBot="1" x14ac:dyDescent="0.4">
      <c r="B138" s="17">
        <v>11</v>
      </c>
      <c r="C138" s="17" t="s">
        <v>194</v>
      </c>
      <c r="D138" s="17"/>
      <c r="E138" s="18">
        <v>7.99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1029.25</v>
      </c>
      <c r="AC138" s="1" t="s">
        <v>151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1001.2800000000001</v>
      </c>
      <c r="G139" s="19"/>
      <c r="H139" s="21"/>
      <c r="I139" s="29" t="s">
        <v>79</v>
      </c>
      <c r="J139" s="28"/>
      <c r="K139" s="28"/>
      <c r="L139" s="30">
        <f>SUM(L138,L60)</f>
        <v>1208.19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99</v>
      </c>
      <c r="D142" s="21"/>
      <c r="E142" s="21"/>
      <c r="F142" s="21" t="s">
        <v>132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121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  <c r="O144" s="1" t="s">
        <v>182</v>
      </c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118</v>
      </c>
    </row>
    <row r="146" spans="2:16" ht="21" x14ac:dyDescent="0.35">
      <c r="B146" s="21"/>
      <c r="C146" s="21"/>
      <c r="D146" s="21"/>
      <c r="E146" s="21"/>
      <c r="F146" s="21"/>
      <c r="G146" s="21" t="s">
        <v>100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119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120</v>
      </c>
    </row>
    <row r="159" spans="2:16" x14ac:dyDescent="0.25">
      <c r="J159" s="1" t="s">
        <v>122</v>
      </c>
    </row>
  </sheetData>
  <mergeCells count="43">
    <mergeCell ref="C127:F127"/>
    <mergeCell ref="S51:T51"/>
    <mergeCell ref="S59:T59"/>
    <mergeCell ref="C85:F85"/>
    <mergeCell ref="I85:L85"/>
    <mergeCell ref="I109:L109"/>
    <mergeCell ref="C116:F116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</mergeCells>
  <pageMargins left="1" right="0.25" top="0.75" bottom="0.75" header="0.3" footer="0.3"/>
  <pageSetup scale="46" fitToHeight="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34115-C5C6-4D08-B908-9DA3AE4FC38D}">
  <sheetPr>
    <pageSetUpPr fitToPage="1"/>
  </sheetPr>
  <dimension ref="A1:AC159"/>
  <sheetViews>
    <sheetView zoomScale="85" zoomScaleNormal="85" zoomScalePageLayoutView="85" workbookViewId="0">
      <selection activeCell="P140" sqref="P140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210</v>
      </c>
      <c r="G3" s="2"/>
      <c r="I3" s="1" t="s">
        <v>223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235</v>
      </c>
      <c r="I4" s="7" t="s">
        <v>224</v>
      </c>
      <c r="J4" s="7" t="s">
        <v>222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2"/>
      <c r="T8" s="52"/>
      <c r="U8" s="43"/>
    </row>
    <row r="9" spans="1:21" ht="21" x14ac:dyDescent="0.35">
      <c r="B9" s="15"/>
      <c r="C9" s="53" t="s">
        <v>35</v>
      </c>
      <c r="D9" s="53"/>
      <c r="E9" s="53"/>
      <c r="F9" s="53"/>
      <c r="G9" s="10"/>
      <c r="H9" s="15"/>
      <c r="I9" s="54" t="s">
        <v>36</v>
      </c>
      <c r="J9" s="55"/>
      <c r="K9" s="55"/>
      <c r="L9" s="56"/>
      <c r="S9" s="43"/>
      <c r="T9" s="43"/>
      <c r="U9" s="43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7"/>
      <c r="T10" s="57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1"/>
      <c r="T11" s="51"/>
    </row>
    <row r="12" spans="1:21" ht="18" customHeight="1" x14ac:dyDescent="0.35">
      <c r="B12" s="16">
        <v>3</v>
      </c>
      <c r="C12" s="17" t="s">
        <v>3</v>
      </c>
      <c r="D12" s="17">
        <v>1</v>
      </c>
      <c r="E12" s="16">
        <v>30.99</v>
      </c>
      <c r="F12" s="18">
        <f t="shared" si="0"/>
        <v>30.99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1"/>
      <c r="T12" s="51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1"/>
      <c r="T13" s="51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1"/>
      <c r="T14" s="51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1"/>
      <c r="T15" s="51"/>
    </row>
    <row r="16" spans="1:21" ht="18" customHeight="1" x14ac:dyDescent="0.35">
      <c r="B16" s="16">
        <v>7</v>
      </c>
      <c r="C16" s="17" t="s">
        <v>127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1"/>
      <c r="T16" s="51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160</v>
      </c>
      <c r="J17" s="17"/>
      <c r="K17" s="20">
        <v>7.99</v>
      </c>
      <c r="L17" s="16">
        <f t="shared" si="1"/>
        <v>0</v>
      </c>
      <c r="S17" s="51"/>
      <c r="T17" s="51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1"/>
      <c r="T18" s="51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8"/>
      <c r="T19" s="58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5"/>
      <c r="T20" s="45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5"/>
      <c r="T21" s="45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5"/>
      <c r="T22" s="45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5"/>
      <c r="T23" s="45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1"/>
      <c r="T24" s="51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1"/>
      <c r="T25" s="51"/>
    </row>
    <row r="26" spans="2:20" ht="18" customHeight="1" x14ac:dyDescent="0.35">
      <c r="B26" s="16"/>
      <c r="C26" s="53" t="s">
        <v>33</v>
      </c>
      <c r="D26" s="53"/>
      <c r="E26" s="53"/>
      <c r="F26" s="53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1"/>
      <c r="T26" s="51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>
        <v>1</v>
      </c>
      <c r="K27" s="20">
        <v>6.99</v>
      </c>
      <c r="L27" s="16">
        <f t="shared" si="1"/>
        <v>6.99</v>
      </c>
      <c r="S27" s="51"/>
      <c r="T27" s="51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138</v>
      </c>
      <c r="J28" s="17"/>
      <c r="K28" s="20">
        <v>29.99</v>
      </c>
      <c r="L28" s="16">
        <f t="shared" si="1"/>
        <v>0</v>
      </c>
      <c r="S28" s="51"/>
      <c r="T28" s="51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139</v>
      </c>
      <c r="J29" s="17"/>
      <c r="K29" s="20">
        <v>25.99</v>
      </c>
      <c r="L29" s="16">
        <f t="shared" si="1"/>
        <v>0</v>
      </c>
      <c r="S29" s="51"/>
      <c r="T29" s="51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1"/>
      <c r="T30" s="51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1"/>
      <c r="T31" s="51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1"/>
      <c r="T32" s="51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1"/>
      <c r="T33" s="51"/>
    </row>
    <row r="34" spans="2:20" ht="18" customHeight="1" x14ac:dyDescent="0.35">
      <c r="B34" s="16">
        <v>8</v>
      </c>
      <c r="C34" s="17" t="s">
        <v>107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42"/>
      <c r="T34" s="42"/>
    </row>
    <row r="35" spans="2:20" ht="18" customHeight="1" x14ac:dyDescent="0.35">
      <c r="B35" s="16">
        <v>9</v>
      </c>
      <c r="C35" s="17" t="s">
        <v>153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42"/>
      <c r="T35" s="42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42"/>
      <c r="T36" s="42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42"/>
      <c r="T37" s="42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4" t="s">
        <v>37</v>
      </c>
      <c r="J38" s="55"/>
      <c r="K38" s="55"/>
      <c r="L38" s="56"/>
      <c r="S38" s="51"/>
      <c r="T38" s="51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1"/>
      <c r="T39" s="51"/>
    </row>
    <row r="40" spans="2:20" ht="18" customHeight="1" x14ac:dyDescent="0.35">
      <c r="B40" s="16"/>
      <c r="C40" s="53" t="s">
        <v>63</v>
      </c>
      <c r="D40" s="53"/>
      <c r="E40" s="53"/>
      <c r="F40" s="53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8"/>
      <c r="T40" s="58"/>
    </row>
    <row r="41" spans="2:20" ht="18" customHeight="1" x14ac:dyDescent="0.35">
      <c r="B41" s="16">
        <v>1</v>
      </c>
      <c r="C41" s="17" t="s">
        <v>136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1"/>
      <c r="T41" s="51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1"/>
      <c r="T42" s="51"/>
    </row>
    <row r="43" spans="2:20" ht="18" customHeight="1" x14ac:dyDescent="0.35">
      <c r="B43" s="16">
        <v>3</v>
      </c>
      <c r="C43" s="17" t="s">
        <v>134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42"/>
      <c r="T43" s="42"/>
    </row>
    <row r="44" spans="2:20" ht="18" customHeight="1" x14ac:dyDescent="0.35">
      <c r="B44" s="16">
        <v>4</v>
      </c>
      <c r="C44" s="17" t="s">
        <v>94</v>
      </c>
      <c r="D44" s="17"/>
      <c r="E44" s="18">
        <v>21.99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42"/>
      <c r="T44" s="42"/>
    </row>
    <row r="45" spans="2:20" ht="18" customHeight="1" x14ac:dyDescent="0.35">
      <c r="B45" s="16">
        <v>5</v>
      </c>
      <c r="C45" s="17" t="s">
        <v>106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42"/>
      <c r="T45" s="42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174</v>
      </c>
      <c r="J46" s="17"/>
      <c r="K46" s="20">
        <v>49.99</v>
      </c>
      <c r="L46" s="16">
        <f t="shared" si="3"/>
        <v>0</v>
      </c>
      <c r="S46" s="42"/>
      <c r="T46" s="42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1"/>
      <c r="T47" s="51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1"/>
      <c r="T48" s="51"/>
    </row>
    <row r="49" spans="2:20" ht="18" customHeight="1" x14ac:dyDescent="0.35">
      <c r="B49" s="16"/>
      <c r="C49" s="53" t="s">
        <v>34</v>
      </c>
      <c r="D49" s="53"/>
      <c r="E49" s="53"/>
      <c r="F49" s="53"/>
      <c r="G49" s="19"/>
      <c r="H49" s="17"/>
      <c r="I49" s="17"/>
      <c r="J49" s="17"/>
      <c r="K49" s="20"/>
      <c r="L49" s="16"/>
      <c r="S49" s="51"/>
      <c r="T49" s="51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1"/>
      <c r="T50" s="51"/>
    </row>
    <row r="51" spans="2:20" ht="18" customHeight="1" x14ac:dyDescent="0.35">
      <c r="B51" s="16">
        <v>2</v>
      </c>
      <c r="C51" s="17" t="s">
        <v>95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1"/>
      <c r="T51" s="51"/>
    </row>
    <row r="52" spans="2:20" ht="18" customHeight="1" x14ac:dyDescent="0.35">
      <c r="B52" s="16">
        <v>3</v>
      </c>
      <c r="C52" s="17" t="s">
        <v>221</v>
      </c>
      <c r="D52" s="17">
        <v>1</v>
      </c>
      <c r="E52" s="18">
        <v>35.99</v>
      </c>
      <c r="F52" s="18">
        <f t="shared" si="5"/>
        <v>35.99</v>
      </c>
      <c r="G52" s="19"/>
      <c r="H52" s="17"/>
      <c r="I52" s="17"/>
      <c r="J52" s="17"/>
      <c r="K52" s="15"/>
      <c r="L52" s="16"/>
      <c r="S52" s="42"/>
      <c r="T52" s="42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42"/>
      <c r="T53" s="42"/>
    </row>
    <row r="54" spans="2:20" ht="18" customHeight="1" x14ac:dyDescent="0.35">
      <c r="B54" s="16">
        <v>5</v>
      </c>
      <c r="C54" s="17" t="s">
        <v>117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42"/>
      <c r="T54" s="42"/>
    </row>
    <row r="55" spans="2:20" ht="18" customHeight="1" x14ac:dyDescent="0.35">
      <c r="B55" s="16">
        <v>6</v>
      </c>
      <c r="C55" s="17" t="s">
        <v>164</v>
      </c>
      <c r="D55" s="17">
        <v>1</v>
      </c>
      <c r="E55" s="18">
        <v>6.99</v>
      </c>
      <c r="F55" s="18">
        <f t="shared" si="5"/>
        <v>6.99</v>
      </c>
      <c r="G55" s="19"/>
      <c r="H55" s="17"/>
      <c r="I55" s="17"/>
      <c r="J55" s="17"/>
      <c r="K55" s="15"/>
      <c r="L55" s="16"/>
      <c r="S55" s="42"/>
      <c r="T55" s="42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42"/>
      <c r="T56" s="42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42"/>
      <c r="T57" s="42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42"/>
      <c r="T58" s="42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73.97</v>
      </c>
      <c r="G59" s="24"/>
      <c r="H59" s="22"/>
      <c r="I59" s="22" t="s">
        <v>78</v>
      </c>
      <c r="J59" s="17"/>
      <c r="K59" s="15"/>
      <c r="L59" s="23">
        <f>SUM(L9:L58)</f>
        <v>6.99</v>
      </c>
      <c r="S59" s="51"/>
      <c r="T59" s="51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80.959999999999994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7"/>
      <c r="J80" s="7"/>
      <c r="K80" s="7" t="s">
        <v>222</v>
      </c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103</v>
      </c>
      <c r="L84" s="15" t="s">
        <v>72</v>
      </c>
    </row>
    <row r="85" spans="2:19" ht="21" x14ac:dyDescent="0.35">
      <c r="B85" s="15"/>
      <c r="C85" s="53" t="s">
        <v>45</v>
      </c>
      <c r="D85" s="53"/>
      <c r="E85" s="53"/>
      <c r="F85" s="53"/>
      <c r="G85" s="10"/>
      <c r="H85" s="15"/>
      <c r="I85" s="54" t="s">
        <v>81</v>
      </c>
      <c r="J85" s="55"/>
      <c r="K85" s="55"/>
      <c r="L85" s="56"/>
    </row>
    <row r="86" spans="2:19" ht="21" x14ac:dyDescent="0.35">
      <c r="B86" s="16">
        <v>1</v>
      </c>
      <c r="C86" s="17" t="s">
        <v>128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152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179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155</v>
      </c>
      <c r="J87" s="17">
        <v>1</v>
      </c>
      <c r="K87" s="20">
        <v>10.99</v>
      </c>
      <c r="L87" s="16">
        <f t="shared" ref="L87:L108" si="7">K87*J87</f>
        <v>10.99</v>
      </c>
    </row>
    <row r="88" spans="2:19" ht="21" x14ac:dyDescent="0.35">
      <c r="B88" s="16">
        <v>3</v>
      </c>
      <c r="C88" s="17" t="s">
        <v>124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214</v>
      </c>
      <c r="J88" s="17">
        <v>2</v>
      </c>
      <c r="K88" s="20">
        <v>15.99</v>
      </c>
      <c r="L88" s="16">
        <f t="shared" si="7"/>
        <v>31.98</v>
      </c>
    </row>
    <row r="89" spans="2:19" ht="21" x14ac:dyDescent="0.35">
      <c r="B89" s="16">
        <v>4</v>
      </c>
      <c r="C89" s="17" t="s">
        <v>172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215</v>
      </c>
      <c r="J89" s="17">
        <v>2</v>
      </c>
      <c r="K89" s="20">
        <v>20.99</v>
      </c>
      <c r="L89" s="16">
        <f t="shared" si="7"/>
        <v>41.98</v>
      </c>
    </row>
    <row r="90" spans="2:19" ht="21" x14ac:dyDescent="0.35">
      <c r="B90" s="16">
        <v>5</v>
      </c>
      <c r="C90" s="17" t="s">
        <v>98</v>
      </c>
      <c r="D90" s="17">
        <v>1</v>
      </c>
      <c r="E90" s="18">
        <v>35.99</v>
      </c>
      <c r="F90" s="18">
        <f t="shared" si="6"/>
        <v>35.99</v>
      </c>
      <c r="G90" s="19"/>
      <c r="H90" s="17">
        <v>5</v>
      </c>
      <c r="I90" s="17" t="s">
        <v>184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137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180</v>
      </c>
      <c r="J91" s="17">
        <v>2</v>
      </c>
      <c r="K91" s="20">
        <v>27.99</v>
      </c>
      <c r="L91" s="16">
        <f t="shared" si="7"/>
        <v>55.98</v>
      </c>
    </row>
    <row r="92" spans="2:19" ht="21" x14ac:dyDescent="0.35">
      <c r="B92" s="16">
        <v>7</v>
      </c>
      <c r="C92" s="17" t="s">
        <v>114</v>
      </c>
      <c r="D92" s="17">
        <v>2</v>
      </c>
      <c r="E92" s="18">
        <v>26.99</v>
      </c>
      <c r="F92" s="18">
        <f t="shared" si="6"/>
        <v>53.98</v>
      </c>
      <c r="G92" s="19"/>
      <c r="H92" s="17">
        <v>7</v>
      </c>
      <c r="I92" s="17" t="s">
        <v>191</v>
      </c>
      <c r="J92" s="17"/>
      <c r="K92" s="20">
        <v>59.99</v>
      </c>
      <c r="L92" s="16">
        <f t="shared" si="7"/>
        <v>0</v>
      </c>
    </row>
    <row r="93" spans="2:19" ht="21" x14ac:dyDescent="0.35">
      <c r="B93" s="16">
        <v>8</v>
      </c>
      <c r="C93" s="17" t="s">
        <v>200</v>
      </c>
      <c r="D93" s="17"/>
      <c r="E93" s="18">
        <v>42.99</v>
      </c>
      <c r="F93" s="18">
        <f t="shared" si="6"/>
        <v>0</v>
      </c>
      <c r="G93" s="19"/>
      <c r="H93" s="17">
        <v>8</v>
      </c>
      <c r="I93" s="17" t="s">
        <v>158</v>
      </c>
      <c r="J93" s="17">
        <v>1</v>
      </c>
      <c r="K93" s="20">
        <v>10.99</v>
      </c>
      <c r="L93" s="16">
        <f t="shared" si="7"/>
        <v>10.99</v>
      </c>
      <c r="S93" s="4"/>
    </row>
    <row r="94" spans="2:19" ht="21" x14ac:dyDescent="0.35">
      <c r="B94" s="16">
        <v>9</v>
      </c>
      <c r="C94" s="17" t="s">
        <v>169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197</v>
      </c>
      <c r="J94" s="17"/>
      <c r="K94" s="20">
        <v>65.989999999999995</v>
      </c>
      <c r="L94" s="16">
        <f t="shared" si="7"/>
        <v>0</v>
      </c>
    </row>
    <row r="95" spans="2:19" ht="21" x14ac:dyDescent="0.35">
      <c r="B95" s="17">
        <v>10</v>
      </c>
      <c r="C95" s="17" t="s">
        <v>93</v>
      </c>
      <c r="D95" s="17">
        <v>1</v>
      </c>
      <c r="E95" s="18">
        <v>46.99</v>
      </c>
      <c r="F95" s="18">
        <f t="shared" si="6"/>
        <v>46.99</v>
      </c>
      <c r="G95" s="19"/>
      <c r="H95" s="17">
        <v>10</v>
      </c>
      <c r="I95" s="17" t="s">
        <v>91</v>
      </c>
      <c r="J95" s="17">
        <v>1</v>
      </c>
      <c r="K95" s="20">
        <v>9.99</v>
      </c>
      <c r="L95" s="16">
        <f t="shared" si="7"/>
        <v>9.99</v>
      </c>
    </row>
    <row r="96" spans="2:19" ht="21" x14ac:dyDescent="0.35">
      <c r="B96" s="17">
        <v>11</v>
      </c>
      <c r="C96" s="17" t="s">
        <v>189</v>
      </c>
      <c r="D96" s="17"/>
      <c r="E96" s="18">
        <v>42.99</v>
      </c>
      <c r="F96" s="18">
        <f t="shared" si="6"/>
        <v>0</v>
      </c>
      <c r="G96" s="19"/>
      <c r="H96" s="17">
        <v>11</v>
      </c>
      <c r="I96" s="17" t="s">
        <v>147</v>
      </c>
      <c r="J96" s="17">
        <v>1</v>
      </c>
      <c r="K96" s="20">
        <v>9.99</v>
      </c>
      <c r="L96" s="16">
        <f t="shared" si="7"/>
        <v>9.99</v>
      </c>
    </row>
    <row r="97" spans="2:12" ht="21" x14ac:dyDescent="0.35">
      <c r="B97" s="17">
        <v>12</v>
      </c>
      <c r="C97" s="17" t="s">
        <v>171</v>
      </c>
      <c r="D97" s="17"/>
      <c r="E97" s="18">
        <v>52.99</v>
      </c>
      <c r="F97" s="18">
        <f t="shared" si="6"/>
        <v>0</v>
      </c>
      <c r="G97" s="19"/>
      <c r="H97" s="17">
        <v>12</v>
      </c>
      <c r="I97" s="17" t="s">
        <v>92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170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133</v>
      </c>
      <c r="J98" s="17">
        <v>2</v>
      </c>
      <c r="K98" s="20">
        <v>10.99</v>
      </c>
      <c r="L98" s="16">
        <f t="shared" si="7"/>
        <v>21.98</v>
      </c>
    </row>
    <row r="99" spans="2:12" ht="21" x14ac:dyDescent="0.35">
      <c r="B99" s="17">
        <v>14</v>
      </c>
      <c r="C99" s="17" t="s">
        <v>166</v>
      </c>
      <c r="D99" s="17">
        <v>36</v>
      </c>
      <c r="E99" s="18">
        <v>10.99</v>
      </c>
      <c r="F99" s="18">
        <f t="shared" si="6"/>
        <v>395.64</v>
      </c>
      <c r="G99" s="19"/>
      <c r="H99" s="17">
        <v>14</v>
      </c>
      <c r="I99" s="50" t="s">
        <v>218</v>
      </c>
      <c r="J99" s="17">
        <v>2</v>
      </c>
      <c r="K99" s="20">
        <v>61.99</v>
      </c>
      <c r="L99" s="16">
        <f t="shared" si="7"/>
        <v>123.98</v>
      </c>
    </row>
    <row r="100" spans="2:12" ht="21" x14ac:dyDescent="0.35">
      <c r="B100" s="16"/>
      <c r="C100" s="44" t="s">
        <v>46</v>
      </c>
      <c r="D100" s="44"/>
      <c r="E100" s="44"/>
      <c r="F100" s="44"/>
      <c r="G100" s="19"/>
      <c r="H100" s="17">
        <v>15</v>
      </c>
      <c r="I100" s="17" t="s">
        <v>216</v>
      </c>
      <c r="J100" s="17">
        <v>1</v>
      </c>
      <c r="K100" s="20">
        <v>12.99</v>
      </c>
      <c r="L100" s="16">
        <f t="shared" si="7"/>
        <v>12.99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217</v>
      </c>
      <c r="J101" s="17">
        <v>2</v>
      </c>
      <c r="K101" s="20">
        <v>12.99</v>
      </c>
      <c r="L101" s="16">
        <f t="shared" si="7"/>
        <v>25.98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219</v>
      </c>
      <c r="J102" s="17">
        <v>2</v>
      </c>
      <c r="K102" s="20">
        <v>8.99</v>
      </c>
      <c r="L102" s="16">
        <f t="shared" si="7"/>
        <v>17.98</v>
      </c>
    </row>
    <row r="103" spans="2:12" ht="21" x14ac:dyDescent="0.35">
      <c r="B103" s="16">
        <v>3</v>
      </c>
      <c r="C103" s="17" t="s">
        <v>49</v>
      </c>
      <c r="D103" s="17">
        <v>2</v>
      </c>
      <c r="E103" s="18">
        <v>38.99</v>
      </c>
      <c r="F103" s="18">
        <f t="shared" si="8"/>
        <v>77.98</v>
      </c>
      <c r="G103" s="19"/>
      <c r="H103" s="17">
        <v>18</v>
      </c>
      <c r="I103" s="17" t="s">
        <v>220</v>
      </c>
      <c r="J103" s="17">
        <v>2</v>
      </c>
      <c r="K103" s="20">
        <v>12.99</v>
      </c>
      <c r="L103" s="16">
        <f t="shared" si="7"/>
        <v>25.98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145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8</v>
      </c>
      <c r="E105" s="18">
        <v>22.99</v>
      </c>
      <c r="F105" s="18">
        <f t="shared" si="8"/>
        <v>183.92</v>
      </c>
      <c r="G105" s="19"/>
      <c r="H105" s="17">
        <v>20</v>
      </c>
      <c r="I105" s="17" t="s">
        <v>178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195</v>
      </c>
      <c r="J106" s="17"/>
      <c r="K106" s="20">
        <v>9.99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206</v>
      </c>
      <c r="J107" s="17"/>
      <c r="K107" s="20">
        <v>7.99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198</v>
      </c>
      <c r="J108" s="17"/>
      <c r="K108" s="20">
        <v>5.99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4" t="s">
        <v>109</v>
      </c>
      <c r="J109" s="55"/>
      <c r="K109" s="55"/>
      <c r="L109" s="56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199</v>
      </c>
      <c r="J110" s="17"/>
      <c r="K110" s="20">
        <v>199.99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/>
      <c r="E111" s="31">
        <v>36.99</v>
      </c>
      <c r="F111" s="18">
        <f t="shared" si="8"/>
        <v>0</v>
      </c>
      <c r="G111" s="19"/>
      <c r="H111" s="17">
        <v>2</v>
      </c>
      <c r="I111" s="17" t="s">
        <v>181</v>
      </c>
      <c r="J111" s="17"/>
      <c r="K111" s="20">
        <v>63.99</v>
      </c>
      <c r="L111" s="16">
        <f>K111*J111</f>
        <v>0</v>
      </c>
    </row>
    <row r="112" spans="2:12" ht="21" x14ac:dyDescent="0.35">
      <c r="B112" s="20">
        <v>12</v>
      </c>
      <c r="C112" s="32" t="s">
        <v>123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146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148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110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112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111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131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185</v>
      </c>
      <c r="J115" s="17"/>
      <c r="K115" s="20">
        <v>38.99</v>
      </c>
      <c r="L115" s="16">
        <f t="shared" si="9"/>
        <v>0</v>
      </c>
    </row>
    <row r="116" spans="2:12" ht="21" x14ac:dyDescent="0.35">
      <c r="B116" s="16"/>
      <c r="C116" s="53" t="s">
        <v>58</v>
      </c>
      <c r="D116" s="53"/>
      <c r="E116" s="53"/>
      <c r="F116" s="53"/>
      <c r="G116" s="19"/>
      <c r="H116" s="17">
        <v>7</v>
      </c>
      <c r="I116" s="17" t="s">
        <v>211</v>
      </c>
      <c r="J116" s="17">
        <v>1</v>
      </c>
      <c r="K116" s="20">
        <v>38.99</v>
      </c>
      <c r="L116" s="16">
        <f t="shared" si="9"/>
        <v>38.99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5" si="10">E117*D117</f>
        <v>0</v>
      </c>
      <c r="G117" s="19"/>
      <c r="H117" s="17">
        <v>8</v>
      </c>
      <c r="I117" s="17" t="s">
        <v>156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>
        <v>1</v>
      </c>
      <c r="E118" s="18">
        <v>19.989999999999998</v>
      </c>
      <c r="F118" s="18">
        <f t="shared" si="10"/>
        <v>19.989999999999998</v>
      </c>
      <c r="G118" s="19"/>
      <c r="H118" s="17">
        <v>9</v>
      </c>
      <c r="I118" s="17" t="s">
        <v>157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135</v>
      </c>
      <c r="J119" s="17">
        <v>1</v>
      </c>
      <c r="K119" s="20">
        <v>34.99</v>
      </c>
      <c r="L119" s="16">
        <f t="shared" si="9"/>
        <v>34.99</v>
      </c>
    </row>
    <row r="120" spans="2:12" ht="21" x14ac:dyDescent="0.35">
      <c r="B120" s="16">
        <v>4</v>
      </c>
      <c r="C120" s="17" t="s">
        <v>130</v>
      </c>
      <c r="D120" s="17">
        <v>1</v>
      </c>
      <c r="E120" s="18">
        <v>7.99</v>
      </c>
      <c r="F120" s="18">
        <f t="shared" si="10"/>
        <v>7.99</v>
      </c>
      <c r="G120" s="19"/>
      <c r="H120" s="17">
        <v>11</v>
      </c>
      <c r="I120" s="17" t="s">
        <v>192</v>
      </c>
      <c r="J120" s="17"/>
      <c r="K120" s="20">
        <v>38.99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187</v>
      </c>
      <c r="J121" s="17"/>
      <c r="K121" s="20">
        <v>45.99</v>
      </c>
      <c r="L121" s="16">
        <f t="shared" si="9"/>
        <v>0</v>
      </c>
    </row>
    <row r="122" spans="2:12" ht="21" x14ac:dyDescent="0.35">
      <c r="B122" s="17">
        <v>6</v>
      </c>
      <c r="C122" s="17" t="s">
        <v>102</v>
      </c>
      <c r="D122" s="17"/>
      <c r="E122" s="18">
        <v>13.99</v>
      </c>
      <c r="F122" s="18">
        <f t="shared" si="10"/>
        <v>0</v>
      </c>
      <c r="G122" s="19"/>
      <c r="H122" s="17">
        <v>13</v>
      </c>
      <c r="I122" s="17" t="s">
        <v>115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188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116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175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183</v>
      </c>
      <c r="J124" s="17"/>
      <c r="K124" s="20">
        <v>51.99</v>
      </c>
      <c r="L124" s="16">
        <f t="shared" si="9"/>
        <v>0</v>
      </c>
    </row>
    <row r="125" spans="2:12" ht="21" x14ac:dyDescent="0.35">
      <c r="B125" s="17">
        <v>6</v>
      </c>
      <c r="C125" s="17" t="s">
        <v>193</v>
      </c>
      <c r="D125" s="17"/>
      <c r="E125" s="18">
        <v>15.99</v>
      </c>
      <c r="F125" s="18">
        <f t="shared" si="10"/>
        <v>0</v>
      </c>
      <c r="G125" s="19"/>
      <c r="H125" s="17">
        <v>16</v>
      </c>
      <c r="I125" s="17" t="s">
        <v>140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125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3" t="s">
        <v>82</v>
      </c>
      <c r="D127" s="53"/>
      <c r="E127" s="53"/>
      <c r="F127" s="53"/>
      <c r="G127" s="19"/>
      <c r="H127" s="17">
        <v>18</v>
      </c>
      <c r="I127" s="17" t="s">
        <v>165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113</v>
      </c>
      <c r="D128" s="17">
        <v>3</v>
      </c>
      <c r="E128" s="18">
        <v>4.99</v>
      </c>
      <c r="F128" s="18">
        <f t="shared" ref="F128:F138" si="11">E128*D128</f>
        <v>14.97</v>
      </c>
      <c r="G128" s="19"/>
      <c r="H128" s="17">
        <v>19</v>
      </c>
      <c r="I128" s="17" t="s">
        <v>126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96</v>
      </c>
      <c r="D129" s="17">
        <v>2</v>
      </c>
      <c r="E129" s="18">
        <v>4.99</v>
      </c>
      <c r="F129" s="18">
        <f t="shared" si="11"/>
        <v>9.98</v>
      </c>
      <c r="G129" s="19"/>
      <c r="H129" s="17">
        <v>20</v>
      </c>
      <c r="I129" s="17" t="s">
        <v>213</v>
      </c>
      <c r="J129" s="17">
        <v>1</v>
      </c>
      <c r="K129" s="20">
        <v>36.99</v>
      </c>
      <c r="L129" s="16">
        <f t="shared" si="9"/>
        <v>36.99</v>
      </c>
    </row>
    <row r="130" spans="2:29" ht="21" x14ac:dyDescent="0.35">
      <c r="B130" s="17">
        <v>3</v>
      </c>
      <c r="C130" s="17" t="s">
        <v>104</v>
      </c>
      <c r="D130" s="17">
        <v>2</v>
      </c>
      <c r="E130" s="18">
        <v>4.99</v>
      </c>
      <c r="F130" s="18">
        <f t="shared" si="11"/>
        <v>9.98</v>
      </c>
      <c r="G130" s="19"/>
      <c r="H130" s="17">
        <v>21</v>
      </c>
      <c r="I130" s="17" t="s">
        <v>196</v>
      </c>
      <c r="J130" s="17"/>
      <c r="K130" s="20">
        <v>31.99</v>
      </c>
      <c r="L130" s="16">
        <f t="shared" si="9"/>
        <v>0</v>
      </c>
    </row>
    <row r="131" spans="2:29" ht="21" x14ac:dyDescent="0.35">
      <c r="B131" s="17">
        <v>4</v>
      </c>
      <c r="C131" s="17" t="s">
        <v>108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129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97</v>
      </c>
      <c r="D132" s="17">
        <v>1</v>
      </c>
      <c r="E132" s="18">
        <v>6.99</v>
      </c>
      <c r="F132" s="18">
        <f t="shared" si="11"/>
        <v>6.99</v>
      </c>
      <c r="G132" s="19"/>
      <c r="H132" s="17">
        <v>23</v>
      </c>
      <c r="I132" s="17" t="s">
        <v>163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105</v>
      </c>
      <c r="D133" s="17">
        <v>4</v>
      </c>
      <c r="E133" s="18">
        <v>4.99</v>
      </c>
      <c r="F133" s="18">
        <f t="shared" si="11"/>
        <v>19.96</v>
      </c>
      <c r="G133" s="19"/>
      <c r="H133" s="17">
        <v>24</v>
      </c>
      <c r="I133" s="17" t="s">
        <v>190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176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162</v>
      </c>
      <c r="J134" s="17">
        <v>2</v>
      </c>
      <c r="K134" s="20">
        <v>24.99</v>
      </c>
      <c r="L134" s="16">
        <f t="shared" si="9"/>
        <v>49.98</v>
      </c>
    </row>
    <row r="135" spans="2:29" ht="21" x14ac:dyDescent="0.35">
      <c r="B135" s="17">
        <v>8</v>
      </c>
      <c r="C135" s="17" t="s">
        <v>150</v>
      </c>
      <c r="D135" s="17"/>
      <c r="E135" s="18">
        <v>4.99</v>
      </c>
      <c r="F135" s="18">
        <f t="shared" si="11"/>
        <v>0</v>
      </c>
      <c r="G135" s="19"/>
      <c r="H135" s="17">
        <v>26</v>
      </c>
      <c r="I135" s="17" t="s">
        <v>212</v>
      </c>
      <c r="J135" s="17">
        <v>1</v>
      </c>
      <c r="K135" s="20">
        <v>44.99</v>
      </c>
      <c r="L135" s="16">
        <f t="shared" si="9"/>
        <v>44.99</v>
      </c>
    </row>
    <row r="136" spans="2:29" ht="21" x14ac:dyDescent="0.35">
      <c r="B136" s="17">
        <v>9</v>
      </c>
      <c r="C136" s="17" t="s">
        <v>101</v>
      </c>
      <c r="D136" s="17">
        <v>1</v>
      </c>
      <c r="E136" s="18">
        <v>9.99</v>
      </c>
      <c r="F136" s="18">
        <f t="shared" si="11"/>
        <v>9.99</v>
      </c>
      <c r="G136" s="19"/>
      <c r="H136" s="17">
        <v>27</v>
      </c>
      <c r="I136" s="17" t="s">
        <v>186</v>
      </c>
      <c r="J136" s="17"/>
      <c r="K136" s="20">
        <v>44.99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161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606.73000000000013</v>
      </c>
    </row>
    <row r="138" spans="2:29" ht="21.75" thickBot="1" x14ac:dyDescent="0.4">
      <c r="B138" s="17">
        <v>11</v>
      </c>
      <c r="C138" s="17" t="s">
        <v>194</v>
      </c>
      <c r="D138" s="17"/>
      <c r="E138" s="18">
        <v>7.99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1501.0800000000004</v>
      </c>
      <c r="AC138" s="1" t="s">
        <v>151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894.35000000000014</v>
      </c>
      <c r="G139" s="19"/>
      <c r="H139" s="21"/>
      <c r="I139" s="29" t="s">
        <v>79</v>
      </c>
      <c r="J139" s="28"/>
      <c r="K139" s="28"/>
      <c r="L139" s="30">
        <f>SUM(L138,L60)</f>
        <v>1582.0400000000004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99</v>
      </c>
      <c r="D142" s="21"/>
      <c r="E142" s="21"/>
      <c r="F142" s="21" t="s">
        <v>132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121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  <c r="O144" s="1" t="s">
        <v>182</v>
      </c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118</v>
      </c>
    </row>
    <row r="146" spans="2:16" ht="21" x14ac:dyDescent="0.35">
      <c r="B146" s="21"/>
      <c r="C146" s="21"/>
      <c r="D146" s="21"/>
      <c r="E146" s="21"/>
      <c r="F146" s="21"/>
      <c r="G146" s="21" t="s">
        <v>100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119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120</v>
      </c>
    </row>
    <row r="159" spans="2:16" x14ac:dyDescent="0.25">
      <c r="J159" s="1" t="s">
        <v>122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6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oct 27</vt:lpstr>
      <vt:lpstr>Oct 5</vt:lpstr>
      <vt:lpstr>Oct 12</vt:lpstr>
      <vt:lpstr>Oct 20</vt:lpstr>
      <vt:lpstr>'Oct 12'!Print_Area</vt:lpstr>
      <vt:lpstr>'Oct 20'!Print_Area</vt:lpstr>
      <vt:lpstr>'oct 27'!Print_Area</vt:lpstr>
      <vt:lpstr>'Oct 5'!Print_Area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JJ-294</dc:creator>
  <cp:lastModifiedBy>reggisliquor</cp:lastModifiedBy>
  <cp:lastPrinted>2020-10-27T15:54:49Z</cp:lastPrinted>
  <dcterms:created xsi:type="dcterms:W3CDTF">2011-08-30T20:38:14Z</dcterms:created>
  <dcterms:modified xsi:type="dcterms:W3CDTF">2020-10-27T15:58:57Z</dcterms:modified>
</cp:coreProperties>
</file>