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gisliquor\Desktop\Billing Invoices\Catrina Tequila Bar\2020 Invoices\Augest\"/>
    </mc:Choice>
  </mc:AlternateContent>
  <xr:revisionPtr revIDLastSave="0" documentId="13_ncr:1_{88590B16-EC83-4D24-82CF-522E86BA2BE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ugust 17" sheetId="138" r:id="rId1"/>
    <sheet name="Augest 3 " sheetId="136" r:id="rId2"/>
    <sheet name="Augest 11" sheetId="137" r:id="rId3"/>
    <sheet name="Augest 25" sheetId="139" r:id="rId4"/>
  </sheets>
  <definedNames>
    <definedName name="_xlnm.Print_Area" localSheetId="2">'Augest 11'!$A$1:$L$154</definedName>
    <definedName name="_xlnm.Print_Area" localSheetId="3">'Augest 25'!$A$1:$L$154</definedName>
    <definedName name="_xlnm.Print_Area" localSheetId="1">'Augest 3 '!$A$1:$L$154</definedName>
    <definedName name="_xlnm.Print_Area" localSheetId="0">'august 17'!$A$1:$L$154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39" l="1"/>
  <c r="F137" i="139"/>
  <c r="L136" i="139"/>
  <c r="F136" i="139"/>
  <c r="L135" i="139"/>
  <c r="F135" i="139"/>
  <c r="L134" i="139"/>
  <c r="F134" i="139"/>
  <c r="L133" i="139"/>
  <c r="F133" i="139"/>
  <c r="L132" i="139"/>
  <c r="F132" i="139"/>
  <c r="L131" i="139"/>
  <c r="F131" i="139"/>
  <c r="L130" i="139"/>
  <c r="F130" i="139"/>
  <c r="L129" i="139"/>
  <c r="F129" i="139"/>
  <c r="L128" i="139"/>
  <c r="F128" i="139"/>
  <c r="L127" i="139"/>
  <c r="L126" i="139"/>
  <c r="L125" i="139"/>
  <c r="L124" i="139"/>
  <c r="F124" i="139"/>
  <c r="L123" i="139"/>
  <c r="F123" i="139"/>
  <c r="L122" i="139"/>
  <c r="F122" i="139"/>
  <c r="L121" i="139"/>
  <c r="F121" i="139"/>
  <c r="L120" i="139"/>
  <c r="F120" i="139"/>
  <c r="L119" i="139"/>
  <c r="F119" i="139"/>
  <c r="L118" i="139"/>
  <c r="F118" i="139"/>
  <c r="L117" i="139"/>
  <c r="F117" i="139"/>
  <c r="L116" i="139"/>
  <c r="L115" i="139"/>
  <c r="F115" i="139"/>
  <c r="L114" i="139"/>
  <c r="F114" i="139"/>
  <c r="L113" i="139"/>
  <c r="F113" i="139"/>
  <c r="L112" i="139"/>
  <c r="F112" i="139"/>
  <c r="L111" i="139"/>
  <c r="F111" i="139"/>
  <c r="L110" i="139"/>
  <c r="F110" i="139"/>
  <c r="F109" i="139"/>
  <c r="L108" i="139"/>
  <c r="F108" i="139"/>
  <c r="L107" i="139"/>
  <c r="F107" i="139"/>
  <c r="L106" i="139"/>
  <c r="F106" i="139"/>
  <c r="L105" i="139"/>
  <c r="F105" i="139"/>
  <c r="L104" i="139"/>
  <c r="F104" i="139"/>
  <c r="L103" i="139"/>
  <c r="F103" i="139"/>
  <c r="L102" i="139"/>
  <c r="F102" i="139"/>
  <c r="L101" i="139"/>
  <c r="F101" i="139"/>
  <c r="L100" i="139"/>
  <c r="L99" i="139"/>
  <c r="F99" i="139"/>
  <c r="L98" i="139"/>
  <c r="F98" i="139"/>
  <c r="L97" i="139"/>
  <c r="F97" i="139"/>
  <c r="L96" i="139"/>
  <c r="F96" i="139"/>
  <c r="L95" i="139"/>
  <c r="F95" i="139"/>
  <c r="L94" i="139"/>
  <c r="F94" i="139"/>
  <c r="L93" i="139"/>
  <c r="F93" i="139"/>
  <c r="L92" i="139"/>
  <c r="F92" i="139"/>
  <c r="L91" i="139"/>
  <c r="F91" i="139"/>
  <c r="L90" i="139"/>
  <c r="F90" i="139"/>
  <c r="L89" i="139"/>
  <c r="F89" i="139"/>
  <c r="L88" i="139"/>
  <c r="F88" i="139"/>
  <c r="L87" i="139"/>
  <c r="F87" i="139"/>
  <c r="L86" i="139"/>
  <c r="F86" i="139"/>
  <c r="F139" i="139" s="1"/>
  <c r="F55" i="139"/>
  <c r="F54" i="139"/>
  <c r="F53" i="139"/>
  <c r="F52" i="139"/>
  <c r="F51" i="139"/>
  <c r="F50" i="139"/>
  <c r="L46" i="139"/>
  <c r="L45" i="139"/>
  <c r="F45" i="139"/>
  <c r="L44" i="139"/>
  <c r="F44" i="139"/>
  <c r="L43" i="139"/>
  <c r="F43" i="139"/>
  <c r="L42" i="139"/>
  <c r="F42" i="139"/>
  <c r="L41" i="139"/>
  <c r="F41" i="139"/>
  <c r="L40" i="139"/>
  <c r="L39" i="139"/>
  <c r="F35" i="139"/>
  <c r="F34" i="139"/>
  <c r="F33" i="139"/>
  <c r="F32" i="139"/>
  <c r="F31" i="139"/>
  <c r="F30" i="139"/>
  <c r="L29" i="139"/>
  <c r="F29" i="139"/>
  <c r="L28" i="139"/>
  <c r="F28" i="139"/>
  <c r="L27" i="139"/>
  <c r="F27" i="139"/>
  <c r="L26" i="139"/>
  <c r="L25" i="139"/>
  <c r="L24" i="139"/>
  <c r="L23" i="139"/>
  <c r="L22" i="139"/>
  <c r="L21" i="139"/>
  <c r="L20" i="139"/>
  <c r="L19" i="139"/>
  <c r="F19" i="139"/>
  <c r="L18" i="139"/>
  <c r="F18" i="139"/>
  <c r="L17" i="139"/>
  <c r="F17" i="139"/>
  <c r="L16" i="139"/>
  <c r="F16" i="139"/>
  <c r="L15" i="139"/>
  <c r="F15" i="139"/>
  <c r="L14" i="139"/>
  <c r="F14" i="139"/>
  <c r="L13" i="139"/>
  <c r="F13" i="139"/>
  <c r="L12" i="139"/>
  <c r="F12" i="139"/>
  <c r="L11" i="139"/>
  <c r="F11" i="139"/>
  <c r="L10" i="139"/>
  <c r="F10" i="139"/>
  <c r="F59" i="139" s="1"/>
  <c r="L59" i="139" l="1"/>
  <c r="L137" i="139"/>
  <c r="L60" i="139"/>
  <c r="L138" i="139"/>
  <c r="F138" i="138"/>
  <c r="F137" i="138"/>
  <c r="L136" i="138"/>
  <c r="F136" i="138"/>
  <c r="L135" i="138"/>
  <c r="F135" i="138"/>
  <c r="L134" i="138"/>
  <c r="F134" i="138"/>
  <c r="L133" i="138"/>
  <c r="F133" i="138"/>
  <c r="L132" i="138"/>
  <c r="F132" i="138"/>
  <c r="L131" i="138"/>
  <c r="F131" i="138"/>
  <c r="L130" i="138"/>
  <c r="F130" i="138"/>
  <c r="L129" i="138"/>
  <c r="F129" i="138"/>
  <c r="L128" i="138"/>
  <c r="F128" i="138"/>
  <c r="L127" i="138"/>
  <c r="L126" i="138"/>
  <c r="L125" i="138"/>
  <c r="L124" i="138"/>
  <c r="F124" i="138"/>
  <c r="L123" i="138"/>
  <c r="F123" i="138"/>
  <c r="L122" i="138"/>
  <c r="F122" i="138"/>
  <c r="L121" i="138"/>
  <c r="F121" i="138"/>
  <c r="L120" i="138"/>
  <c r="F120" i="138"/>
  <c r="L119" i="138"/>
  <c r="F119" i="138"/>
  <c r="L118" i="138"/>
  <c r="F118" i="138"/>
  <c r="L117" i="138"/>
  <c r="F117" i="138"/>
  <c r="L116" i="138"/>
  <c r="L115" i="138"/>
  <c r="F115" i="138"/>
  <c r="L114" i="138"/>
  <c r="F114" i="138"/>
  <c r="L113" i="138"/>
  <c r="F113" i="138"/>
  <c r="L112" i="138"/>
  <c r="F112" i="138"/>
  <c r="L111" i="138"/>
  <c r="F111" i="138"/>
  <c r="L110" i="138"/>
  <c r="F110" i="138"/>
  <c r="F109" i="138"/>
  <c r="L108" i="138"/>
  <c r="F108" i="138"/>
  <c r="L107" i="138"/>
  <c r="F107" i="138"/>
  <c r="L106" i="138"/>
  <c r="F106" i="138"/>
  <c r="L105" i="138"/>
  <c r="F105" i="138"/>
  <c r="L104" i="138"/>
  <c r="F104" i="138"/>
  <c r="L103" i="138"/>
  <c r="F103" i="138"/>
  <c r="L102" i="138"/>
  <c r="F102" i="138"/>
  <c r="L101" i="138"/>
  <c r="F101" i="138"/>
  <c r="L100" i="138"/>
  <c r="L99" i="138"/>
  <c r="F99" i="138"/>
  <c r="L98" i="138"/>
  <c r="F98" i="138"/>
  <c r="L97" i="138"/>
  <c r="F97" i="138"/>
  <c r="L96" i="138"/>
  <c r="F96" i="138"/>
  <c r="L95" i="138"/>
  <c r="F95" i="138"/>
  <c r="L94" i="138"/>
  <c r="F94" i="138"/>
  <c r="L93" i="138"/>
  <c r="F93" i="138"/>
  <c r="L92" i="138"/>
  <c r="F92" i="138"/>
  <c r="L91" i="138"/>
  <c r="F91" i="138"/>
  <c r="L90" i="138"/>
  <c r="F90" i="138"/>
  <c r="L89" i="138"/>
  <c r="F89" i="138"/>
  <c r="L88" i="138"/>
  <c r="F88" i="138"/>
  <c r="L87" i="138"/>
  <c r="F87" i="138"/>
  <c r="L86" i="138"/>
  <c r="F86" i="138"/>
  <c r="F55" i="138"/>
  <c r="F54" i="138"/>
  <c r="F53" i="138"/>
  <c r="F52" i="138"/>
  <c r="F51" i="138"/>
  <c r="F50" i="138"/>
  <c r="L46" i="138"/>
  <c r="L45" i="138"/>
  <c r="F45" i="138"/>
  <c r="L44" i="138"/>
  <c r="F44" i="138"/>
  <c r="L43" i="138"/>
  <c r="F43" i="138"/>
  <c r="L42" i="138"/>
  <c r="F42" i="138"/>
  <c r="L41" i="138"/>
  <c r="F41" i="138"/>
  <c r="L40" i="138"/>
  <c r="L39" i="138"/>
  <c r="F35" i="138"/>
  <c r="F34" i="138"/>
  <c r="F33" i="138"/>
  <c r="F32" i="138"/>
  <c r="F31" i="138"/>
  <c r="F30" i="138"/>
  <c r="L29" i="138"/>
  <c r="F29" i="138"/>
  <c r="L28" i="138"/>
  <c r="F28" i="138"/>
  <c r="L27" i="138"/>
  <c r="F27" i="138"/>
  <c r="L26" i="138"/>
  <c r="L25" i="138"/>
  <c r="L24" i="138"/>
  <c r="L23" i="138"/>
  <c r="L22" i="138"/>
  <c r="L21" i="138"/>
  <c r="L20" i="138"/>
  <c r="L19" i="138"/>
  <c r="F19" i="138"/>
  <c r="L18" i="138"/>
  <c r="F18" i="138"/>
  <c r="L17" i="138"/>
  <c r="F17" i="138"/>
  <c r="L16" i="138"/>
  <c r="F16" i="138"/>
  <c r="L15" i="138"/>
  <c r="F15" i="138"/>
  <c r="L14" i="138"/>
  <c r="F14" i="138"/>
  <c r="L13" i="138"/>
  <c r="F13" i="138"/>
  <c r="L12" i="138"/>
  <c r="F12" i="138"/>
  <c r="L11" i="138"/>
  <c r="F11" i="138"/>
  <c r="L10" i="138"/>
  <c r="F10" i="138"/>
  <c r="F59" i="138" s="1"/>
  <c r="L139" i="139" l="1"/>
  <c r="L59" i="138"/>
  <c r="L60" i="138"/>
  <c r="L137" i="138"/>
  <c r="F139" i="138"/>
  <c r="F138" i="137"/>
  <c r="F137" i="137"/>
  <c r="L136" i="137"/>
  <c r="F136" i="137"/>
  <c r="L135" i="137"/>
  <c r="F135" i="137"/>
  <c r="L134" i="137"/>
  <c r="F134" i="137"/>
  <c r="L133" i="137"/>
  <c r="F133" i="137"/>
  <c r="L132" i="137"/>
  <c r="F132" i="137"/>
  <c r="L131" i="137"/>
  <c r="F131" i="137"/>
  <c r="L130" i="137"/>
  <c r="F130" i="137"/>
  <c r="L129" i="137"/>
  <c r="F129" i="137"/>
  <c r="L128" i="137"/>
  <c r="F128" i="137"/>
  <c r="L127" i="137"/>
  <c r="L126" i="137"/>
  <c r="L125" i="137"/>
  <c r="L124" i="137"/>
  <c r="F124" i="137"/>
  <c r="L123" i="137"/>
  <c r="F123" i="137"/>
  <c r="L122" i="137"/>
  <c r="F122" i="137"/>
  <c r="L121" i="137"/>
  <c r="F121" i="137"/>
  <c r="L120" i="137"/>
  <c r="F120" i="137"/>
  <c r="L119" i="137"/>
  <c r="F119" i="137"/>
  <c r="L118" i="137"/>
  <c r="F118" i="137"/>
  <c r="L117" i="137"/>
  <c r="F117" i="137"/>
  <c r="L116" i="137"/>
  <c r="L115" i="137"/>
  <c r="F115" i="137"/>
  <c r="L114" i="137"/>
  <c r="F114" i="137"/>
  <c r="L113" i="137"/>
  <c r="F113" i="137"/>
  <c r="L112" i="137"/>
  <c r="F112" i="137"/>
  <c r="L111" i="137"/>
  <c r="F111" i="137"/>
  <c r="L110" i="137"/>
  <c r="F110" i="137"/>
  <c r="F109" i="137"/>
  <c r="L108" i="137"/>
  <c r="F108" i="137"/>
  <c r="L107" i="137"/>
  <c r="F107" i="137"/>
  <c r="L106" i="137"/>
  <c r="F106" i="137"/>
  <c r="L105" i="137"/>
  <c r="F105" i="137"/>
  <c r="L104" i="137"/>
  <c r="F104" i="137"/>
  <c r="L103" i="137"/>
  <c r="F103" i="137"/>
  <c r="L102" i="137"/>
  <c r="F102" i="137"/>
  <c r="L101" i="137"/>
  <c r="F101" i="137"/>
  <c r="L100" i="137"/>
  <c r="L99" i="137"/>
  <c r="F99" i="137"/>
  <c r="L98" i="137"/>
  <c r="F98" i="137"/>
  <c r="L97" i="137"/>
  <c r="F97" i="137"/>
  <c r="L96" i="137"/>
  <c r="F96" i="137"/>
  <c r="L95" i="137"/>
  <c r="F95" i="137"/>
  <c r="L94" i="137"/>
  <c r="F94" i="137"/>
  <c r="L93" i="137"/>
  <c r="F93" i="137"/>
  <c r="L92" i="137"/>
  <c r="F92" i="137"/>
  <c r="L91" i="137"/>
  <c r="F91" i="137"/>
  <c r="L90" i="137"/>
  <c r="F90" i="137"/>
  <c r="L89" i="137"/>
  <c r="F89" i="137"/>
  <c r="L88" i="137"/>
  <c r="F88" i="137"/>
  <c r="L87" i="137"/>
  <c r="F87" i="137"/>
  <c r="L86" i="137"/>
  <c r="F86" i="137"/>
  <c r="F139" i="137" s="1"/>
  <c r="F55" i="137"/>
  <c r="F54" i="137"/>
  <c r="F53" i="137"/>
  <c r="F52" i="137"/>
  <c r="F51" i="137"/>
  <c r="F50" i="137"/>
  <c r="L46" i="137"/>
  <c r="L45" i="137"/>
  <c r="F45" i="137"/>
  <c r="L44" i="137"/>
  <c r="F44" i="137"/>
  <c r="L43" i="137"/>
  <c r="F43" i="137"/>
  <c r="L42" i="137"/>
  <c r="F42" i="137"/>
  <c r="L41" i="137"/>
  <c r="F41" i="137"/>
  <c r="L40" i="137"/>
  <c r="L39" i="137"/>
  <c r="F35" i="137"/>
  <c r="F34" i="137"/>
  <c r="F33" i="137"/>
  <c r="F32" i="137"/>
  <c r="F31" i="137"/>
  <c r="F30" i="137"/>
  <c r="L29" i="137"/>
  <c r="F29" i="137"/>
  <c r="L28" i="137"/>
  <c r="F28" i="137"/>
  <c r="L27" i="137"/>
  <c r="F27" i="137"/>
  <c r="L26" i="137"/>
  <c r="L25" i="137"/>
  <c r="L24" i="137"/>
  <c r="L23" i="137"/>
  <c r="L22" i="137"/>
  <c r="L21" i="137"/>
  <c r="L20" i="137"/>
  <c r="L19" i="137"/>
  <c r="F19" i="137"/>
  <c r="L18" i="137"/>
  <c r="F18" i="137"/>
  <c r="L17" i="137"/>
  <c r="F17" i="137"/>
  <c r="L16" i="137"/>
  <c r="F16" i="137"/>
  <c r="L15" i="137"/>
  <c r="F15" i="137"/>
  <c r="L14" i="137"/>
  <c r="F14" i="137"/>
  <c r="L13" i="137"/>
  <c r="F13" i="137"/>
  <c r="L12" i="137"/>
  <c r="F12" i="137"/>
  <c r="L11" i="137"/>
  <c r="F11" i="137"/>
  <c r="L10" i="137"/>
  <c r="F10" i="137"/>
  <c r="F59" i="137" s="1"/>
  <c r="L138" i="138" l="1"/>
  <c r="L139" i="138" s="1"/>
  <c r="L59" i="137"/>
  <c r="L137" i="137"/>
  <c r="L138" i="137" s="1"/>
  <c r="L60" i="137"/>
  <c r="F138" i="136"/>
  <c r="F137" i="136"/>
  <c r="L136" i="136"/>
  <c r="F136" i="136"/>
  <c r="L135" i="136"/>
  <c r="F135" i="136"/>
  <c r="L134" i="136"/>
  <c r="F134" i="136"/>
  <c r="L133" i="136"/>
  <c r="F133" i="136"/>
  <c r="L132" i="136"/>
  <c r="F132" i="136"/>
  <c r="L131" i="136"/>
  <c r="F131" i="136"/>
  <c r="L130" i="136"/>
  <c r="F130" i="136"/>
  <c r="L129" i="136"/>
  <c r="F129" i="136"/>
  <c r="L128" i="136"/>
  <c r="F128" i="136"/>
  <c r="L127" i="136"/>
  <c r="L126" i="136"/>
  <c r="L125" i="136"/>
  <c r="L124" i="136"/>
  <c r="F124" i="136"/>
  <c r="L123" i="136"/>
  <c r="F123" i="136"/>
  <c r="L122" i="136"/>
  <c r="F122" i="136"/>
  <c r="L121" i="136"/>
  <c r="F121" i="136"/>
  <c r="L120" i="136"/>
  <c r="F120" i="136"/>
  <c r="L119" i="136"/>
  <c r="F119" i="136"/>
  <c r="L118" i="136"/>
  <c r="F118" i="136"/>
  <c r="L117" i="136"/>
  <c r="F117" i="136"/>
  <c r="L116" i="136"/>
  <c r="L115" i="136"/>
  <c r="F115" i="136"/>
  <c r="L114" i="136"/>
  <c r="F114" i="136"/>
  <c r="L113" i="136"/>
  <c r="F113" i="136"/>
  <c r="L112" i="136"/>
  <c r="F112" i="136"/>
  <c r="L111" i="136"/>
  <c r="F111" i="136"/>
  <c r="L110" i="136"/>
  <c r="F110" i="136"/>
  <c r="F109" i="136"/>
  <c r="L108" i="136"/>
  <c r="F108" i="136"/>
  <c r="L107" i="136"/>
  <c r="F107" i="136"/>
  <c r="L106" i="136"/>
  <c r="F106" i="136"/>
  <c r="L105" i="136"/>
  <c r="F105" i="136"/>
  <c r="L104" i="136"/>
  <c r="F104" i="136"/>
  <c r="L103" i="136"/>
  <c r="F103" i="136"/>
  <c r="L102" i="136"/>
  <c r="F102" i="136"/>
  <c r="L101" i="136"/>
  <c r="F101" i="136"/>
  <c r="L100" i="136"/>
  <c r="L99" i="136"/>
  <c r="F99" i="136"/>
  <c r="L98" i="136"/>
  <c r="F98" i="136"/>
  <c r="L97" i="136"/>
  <c r="F97" i="136"/>
  <c r="L96" i="136"/>
  <c r="F96" i="136"/>
  <c r="L95" i="136"/>
  <c r="F95" i="136"/>
  <c r="L94" i="136"/>
  <c r="F94" i="136"/>
  <c r="L93" i="136"/>
  <c r="F93" i="136"/>
  <c r="L92" i="136"/>
  <c r="F92" i="136"/>
  <c r="L91" i="136"/>
  <c r="F91" i="136"/>
  <c r="L90" i="136"/>
  <c r="F90" i="136"/>
  <c r="L89" i="136"/>
  <c r="F89" i="136"/>
  <c r="L88" i="136"/>
  <c r="F88" i="136"/>
  <c r="L87" i="136"/>
  <c r="F87" i="136"/>
  <c r="L86" i="136"/>
  <c r="F86" i="136"/>
  <c r="F55" i="136"/>
  <c r="F54" i="136"/>
  <c r="F53" i="136"/>
  <c r="F52" i="136"/>
  <c r="F51" i="136"/>
  <c r="F50" i="136"/>
  <c r="L46" i="136"/>
  <c r="L45" i="136"/>
  <c r="F45" i="136"/>
  <c r="L44" i="136"/>
  <c r="F44" i="136"/>
  <c r="L43" i="136"/>
  <c r="F43" i="136"/>
  <c r="L42" i="136"/>
  <c r="F42" i="136"/>
  <c r="L41" i="136"/>
  <c r="F41" i="136"/>
  <c r="L40" i="136"/>
  <c r="L39" i="136"/>
  <c r="F35" i="136"/>
  <c r="F34" i="136"/>
  <c r="F33" i="136"/>
  <c r="F32" i="136"/>
  <c r="F31" i="136"/>
  <c r="F30" i="136"/>
  <c r="L29" i="136"/>
  <c r="F29" i="136"/>
  <c r="L28" i="136"/>
  <c r="F28" i="136"/>
  <c r="L27" i="136"/>
  <c r="F27" i="136"/>
  <c r="L26" i="136"/>
  <c r="L25" i="136"/>
  <c r="L24" i="136"/>
  <c r="L23" i="136"/>
  <c r="L22" i="136"/>
  <c r="L21" i="136"/>
  <c r="L20" i="136"/>
  <c r="L19" i="136"/>
  <c r="F19" i="136"/>
  <c r="L18" i="136"/>
  <c r="F18" i="136"/>
  <c r="L17" i="136"/>
  <c r="F17" i="136"/>
  <c r="L16" i="136"/>
  <c r="F16" i="136"/>
  <c r="L15" i="136"/>
  <c r="F15" i="136"/>
  <c r="L14" i="136"/>
  <c r="F14" i="136"/>
  <c r="L13" i="136"/>
  <c r="F13" i="136"/>
  <c r="L12" i="136"/>
  <c r="F12" i="136"/>
  <c r="L11" i="136"/>
  <c r="F11" i="136"/>
  <c r="L10" i="136"/>
  <c r="L59" i="136" s="1"/>
  <c r="F10" i="136"/>
  <c r="F59" i="136" s="1"/>
  <c r="L139" i="137" l="1"/>
  <c r="L137" i="136"/>
  <c r="F139" i="136"/>
  <c r="L60" i="136"/>
  <c r="L138" i="136" l="1"/>
  <c r="L139" i="136" s="1"/>
</calcChain>
</file>

<file path=xl/sharedStrings.xml><?xml version="1.0" encoding="utf-8"?>
<sst xmlns="http://schemas.openxmlformats.org/spreadsheetml/2006/main" count="934" uniqueCount="225">
  <si>
    <t>2916 N US HWY 75 Sherman Tx 75090  Phone 9037710790</t>
  </si>
  <si>
    <t>Bulleit</t>
  </si>
  <si>
    <t>Knob Creek</t>
  </si>
  <si>
    <t>Jack Daniel</t>
  </si>
  <si>
    <t>Jim Beam</t>
  </si>
  <si>
    <t>Makers Mark</t>
  </si>
  <si>
    <t>Wild Turkey 101</t>
  </si>
  <si>
    <t>Buffalo Trace</t>
  </si>
  <si>
    <t>Weller</t>
  </si>
  <si>
    <t>Crown Royal</t>
  </si>
  <si>
    <t>Seagram 7</t>
  </si>
  <si>
    <t>Jentleman Jack</t>
  </si>
  <si>
    <t>R &amp;R Reserve</t>
  </si>
  <si>
    <t>Pedelton</t>
  </si>
  <si>
    <t>Canadin Club</t>
  </si>
  <si>
    <t>Jameon</t>
  </si>
  <si>
    <t>Absolute</t>
  </si>
  <si>
    <t>Belvedere</t>
  </si>
  <si>
    <t>Ciroc</t>
  </si>
  <si>
    <t>Grey Goose</t>
  </si>
  <si>
    <t>Smirnoff</t>
  </si>
  <si>
    <t>Titos</t>
  </si>
  <si>
    <t>Ketel One</t>
  </si>
  <si>
    <t>Sevedka</t>
  </si>
  <si>
    <t>Deep Eddy</t>
  </si>
  <si>
    <t>Westernson</t>
  </si>
  <si>
    <t>Everclear</t>
  </si>
  <si>
    <t>Sky</t>
  </si>
  <si>
    <t>New Amsterdom</t>
  </si>
  <si>
    <t>Karaken</t>
  </si>
  <si>
    <t>Pinaccle</t>
  </si>
  <si>
    <t>Beefeater</t>
  </si>
  <si>
    <t>Tanqueray</t>
  </si>
  <si>
    <t>WHISKEY</t>
  </si>
  <si>
    <t>GIN</t>
  </si>
  <si>
    <t>BOURBON</t>
  </si>
  <si>
    <t>VODKA</t>
  </si>
  <si>
    <t>SCOTCH</t>
  </si>
  <si>
    <t>Chivas Regal</t>
  </si>
  <si>
    <t>Dewars Level 176</t>
  </si>
  <si>
    <t>J &amp;B</t>
  </si>
  <si>
    <t>JohnnieWalker Black</t>
  </si>
  <si>
    <t>JohnnieWalker Red</t>
  </si>
  <si>
    <t>Glenievitt 12 yrs</t>
  </si>
  <si>
    <t>Buchanan</t>
  </si>
  <si>
    <t>TEQUILA</t>
  </si>
  <si>
    <t>CORDIALS</t>
  </si>
  <si>
    <t xml:space="preserve">Baileys </t>
  </si>
  <si>
    <t>Disaronno</t>
  </si>
  <si>
    <t>Grand Marnier</t>
  </si>
  <si>
    <t>Juraz Tripple Sec</t>
  </si>
  <si>
    <t>Grand Gala Italian</t>
  </si>
  <si>
    <t>Kahluah</t>
  </si>
  <si>
    <t>Patron Citronage</t>
  </si>
  <si>
    <t>Southern comfort</t>
  </si>
  <si>
    <t>Jagermaster</t>
  </si>
  <si>
    <t>Ramchatta</t>
  </si>
  <si>
    <t>Dykper  all Snapps</t>
  </si>
  <si>
    <t>RUM</t>
  </si>
  <si>
    <t xml:space="preserve">Bacardi </t>
  </si>
  <si>
    <t>Captain Morgan</t>
  </si>
  <si>
    <t xml:space="preserve">Malibu </t>
  </si>
  <si>
    <t>Ron Rico</t>
  </si>
  <si>
    <t>COGNAC</t>
  </si>
  <si>
    <t>Remy Martin</t>
  </si>
  <si>
    <t xml:space="preserve">Order day - Monday and Tuesday </t>
  </si>
  <si>
    <t>Delivery or Pick up - Friday and Saturday</t>
  </si>
  <si>
    <t xml:space="preserve">"Customer Satisfaction is our Goal" </t>
  </si>
  <si>
    <t>Thank you</t>
  </si>
  <si>
    <t>REGGIS LIQUOR</t>
  </si>
  <si>
    <t>S. No.</t>
  </si>
  <si>
    <t>Price (1 Ltr)</t>
  </si>
  <si>
    <t>Total Price ($)</t>
  </si>
  <si>
    <t>The merchandise on this order has been received in good condition by:</t>
  </si>
  <si>
    <t xml:space="preserve">Time: </t>
  </si>
  <si>
    <t xml:space="preserve">Sign: </t>
  </si>
  <si>
    <t xml:space="preserve">                         CUSTOMER INVOICE</t>
  </si>
  <si>
    <t xml:space="preserve">Reggis Liquor Retail / Wholesale &amp; Distribution </t>
  </si>
  <si>
    <t>SUB TOTAL</t>
  </si>
  <si>
    <t>GRAND TOTAL</t>
  </si>
  <si>
    <t>Item</t>
  </si>
  <si>
    <t>WINE</t>
  </si>
  <si>
    <t>MIXER</t>
  </si>
  <si>
    <t>Qty</t>
  </si>
  <si>
    <t>PAGE 1 TOTAL</t>
  </si>
  <si>
    <t>PAGE 2 TOTAL</t>
  </si>
  <si>
    <t>TO</t>
  </si>
  <si>
    <t>HWY 82 EAST SHERMAN TX 75092</t>
  </si>
  <si>
    <t xml:space="preserve">CATRINA'S COCINA &amp;TEQUILA BAR </t>
  </si>
  <si>
    <t>Takka</t>
  </si>
  <si>
    <t>Cointreau</t>
  </si>
  <si>
    <t>Clos Bubois Chardonnay</t>
  </si>
  <si>
    <t>yellow Tail cab</t>
  </si>
  <si>
    <t>Patron Sil 750</t>
  </si>
  <si>
    <t>Presidente</t>
  </si>
  <si>
    <t>Bomb Sapphire</t>
  </si>
  <si>
    <t>Finest cal Peach</t>
  </si>
  <si>
    <t>Zz Bloody Marry</t>
  </si>
  <si>
    <t>Tres Gene 750</t>
  </si>
  <si>
    <t xml:space="preserve">TABC permit no RM953079 </t>
  </si>
  <si>
    <t>sales Tax ID-32060427609</t>
  </si>
  <si>
    <t>Dykyper Blue cu</t>
  </si>
  <si>
    <t>Cruz Coc</t>
  </si>
  <si>
    <t>Price 750ml</t>
  </si>
  <si>
    <t>Finest cal pina</t>
  </si>
  <si>
    <t>Finest cal strawer</t>
  </si>
  <si>
    <t>Tuacca</t>
  </si>
  <si>
    <t>kentuky Delux</t>
  </si>
  <si>
    <t>Dykyper tri sec</t>
  </si>
  <si>
    <t>Others</t>
  </si>
  <si>
    <t>Don Julio Repo750</t>
  </si>
  <si>
    <t>1800 Aneo 750</t>
  </si>
  <si>
    <t>1800 Reposado 750</t>
  </si>
  <si>
    <t>Fireball</t>
  </si>
  <si>
    <t>Finest cal mango</t>
  </si>
  <si>
    <t>GranCen sil 750</t>
  </si>
  <si>
    <t>finestcal Watermelon</t>
  </si>
  <si>
    <t>Lasco lemon powder 34oz</t>
  </si>
  <si>
    <t>Mccormik Gin 1ltr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</si>
  <si>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</si>
  <si>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</si>
  <si>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</t>
  </si>
  <si>
    <t xml:space="preserve">                                                </t>
  </si>
  <si>
    <t xml:space="preserve">    </t>
  </si>
  <si>
    <t>Tuaca</t>
  </si>
  <si>
    <t>Jose Curvo Silver</t>
  </si>
  <si>
    <t>GranCen Aneo 750</t>
  </si>
  <si>
    <t>Patron Anejo 750ml</t>
  </si>
  <si>
    <t>Woodforest Reserve 750ml</t>
  </si>
  <si>
    <t xml:space="preserve">1800 silver </t>
  </si>
  <si>
    <t>Centenario anejo 750ml</t>
  </si>
  <si>
    <t>Rico Bay white</t>
  </si>
  <si>
    <t>Grand gala 750ml</t>
  </si>
  <si>
    <t>Expires -07/31/2020</t>
  </si>
  <si>
    <t>Ruffino pinot</t>
  </si>
  <si>
    <t>Clyspo 151 rum</t>
  </si>
  <si>
    <t>Martell VSOP 750</t>
  </si>
  <si>
    <t>Hornitos silver</t>
  </si>
  <si>
    <t>Henessey 750</t>
  </si>
  <si>
    <t>J Cur Tradi silver</t>
  </si>
  <si>
    <t xml:space="preserve">Absolute Citron </t>
  </si>
  <si>
    <t>Ciroc summer cola 750</t>
  </si>
  <si>
    <t>Hornitos Aneo 750</t>
  </si>
  <si>
    <t>DosEquis 12 oz bottle</t>
  </si>
  <si>
    <t>Coors light 12 oz bottle</t>
  </si>
  <si>
    <t>Corona 12 oz bottle</t>
  </si>
  <si>
    <t>Modello 12 oz bottle</t>
  </si>
  <si>
    <t>Corona light 12oz bottle</t>
  </si>
  <si>
    <t>Corralejo Aneo  750</t>
  </si>
  <si>
    <t>Casa Nobel Aneo750</t>
  </si>
  <si>
    <t>Robert Mondavi pinot noir</t>
  </si>
  <si>
    <t>Aperol 750ml</t>
  </si>
  <si>
    <t>Casa migo Aneo 750ml</t>
  </si>
  <si>
    <t>Casa migo Reposado  750ml</t>
  </si>
  <si>
    <t>Roses Grenedine</t>
  </si>
  <si>
    <t>Finest cal watermelon</t>
  </si>
  <si>
    <t>P</t>
  </si>
  <si>
    <t>St Geneve merlot 1.75</t>
  </si>
  <si>
    <t>Texas Whiskey 750</t>
  </si>
  <si>
    <t>Siete leguas Aneo 750ml</t>
  </si>
  <si>
    <t>Corralejo reposado 750</t>
  </si>
  <si>
    <t>Casillerro merilot</t>
  </si>
  <si>
    <t>Tres Gene Aneo   750</t>
  </si>
  <si>
    <t>GranCen repasasdo 750</t>
  </si>
  <si>
    <t>Matua Sauvigan Blenc</t>
  </si>
  <si>
    <t>OTHERS</t>
  </si>
  <si>
    <t xml:space="preserve">Mccormic </t>
  </si>
  <si>
    <t>dykyper melon</t>
  </si>
  <si>
    <t>Mezcal monte Alban 750ml</t>
  </si>
  <si>
    <t>Mezcal Illegal 750ml</t>
  </si>
  <si>
    <t>Ancho Reyes Chille750ml</t>
  </si>
  <si>
    <t>Boston Gin</t>
  </si>
  <si>
    <t>Monte Alban Mezcal 750ml</t>
  </si>
  <si>
    <t>Simply orange</t>
  </si>
  <si>
    <t>Conquistador Gold</t>
  </si>
  <si>
    <t>Poema cava Brut 750</t>
  </si>
  <si>
    <t xml:space="preserve">Marcus De casa Brut </t>
  </si>
  <si>
    <t>Sauza Reposado</t>
  </si>
  <si>
    <t xml:space="preserve">Agavae Honey </t>
  </si>
  <si>
    <t xml:space="preserve">Agavaro </t>
  </si>
  <si>
    <t>Don Julio silver</t>
  </si>
  <si>
    <t>Patron Reposado</t>
  </si>
  <si>
    <t>Milagro Repo</t>
  </si>
  <si>
    <t>Glenfidh 12 yrs 750</t>
  </si>
  <si>
    <t>Bacardi silver 750</t>
  </si>
  <si>
    <t>Rio Grande Gold</t>
  </si>
  <si>
    <t>TABC Stamp No -</t>
  </si>
  <si>
    <t>Jose curvo Extra Aneo Defamilier 750ml</t>
  </si>
  <si>
    <t>Dykyper Peachtree</t>
  </si>
  <si>
    <t>Tonic Water 6pk</t>
  </si>
  <si>
    <t>Lasako lime cooktail mix power 32oz</t>
  </si>
  <si>
    <t>Hornitos Reposado</t>
  </si>
  <si>
    <t>Bella Glos 750ml</t>
  </si>
  <si>
    <t>Stag Leap 750ml</t>
  </si>
  <si>
    <t>Cloudy Bay 750ml</t>
  </si>
  <si>
    <t>Don Julio Aneo 750ml</t>
  </si>
  <si>
    <t xml:space="preserve">  </t>
  </si>
  <si>
    <t xml:space="preserve">Milagro Aneo </t>
  </si>
  <si>
    <t>Patron Aneo</t>
  </si>
  <si>
    <t>La marca proseco 750</t>
  </si>
  <si>
    <t>INVOICE DATE 08/04/2020</t>
  </si>
  <si>
    <t>Herradura Aneo  750</t>
  </si>
  <si>
    <t>ss88988179-ss88988250</t>
  </si>
  <si>
    <t>Number of Cupons -72</t>
  </si>
  <si>
    <t>Number of Cupons -</t>
  </si>
  <si>
    <t>INVOICE DATE 08/11/2020</t>
  </si>
  <si>
    <t>Milagro silver</t>
  </si>
  <si>
    <t>Sombra Mezcal</t>
  </si>
  <si>
    <t>TresGenerations  Repo</t>
  </si>
  <si>
    <t>TresGenerations Aneo</t>
  </si>
  <si>
    <t>Rico bay 151 rum</t>
  </si>
  <si>
    <t>ss88988276-ss88988378</t>
  </si>
  <si>
    <t>TABC Stamp No -103</t>
  </si>
  <si>
    <t>ss88988422-ss88988481</t>
  </si>
  <si>
    <t>vermout</t>
  </si>
  <si>
    <t>INVOICE DATE 08/17/2020</t>
  </si>
  <si>
    <t>TABC Stamp No -69</t>
  </si>
  <si>
    <t>casamigo silver</t>
  </si>
  <si>
    <t>Ancho Reyes</t>
  </si>
  <si>
    <t>INVOICE DATE 08/25/2020</t>
  </si>
  <si>
    <t>Veuve clint champaign750ml</t>
  </si>
  <si>
    <t>ss88988589-ss88988637</t>
  </si>
  <si>
    <t>ss88988721-ss88988733</t>
  </si>
  <si>
    <t>Number of Cupons -59</t>
  </si>
  <si>
    <t>TABC Stamp No 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</si>
</sst>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/>
    <xf numFmtId="1" fontId="2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1" fontId="5" fillId="2" borderId="3" xfId="0" applyNumberFormat="1" applyFont="1" applyFill="1" applyBorder="1"/>
    <xf numFmtId="164" fontId="5" fillId="2" borderId="3" xfId="0" applyNumberFormat="1" applyFont="1" applyFill="1" applyBorder="1"/>
    <xf numFmtId="164" fontId="5" fillId="2" borderId="0" xfId="0" applyNumberFormat="1" applyFont="1" applyFill="1"/>
    <xf numFmtId="0" fontId="2" fillId="2" borderId="0" xfId="0" applyFont="1" applyFill="1" applyAlignment="1">
      <alignment horizontal="right"/>
    </xf>
    <xf numFmtId="164" fontId="5" fillId="2" borderId="2" xfId="0" applyNumberFormat="1" applyFont="1" applyFill="1" applyBorder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/>
    <xf numFmtId="164" fontId="9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left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58D119F-B441-4221-8752-82A2FC8D6595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746C0C-1173-4EE7-BFA0-5AB6E842BBE7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86A80EA-756F-44AB-874C-535CDF12B5F5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00E5B28-F166-4303-8152-16A533B4816F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B4016B3-1CE3-48F7-829C-FAE82EE2F7A2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C2085B-49DF-4B33-9B08-86FE227024DB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E3D0F14-1B72-4B8D-8078-50C3B3CE08D9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DC13A00-D454-4689-BF26-F10D1934DA25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0DC74D4-9EA1-4C85-9967-1D4F79A4FC35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62A5A9-FFFE-4B31-A255-13DFCC61B66B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BB6D6C3-CE53-4DD8-AC0A-176251958E89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C03EEFE-2097-4A8F-BFBE-EA8621117FB0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6DACE9A-B481-4F16-9C7B-D3ADBEC020A4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B907741-DD1A-4D76-9ADA-B9647834E102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78377EE-62E9-4589-B4EF-C56B7F08BA2A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C784693-51CB-4D0F-BCCD-35F67087636D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7A18-9CCD-40E5-9A42-31AF6436A040}">
  <sheetPr>
    <pageSetUpPr fitToPage="1"/>
  </sheetPr>
  <dimension ref="A1:AC159"/>
  <sheetViews>
    <sheetView zoomScale="85" zoomScaleNormal="85" zoomScalePageLayoutView="85" workbookViewId="0">
      <selection activeCell="W128" sqref="W128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215</v>
      </c>
      <c r="G3" s="2"/>
      <c r="I3" s="1" t="s">
        <v>204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226</v>
      </c>
      <c r="I4" s="7" t="s">
        <v>216</v>
      </c>
      <c r="J4" s="7" t="s">
        <v>213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1"/>
      <c r="T8" s="51"/>
      <c r="U8" s="43"/>
    </row>
    <row r="9" spans="1:21" ht="21" x14ac:dyDescent="0.35">
      <c r="B9" s="15"/>
      <c r="C9" s="52" t="s">
        <v>35</v>
      </c>
      <c r="D9" s="52"/>
      <c r="E9" s="52"/>
      <c r="F9" s="52"/>
      <c r="G9" s="10"/>
      <c r="H9" s="15"/>
      <c r="I9" s="53" t="s">
        <v>36</v>
      </c>
      <c r="J9" s="54"/>
      <c r="K9" s="54"/>
      <c r="L9" s="55"/>
      <c r="S9" s="43"/>
      <c r="T9" s="43"/>
      <c r="U9" s="43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6"/>
      <c r="T10" s="56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0"/>
      <c r="T11" s="50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0"/>
      <c r="T12" s="50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0"/>
      <c r="T13" s="50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0"/>
      <c r="T14" s="50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0"/>
      <c r="T15" s="50"/>
    </row>
    <row r="16" spans="1:21" ht="18" customHeight="1" x14ac:dyDescent="0.35">
      <c r="B16" s="16">
        <v>7</v>
      </c>
      <c r="C16" s="17" t="s">
        <v>128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0"/>
      <c r="T16" s="50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166</v>
      </c>
      <c r="J17" s="17"/>
      <c r="K17" s="20">
        <v>7.99</v>
      </c>
      <c r="L17" s="16">
        <f t="shared" si="1"/>
        <v>0</v>
      </c>
      <c r="S17" s="50"/>
      <c r="T17" s="50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0"/>
      <c r="T18" s="50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7"/>
      <c r="T19" s="57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5"/>
      <c r="T20" s="45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5"/>
      <c r="T21" s="45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5"/>
      <c r="T22" s="45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5"/>
      <c r="T23" s="45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0"/>
      <c r="T24" s="50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0"/>
      <c r="T25" s="50"/>
    </row>
    <row r="26" spans="2:20" ht="18" customHeight="1" x14ac:dyDescent="0.35">
      <c r="B26" s="16"/>
      <c r="C26" s="52" t="s">
        <v>33</v>
      </c>
      <c r="D26" s="52"/>
      <c r="E26" s="52"/>
      <c r="F26" s="52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0"/>
      <c r="T26" s="50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0"/>
      <c r="T27" s="50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140</v>
      </c>
      <c r="J28" s="17"/>
      <c r="K28" s="20">
        <v>29.99</v>
      </c>
      <c r="L28" s="16">
        <f t="shared" si="1"/>
        <v>0</v>
      </c>
      <c r="S28" s="50"/>
      <c r="T28" s="50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141</v>
      </c>
      <c r="J29" s="17"/>
      <c r="K29" s="20">
        <v>25.99</v>
      </c>
      <c r="L29" s="16">
        <f t="shared" si="1"/>
        <v>0</v>
      </c>
      <c r="S29" s="50"/>
      <c r="T29" s="50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0"/>
      <c r="T30" s="50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0"/>
      <c r="T31" s="50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0"/>
      <c r="T32" s="50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0"/>
      <c r="T33" s="50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2"/>
      <c r="T34" s="42"/>
    </row>
    <row r="35" spans="2:20" ht="18" customHeight="1" x14ac:dyDescent="0.35">
      <c r="B35" s="16">
        <v>9</v>
      </c>
      <c r="C35" s="17" t="s">
        <v>158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2"/>
      <c r="T35" s="42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2"/>
      <c r="T36" s="42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2"/>
      <c r="T37" s="42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3" t="s">
        <v>37</v>
      </c>
      <c r="J38" s="54"/>
      <c r="K38" s="54"/>
      <c r="L38" s="55"/>
      <c r="S38" s="50"/>
      <c r="T38" s="50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0"/>
      <c r="T39" s="50"/>
    </row>
    <row r="40" spans="2:20" ht="18" customHeight="1" x14ac:dyDescent="0.35">
      <c r="B40" s="16"/>
      <c r="C40" s="52" t="s">
        <v>63</v>
      </c>
      <c r="D40" s="52"/>
      <c r="E40" s="52"/>
      <c r="F40" s="52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7"/>
      <c r="T40" s="57"/>
    </row>
    <row r="41" spans="2:20" ht="18" customHeight="1" x14ac:dyDescent="0.35">
      <c r="B41" s="16">
        <v>1</v>
      </c>
      <c r="C41" s="17" t="s">
        <v>138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0"/>
      <c r="T41" s="50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0"/>
      <c r="T42" s="50"/>
    </row>
    <row r="43" spans="2:20" ht="18" customHeight="1" x14ac:dyDescent="0.35">
      <c r="B43" s="16">
        <v>3</v>
      </c>
      <c r="C43" s="17" t="s">
        <v>136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2"/>
      <c r="T43" s="42"/>
    </row>
    <row r="44" spans="2:20" ht="18" customHeight="1" x14ac:dyDescent="0.35">
      <c r="B44" s="16">
        <v>4</v>
      </c>
      <c r="C44" s="17" t="s">
        <v>94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2"/>
      <c r="T44" s="42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2"/>
      <c r="T45" s="42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183</v>
      </c>
      <c r="J46" s="17"/>
      <c r="K46" s="20">
        <v>49.99</v>
      </c>
      <c r="L46" s="16">
        <f t="shared" si="3"/>
        <v>0</v>
      </c>
      <c r="S46" s="42"/>
      <c r="T46" s="42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0"/>
      <c r="T47" s="50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0"/>
      <c r="T48" s="50"/>
    </row>
    <row r="49" spans="2:20" ht="18" customHeight="1" x14ac:dyDescent="0.35">
      <c r="B49" s="16"/>
      <c r="C49" s="52" t="s">
        <v>34</v>
      </c>
      <c r="D49" s="52"/>
      <c r="E49" s="52"/>
      <c r="F49" s="52"/>
      <c r="G49" s="19"/>
      <c r="H49" s="17"/>
      <c r="I49" s="17"/>
      <c r="J49" s="17"/>
      <c r="K49" s="20"/>
      <c r="L49" s="16"/>
      <c r="S49" s="50"/>
      <c r="T49" s="50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0"/>
      <c r="T50" s="50"/>
    </row>
    <row r="51" spans="2:20" ht="18" customHeight="1" x14ac:dyDescent="0.35">
      <c r="B51" s="16">
        <v>2</v>
      </c>
      <c r="C51" s="17" t="s">
        <v>95</v>
      </c>
      <c r="D51" s="17">
        <v>1</v>
      </c>
      <c r="E51" s="18">
        <v>33.99</v>
      </c>
      <c r="F51" s="18">
        <f t="shared" si="5"/>
        <v>33.99</v>
      </c>
      <c r="G51" s="19"/>
      <c r="H51" s="17"/>
      <c r="I51" s="17"/>
      <c r="J51" s="17"/>
      <c r="K51" s="15"/>
      <c r="L51" s="16"/>
      <c r="S51" s="50"/>
      <c r="T51" s="50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2"/>
      <c r="T52" s="42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2"/>
      <c r="T53" s="42"/>
    </row>
    <row r="54" spans="2:20" ht="18" customHeight="1" x14ac:dyDescent="0.35">
      <c r="B54" s="16">
        <v>5</v>
      </c>
      <c r="C54" s="17" t="s">
        <v>118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2"/>
      <c r="T54" s="42"/>
    </row>
    <row r="55" spans="2:20" ht="18" customHeight="1" x14ac:dyDescent="0.35">
      <c r="B55" s="16">
        <v>6</v>
      </c>
      <c r="C55" s="17" t="s">
        <v>171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2"/>
      <c r="T55" s="42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42"/>
      <c r="T56" s="42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2"/>
      <c r="T57" s="42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2"/>
      <c r="T58" s="42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33.99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0"/>
      <c r="T59" s="50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33.99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 t="s">
        <v>213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2" t="s">
        <v>45</v>
      </c>
      <c r="D85" s="52"/>
      <c r="E85" s="52"/>
      <c r="F85" s="52"/>
      <c r="G85" s="10"/>
      <c r="H85" s="15"/>
      <c r="I85" s="53" t="s">
        <v>81</v>
      </c>
      <c r="J85" s="54"/>
      <c r="K85" s="54"/>
      <c r="L85" s="55"/>
    </row>
    <row r="86" spans="2:19" ht="21" x14ac:dyDescent="0.35">
      <c r="B86" s="16">
        <v>1</v>
      </c>
      <c r="C86" s="17" t="s">
        <v>129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157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191</v>
      </c>
      <c r="D87" s="17">
        <v>1</v>
      </c>
      <c r="E87" s="18">
        <v>34.99</v>
      </c>
      <c r="F87" s="18">
        <f t="shared" ref="F87:F99" si="6">E87*D87</f>
        <v>34.99</v>
      </c>
      <c r="G87" s="19"/>
      <c r="H87" s="17">
        <v>2</v>
      </c>
      <c r="I87" s="17" t="s">
        <v>161</v>
      </c>
      <c r="J87" s="17">
        <v>1</v>
      </c>
      <c r="K87" s="20">
        <v>10.99</v>
      </c>
      <c r="L87" s="16">
        <f t="shared" ref="L87:L108" si="7">K87*J87</f>
        <v>10.99</v>
      </c>
    </row>
    <row r="88" spans="2:19" ht="21" x14ac:dyDescent="0.35">
      <c r="B88" s="16">
        <v>3</v>
      </c>
      <c r="C88" s="17" t="s">
        <v>125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175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181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176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199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139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194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115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193</v>
      </c>
      <c r="J92" s="17"/>
      <c r="K92" s="20">
        <v>61.99</v>
      </c>
      <c r="L92" s="16">
        <f t="shared" si="7"/>
        <v>0</v>
      </c>
    </row>
    <row r="93" spans="2:19" ht="21" x14ac:dyDescent="0.35">
      <c r="B93" s="16">
        <v>8</v>
      </c>
      <c r="C93" s="17" t="s">
        <v>201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164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177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192</v>
      </c>
      <c r="J94" s="17"/>
      <c r="K94" s="20">
        <v>49.99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91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217</v>
      </c>
      <c r="D96" s="17">
        <v>1</v>
      </c>
      <c r="E96" s="18">
        <v>42.99</v>
      </c>
      <c r="F96" s="18">
        <f t="shared" si="6"/>
        <v>42.99</v>
      </c>
      <c r="G96" s="19"/>
      <c r="H96" s="17">
        <v>11</v>
      </c>
      <c r="I96" s="17" t="s">
        <v>150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180</v>
      </c>
      <c r="D97" s="17"/>
      <c r="E97" s="18">
        <v>52.99</v>
      </c>
      <c r="F97" s="18">
        <f t="shared" si="6"/>
        <v>0</v>
      </c>
      <c r="G97" s="19"/>
      <c r="H97" s="17">
        <v>12</v>
      </c>
      <c r="I97" s="17" t="s">
        <v>92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179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134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174</v>
      </c>
      <c r="D99" s="17">
        <v>43</v>
      </c>
      <c r="E99" s="18">
        <v>10.99</v>
      </c>
      <c r="F99" s="18">
        <f t="shared" si="6"/>
        <v>472.57</v>
      </c>
      <c r="G99" s="19"/>
      <c r="H99" s="17"/>
      <c r="I99" s="33" t="s">
        <v>165</v>
      </c>
      <c r="J99" s="17"/>
      <c r="K99" s="20"/>
      <c r="L99" s="16">
        <f t="shared" si="7"/>
        <v>0</v>
      </c>
    </row>
    <row r="100" spans="2:12" ht="21" x14ac:dyDescent="0.35">
      <c r="B100" s="16"/>
      <c r="C100" s="44" t="s">
        <v>46</v>
      </c>
      <c r="D100" s="44"/>
      <c r="E100" s="44"/>
      <c r="F100" s="44"/>
      <c r="G100" s="19"/>
      <c r="H100" s="17">
        <v>15</v>
      </c>
      <c r="I100" s="17" t="s">
        <v>143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144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145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146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147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8</v>
      </c>
      <c r="E105" s="18">
        <v>22.99</v>
      </c>
      <c r="F105" s="18">
        <f t="shared" si="8"/>
        <v>183.92</v>
      </c>
      <c r="G105" s="19"/>
      <c r="H105" s="17">
        <v>20</v>
      </c>
      <c r="I105" s="17" t="s">
        <v>190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173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189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178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3" t="s">
        <v>109</v>
      </c>
      <c r="J109" s="54"/>
      <c r="K109" s="54"/>
      <c r="L109" s="55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110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195</v>
      </c>
      <c r="J111" s="17"/>
      <c r="K111" s="20">
        <v>58.99</v>
      </c>
      <c r="L111" s="16">
        <f>K111*J111</f>
        <v>0</v>
      </c>
    </row>
    <row r="112" spans="2:12" ht="21" x14ac:dyDescent="0.35">
      <c r="B112" s="20">
        <v>12</v>
      </c>
      <c r="C112" s="32" t="s">
        <v>124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149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151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111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113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112</v>
      </c>
      <c r="J114" s="17">
        <v>1</v>
      </c>
      <c r="K114" s="20">
        <v>26.99</v>
      </c>
      <c r="L114" s="16">
        <f t="shared" si="9"/>
        <v>26.99</v>
      </c>
    </row>
    <row r="115" spans="2:12" ht="21" x14ac:dyDescent="0.35">
      <c r="B115" s="20">
        <v>15</v>
      </c>
      <c r="C115" s="32" t="s">
        <v>132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206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2" t="s">
        <v>58</v>
      </c>
      <c r="D116" s="52"/>
      <c r="E116" s="52"/>
      <c r="F116" s="52"/>
      <c r="G116" s="19"/>
      <c r="H116" s="17">
        <v>7</v>
      </c>
      <c r="I116" s="17" t="s">
        <v>182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4" si="10">E117*D117</f>
        <v>0</v>
      </c>
      <c r="G117" s="19"/>
      <c r="H117" s="17">
        <v>8</v>
      </c>
      <c r="I117" s="17" t="s">
        <v>162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163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137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131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208</v>
      </c>
      <c r="J120" s="17"/>
      <c r="K120" s="20">
        <v>39.99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209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116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210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117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184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198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142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126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2" t="s">
        <v>82</v>
      </c>
      <c r="D127" s="52"/>
      <c r="E127" s="52"/>
      <c r="F127" s="52"/>
      <c r="G127" s="19"/>
      <c r="H127" s="17">
        <v>18</v>
      </c>
      <c r="I127" s="17" t="s">
        <v>172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114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127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153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152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130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169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1</v>
      </c>
      <c r="E133" s="18">
        <v>4.99</v>
      </c>
      <c r="F133" s="18">
        <f t="shared" si="11"/>
        <v>4.99</v>
      </c>
      <c r="G133" s="19"/>
      <c r="H133" s="17">
        <v>24</v>
      </c>
      <c r="I133" s="17" t="s">
        <v>218</v>
      </c>
      <c r="J133" s="17">
        <v>1</v>
      </c>
      <c r="K133" s="20">
        <v>33.99</v>
      </c>
      <c r="L133" s="16">
        <f t="shared" si="9"/>
        <v>33.99</v>
      </c>
    </row>
    <row r="134" spans="2:29" ht="21" x14ac:dyDescent="0.35">
      <c r="B134" s="17">
        <v>7</v>
      </c>
      <c r="C134" s="17" t="s">
        <v>188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168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155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159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207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167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104.96000000000001</v>
      </c>
    </row>
    <row r="138" spans="2:29" ht="21.75" thickBot="1" x14ac:dyDescent="0.4">
      <c r="B138" s="17">
        <v>11</v>
      </c>
      <c r="C138" s="17" t="s">
        <v>214</v>
      </c>
      <c r="D138" s="17">
        <v>1</v>
      </c>
      <c r="E138" s="18">
        <v>7.99</v>
      </c>
      <c r="F138" s="18">
        <f t="shared" si="11"/>
        <v>7.99</v>
      </c>
      <c r="G138" s="19"/>
      <c r="H138" s="22"/>
      <c r="I138" s="9" t="s">
        <v>85</v>
      </c>
      <c r="J138" s="21"/>
      <c r="K138" s="21"/>
      <c r="L138" s="26">
        <f>SUM(L137,F139)</f>
        <v>967.31000000000006</v>
      </c>
      <c r="AC138" s="1" t="s">
        <v>156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862.35</v>
      </c>
      <c r="G139" s="19"/>
      <c r="H139" s="21"/>
      <c r="I139" s="29" t="s">
        <v>79</v>
      </c>
      <c r="J139" s="28"/>
      <c r="K139" s="28"/>
      <c r="L139" s="30">
        <f>SUM(L138,L60)</f>
        <v>1001.3000000000001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122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196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119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120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121</v>
      </c>
    </row>
    <row r="159" spans="2:16" x14ac:dyDescent="0.25">
      <c r="J159" s="1" t="s">
        <v>123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684B-A878-481A-BF7E-B9356C1BC773}">
  <sheetPr>
    <pageSetUpPr fitToPage="1"/>
  </sheetPr>
  <dimension ref="A1:AC159"/>
  <sheetViews>
    <sheetView zoomScale="85" zoomScaleNormal="85" zoomScalePageLayoutView="85" workbookViewId="0">
      <selection activeCell="P18" sqref="P18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200</v>
      </c>
      <c r="G3" s="2"/>
      <c r="I3" s="1" t="s">
        <v>203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224</v>
      </c>
      <c r="I4" s="7" t="s">
        <v>186</v>
      </c>
      <c r="J4" s="7" t="s">
        <v>202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1"/>
      <c r="T8" s="51"/>
      <c r="U8" s="37"/>
    </row>
    <row r="9" spans="1:21" ht="21" x14ac:dyDescent="0.35">
      <c r="B9" s="15"/>
      <c r="C9" s="52" t="s">
        <v>35</v>
      </c>
      <c r="D9" s="52"/>
      <c r="E9" s="52"/>
      <c r="F9" s="52"/>
      <c r="G9" s="10"/>
      <c r="H9" s="15"/>
      <c r="I9" s="53" t="s">
        <v>36</v>
      </c>
      <c r="J9" s="54"/>
      <c r="K9" s="54"/>
      <c r="L9" s="55"/>
      <c r="S9" s="37"/>
      <c r="T9" s="37"/>
      <c r="U9" s="37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6"/>
      <c r="T10" s="56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0"/>
      <c r="T11" s="50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0"/>
      <c r="T12" s="50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0"/>
      <c r="T13" s="50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0"/>
      <c r="T14" s="50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0"/>
      <c r="T15" s="50"/>
    </row>
    <row r="16" spans="1:21" ht="18" customHeight="1" x14ac:dyDescent="0.35">
      <c r="B16" s="16">
        <v>7</v>
      </c>
      <c r="C16" s="17" t="s">
        <v>128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0"/>
      <c r="T16" s="50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166</v>
      </c>
      <c r="J17" s="17"/>
      <c r="K17" s="20">
        <v>7.99</v>
      </c>
      <c r="L17" s="16">
        <f t="shared" si="1"/>
        <v>0</v>
      </c>
      <c r="S17" s="50"/>
      <c r="T17" s="50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0"/>
      <c r="T18" s="50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7"/>
      <c r="T19" s="57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36"/>
      <c r="T20" s="36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36"/>
      <c r="T21" s="36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36"/>
      <c r="T22" s="36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36"/>
      <c r="T23" s="36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0"/>
      <c r="T24" s="50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0"/>
      <c r="T25" s="50"/>
    </row>
    <row r="26" spans="2:20" ht="18" customHeight="1" x14ac:dyDescent="0.35">
      <c r="B26" s="16"/>
      <c r="C26" s="52" t="s">
        <v>33</v>
      </c>
      <c r="D26" s="52"/>
      <c r="E26" s="52"/>
      <c r="F26" s="52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0"/>
      <c r="T26" s="50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0"/>
      <c r="T27" s="50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140</v>
      </c>
      <c r="J28" s="17"/>
      <c r="K28" s="20">
        <v>29.99</v>
      </c>
      <c r="L28" s="16">
        <f t="shared" si="1"/>
        <v>0</v>
      </c>
      <c r="S28" s="50"/>
      <c r="T28" s="50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141</v>
      </c>
      <c r="J29" s="17"/>
      <c r="K29" s="20">
        <v>25.99</v>
      </c>
      <c r="L29" s="16">
        <f t="shared" si="1"/>
        <v>0</v>
      </c>
      <c r="S29" s="50"/>
      <c r="T29" s="50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0"/>
      <c r="T30" s="50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0"/>
      <c r="T31" s="50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0"/>
      <c r="T32" s="50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0"/>
      <c r="T33" s="50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5"/>
      <c r="T34" s="35"/>
    </row>
    <row r="35" spans="2:20" ht="18" customHeight="1" x14ac:dyDescent="0.35">
      <c r="B35" s="16">
        <v>9</v>
      </c>
      <c r="C35" s="17" t="s">
        <v>158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5"/>
      <c r="T35" s="35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5"/>
      <c r="T36" s="35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5"/>
      <c r="T37" s="35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3" t="s">
        <v>37</v>
      </c>
      <c r="J38" s="54"/>
      <c r="K38" s="54"/>
      <c r="L38" s="55"/>
      <c r="S38" s="50"/>
      <c r="T38" s="50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0"/>
      <c r="T39" s="50"/>
    </row>
    <row r="40" spans="2:20" ht="18" customHeight="1" x14ac:dyDescent="0.35">
      <c r="B40" s="16"/>
      <c r="C40" s="52" t="s">
        <v>63</v>
      </c>
      <c r="D40" s="52"/>
      <c r="E40" s="52"/>
      <c r="F40" s="52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7"/>
      <c r="T40" s="57"/>
    </row>
    <row r="41" spans="2:20" ht="18" customHeight="1" x14ac:dyDescent="0.35">
      <c r="B41" s="16">
        <v>1</v>
      </c>
      <c r="C41" s="17" t="s">
        <v>138</v>
      </c>
      <c r="D41" s="17">
        <v>1</v>
      </c>
      <c r="E41" s="18">
        <v>39.99</v>
      </c>
      <c r="F41" s="18">
        <f t="shared" ref="F41:F45" si="4">E41*D41</f>
        <v>39.99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0"/>
      <c r="T41" s="50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0"/>
      <c r="T42" s="50"/>
    </row>
    <row r="43" spans="2:20" ht="18" customHeight="1" x14ac:dyDescent="0.35">
      <c r="B43" s="16">
        <v>3</v>
      </c>
      <c r="C43" s="17" t="s">
        <v>136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5"/>
      <c r="T43" s="35"/>
    </row>
    <row r="44" spans="2:20" ht="18" customHeight="1" x14ac:dyDescent="0.35">
      <c r="B44" s="16">
        <v>4</v>
      </c>
      <c r="C44" s="17" t="s">
        <v>94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5"/>
      <c r="T44" s="35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5"/>
      <c r="T45" s="35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183</v>
      </c>
      <c r="J46" s="17"/>
      <c r="K46" s="20">
        <v>49.99</v>
      </c>
      <c r="L46" s="16">
        <f t="shared" si="3"/>
        <v>0</v>
      </c>
      <c r="S46" s="35"/>
      <c r="T46" s="35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0"/>
      <c r="T47" s="50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0"/>
      <c r="T48" s="50"/>
    </row>
    <row r="49" spans="2:20" ht="18" customHeight="1" x14ac:dyDescent="0.35">
      <c r="B49" s="16"/>
      <c r="C49" s="52" t="s">
        <v>34</v>
      </c>
      <c r="D49" s="52"/>
      <c r="E49" s="52"/>
      <c r="F49" s="52"/>
      <c r="G49" s="19"/>
      <c r="H49" s="17"/>
      <c r="I49" s="17"/>
      <c r="J49" s="17"/>
      <c r="K49" s="20"/>
      <c r="L49" s="16"/>
      <c r="S49" s="50"/>
      <c r="T49" s="50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0"/>
      <c r="T50" s="50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0"/>
      <c r="T51" s="50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5"/>
      <c r="T52" s="35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5"/>
      <c r="T53" s="35"/>
    </row>
    <row r="54" spans="2:20" ht="18" customHeight="1" x14ac:dyDescent="0.35">
      <c r="B54" s="16">
        <v>5</v>
      </c>
      <c r="C54" s="17" t="s">
        <v>118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5"/>
      <c r="T54" s="35"/>
    </row>
    <row r="55" spans="2:20" ht="18" customHeight="1" x14ac:dyDescent="0.35">
      <c r="B55" s="16">
        <v>6</v>
      </c>
      <c r="C55" s="17" t="s">
        <v>171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5"/>
      <c r="T55" s="35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5"/>
      <c r="T56" s="35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5"/>
      <c r="T57" s="35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5"/>
      <c r="T58" s="35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39.99</v>
      </c>
      <c r="G59" s="24"/>
      <c r="H59" s="22"/>
      <c r="I59" s="22" t="s">
        <v>78</v>
      </c>
      <c r="J59" s="17"/>
      <c r="K59" s="15"/>
      <c r="L59" s="23">
        <f>SUM(L9:L58)</f>
        <v>22.99</v>
      </c>
      <c r="S59" s="50"/>
      <c r="T59" s="50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62.980000000000004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/>
    </row>
    <row r="81" spans="2:19" ht="15.75" x14ac:dyDescent="0.25">
      <c r="D81" s="4"/>
      <c r="E81" s="4"/>
      <c r="F81" s="4"/>
      <c r="J81" s="7" t="s">
        <v>202</v>
      </c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2" t="s">
        <v>45</v>
      </c>
      <c r="D85" s="52"/>
      <c r="E85" s="52"/>
      <c r="F85" s="52"/>
      <c r="G85" s="10"/>
      <c r="H85" s="15"/>
      <c r="I85" s="53" t="s">
        <v>81</v>
      </c>
      <c r="J85" s="54"/>
      <c r="K85" s="54"/>
      <c r="L85" s="55"/>
    </row>
    <row r="86" spans="2:19" ht="21" x14ac:dyDescent="0.35">
      <c r="B86" s="16">
        <v>1</v>
      </c>
      <c r="C86" s="17" t="s">
        <v>129</v>
      </c>
      <c r="D86" s="17">
        <v>1</v>
      </c>
      <c r="E86" s="18">
        <v>34.99</v>
      </c>
      <c r="F86" s="18">
        <f>E86*D86</f>
        <v>34.99</v>
      </c>
      <c r="G86" s="19"/>
      <c r="H86" s="17">
        <v>1</v>
      </c>
      <c r="I86" s="17" t="s">
        <v>157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191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161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125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175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181</v>
      </c>
      <c r="D89" s="17">
        <v>1</v>
      </c>
      <c r="E89" s="18">
        <v>48.99</v>
      </c>
      <c r="F89" s="18">
        <f t="shared" si="6"/>
        <v>48.99</v>
      </c>
      <c r="G89" s="19"/>
      <c r="H89" s="17">
        <v>4</v>
      </c>
      <c r="I89" s="17" t="s">
        <v>176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199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139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194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115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193</v>
      </c>
      <c r="J92" s="17"/>
      <c r="K92" s="20">
        <v>61.99</v>
      </c>
      <c r="L92" s="16">
        <f t="shared" si="7"/>
        <v>0</v>
      </c>
    </row>
    <row r="93" spans="2:19" ht="21" x14ac:dyDescent="0.35">
      <c r="B93" s="16">
        <v>8</v>
      </c>
      <c r="C93" s="17" t="s">
        <v>201</v>
      </c>
      <c r="D93" s="17">
        <v>1</v>
      </c>
      <c r="E93" s="18">
        <v>51.99</v>
      </c>
      <c r="F93" s="18">
        <f t="shared" si="6"/>
        <v>51.99</v>
      </c>
      <c r="G93" s="19"/>
      <c r="H93" s="17">
        <v>8</v>
      </c>
      <c r="I93" s="17" t="s">
        <v>164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177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192</v>
      </c>
      <c r="J94" s="17"/>
      <c r="K94" s="20">
        <v>49.99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91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185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150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180</v>
      </c>
      <c r="D97" s="17"/>
      <c r="E97" s="18">
        <v>48.99</v>
      </c>
      <c r="F97" s="18">
        <f t="shared" si="6"/>
        <v>0</v>
      </c>
      <c r="G97" s="19"/>
      <c r="H97" s="17">
        <v>12</v>
      </c>
      <c r="I97" s="17" t="s">
        <v>92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179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134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174</v>
      </c>
      <c r="D99" s="17">
        <v>44</v>
      </c>
      <c r="E99" s="18">
        <v>10.99</v>
      </c>
      <c r="F99" s="18">
        <f t="shared" si="6"/>
        <v>483.56</v>
      </c>
      <c r="G99" s="19"/>
      <c r="H99" s="17"/>
      <c r="I99" s="33" t="s">
        <v>165</v>
      </c>
      <c r="J99" s="17"/>
      <c r="K99" s="20"/>
      <c r="L99" s="16">
        <f t="shared" si="7"/>
        <v>0</v>
      </c>
    </row>
    <row r="100" spans="2:12" ht="21" x14ac:dyDescent="0.35">
      <c r="B100" s="16"/>
      <c r="C100" s="34" t="s">
        <v>46</v>
      </c>
      <c r="D100" s="34"/>
      <c r="E100" s="34"/>
      <c r="F100" s="34"/>
      <c r="G100" s="19"/>
      <c r="H100" s="17">
        <v>15</v>
      </c>
      <c r="I100" s="17" t="s">
        <v>143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144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145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146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147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190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173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189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178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3" t="s">
        <v>109</v>
      </c>
      <c r="J109" s="54"/>
      <c r="K109" s="54"/>
      <c r="L109" s="55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110</v>
      </c>
      <c r="J110" s="17">
        <v>1</v>
      </c>
      <c r="K110" s="20">
        <v>52.99</v>
      </c>
      <c r="L110" s="16">
        <f>K110*J110</f>
        <v>52.99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195</v>
      </c>
      <c r="J111" s="17">
        <v>1</v>
      </c>
      <c r="K111" s="20">
        <v>58.99</v>
      </c>
      <c r="L111" s="16">
        <f>K111*J111</f>
        <v>58.99</v>
      </c>
    </row>
    <row r="112" spans="2:12" ht="21" x14ac:dyDescent="0.35">
      <c r="B112" s="20">
        <v>12</v>
      </c>
      <c r="C112" s="32" t="s">
        <v>124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149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151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111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113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112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197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2" t="s">
        <v>58</v>
      </c>
      <c r="D116" s="52"/>
      <c r="E116" s="52"/>
      <c r="F116" s="52"/>
      <c r="G116" s="19"/>
      <c r="H116" s="17">
        <v>7</v>
      </c>
      <c r="I116" s="17" t="s">
        <v>182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4" si="10">E117*D117</f>
        <v>19.989999999999998</v>
      </c>
      <c r="G117" s="19"/>
      <c r="H117" s="17">
        <v>8</v>
      </c>
      <c r="I117" s="17" t="s">
        <v>162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>
        <v>1</v>
      </c>
      <c r="E118" s="18">
        <v>19.989999999999998</v>
      </c>
      <c r="F118" s="18">
        <f t="shared" si="10"/>
        <v>19.989999999999998</v>
      </c>
      <c r="G118" s="19"/>
      <c r="H118" s="17">
        <v>9</v>
      </c>
      <c r="I118" s="17" t="s">
        <v>163</v>
      </c>
      <c r="J118" s="17">
        <v>1</v>
      </c>
      <c r="K118" s="20">
        <v>27.99</v>
      </c>
      <c r="L118" s="16">
        <f t="shared" si="9"/>
        <v>27.99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137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131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160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148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116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135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117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184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198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142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126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2" t="s">
        <v>82</v>
      </c>
      <c r="D127" s="52"/>
      <c r="E127" s="52"/>
      <c r="F127" s="52"/>
      <c r="G127" s="19"/>
      <c r="H127" s="17">
        <v>18</v>
      </c>
      <c r="I127" s="17" t="s">
        <v>172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114</v>
      </c>
      <c r="D128" s="17">
        <v>3</v>
      </c>
      <c r="E128" s="18">
        <v>4.99</v>
      </c>
      <c r="F128" s="18">
        <f t="shared" ref="F128:F138" si="11">E128*D128</f>
        <v>14.97</v>
      </c>
      <c r="G128" s="19"/>
      <c r="H128" s="17">
        <v>19</v>
      </c>
      <c r="I128" s="17" t="s">
        <v>127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153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152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130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>
        <v>2</v>
      </c>
      <c r="E132" s="18">
        <v>6.99</v>
      </c>
      <c r="F132" s="18">
        <f t="shared" si="11"/>
        <v>13.98</v>
      </c>
      <c r="G132" s="19"/>
      <c r="H132" s="17">
        <v>23</v>
      </c>
      <c r="I132" s="17" t="s">
        <v>169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170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188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168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155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159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187</v>
      </c>
      <c r="J136" s="17"/>
      <c r="K136" s="20">
        <v>199.99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167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189.94000000000003</v>
      </c>
    </row>
    <row r="138" spans="2:29" ht="21.75" thickBot="1" x14ac:dyDescent="0.4">
      <c r="B138" s="17">
        <v>11</v>
      </c>
      <c r="C138" s="17" t="s">
        <v>154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1324.16</v>
      </c>
      <c r="AC138" s="1" t="s">
        <v>156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1134.22</v>
      </c>
      <c r="G139" s="19"/>
      <c r="H139" s="21"/>
      <c r="I139" s="29" t="s">
        <v>79</v>
      </c>
      <c r="J139" s="28"/>
      <c r="K139" s="28"/>
      <c r="L139" s="30">
        <f>SUM(L138,L60)</f>
        <v>1387.14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122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196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119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120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121</v>
      </c>
    </row>
    <row r="159" spans="2:16" x14ac:dyDescent="0.25">
      <c r="J159" s="1" t="s">
        <v>123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DD7F-FB89-4E52-BE57-B35196BE5FFA}">
  <sheetPr>
    <pageSetUpPr fitToPage="1"/>
  </sheetPr>
  <dimension ref="A1:AC159"/>
  <sheetViews>
    <sheetView zoomScale="85" zoomScaleNormal="85" zoomScalePageLayoutView="85" workbookViewId="0">
      <selection activeCell="P79" sqref="P79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205</v>
      </c>
      <c r="G3" s="2"/>
      <c r="I3" s="1" t="s">
        <v>204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225</v>
      </c>
      <c r="I4" s="7" t="s">
        <v>212</v>
      </c>
      <c r="J4" s="7" t="s">
        <v>211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1"/>
      <c r="T8" s="51"/>
      <c r="U8" s="39"/>
    </row>
    <row r="9" spans="1:21" ht="21" x14ac:dyDescent="0.35">
      <c r="B9" s="15"/>
      <c r="C9" s="52" t="s">
        <v>35</v>
      </c>
      <c r="D9" s="52"/>
      <c r="E9" s="52"/>
      <c r="F9" s="52"/>
      <c r="G9" s="10"/>
      <c r="H9" s="15"/>
      <c r="I9" s="53" t="s">
        <v>36</v>
      </c>
      <c r="J9" s="54"/>
      <c r="K9" s="54"/>
      <c r="L9" s="55"/>
      <c r="S9" s="39"/>
      <c r="T9" s="39"/>
      <c r="U9" s="3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6"/>
      <c r="T10" s="56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0"/>
      <c r="T11" s="50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0"/>
      <c r="T12" s="50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0"/>
      <c r="T13" s="50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0"/>
      <c r="T14" s="50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2</v>
      </c>
      <c r="K15" s="20">
        <v>22.99</v>
      </c>
      <c r="L15" s="16">
        <f t="shared" si="1"/>
        <v>45.98</v>
      </c>
      <c r="S15" s="50"/>
      <c r="T15" s="50"/>
    </row>
    <row r="16" spans="1:21" ht="18" customHeight="1" x14ac:dyDescent="0.35">
      <c r="B16" s="16">
        <v>7</v>
      </c>
      <c r="C16" s="17" t="s">
        <v>128</v>
      </c>
      <c r="D16" s="17">
        <v>1</v>
      </c>
      <c r="E16" s="18">
        <v>36.99</v>
      </c>
      <c r="F16" s="18">
        <f t="shared" si="0"/>
        <v>36.99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0"/>
      <c r="T16" s="50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166</v>
      </c>
      <c r="J17" s="17"/>
      <c r="K17" s="20">
        <v>7.99</v>
      </c>
      <c r="L17" s="16">
        <f t="shared" si="1"/>
        <v>0</v>
      </c>
      <c r="S17" s="50"/>
      <c r="T17" s="50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0"/>
      <c r="T18" s="50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7"/>
      <c r="T19" s="57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1"/>
      <c r="T20" s="41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1"/>
      <c r="T21" s="41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1"/>
      <c r="T22" s="41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1"/>
      <c r="T23" s="41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0"/>
      <c r="T24" s="50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0"/>
      <c r="T25" s="50"/>
    </row>
    <row r="26" spans="2:20" ht="18" customHeight="1" x14ac:dyDescent="0.35">
      <c r="B26" s="16"/>
      <c r="C26" s="52" t="s">
        <v>33</v>
      </c>
      <c r="D26" s="52"/>
      <c r="E26" s="52"/>
      <c r="F26" s="52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0"/>
      <c r="T26" s="50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0"/>
      <c r="T27" s="50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140</v>
      </c>
      <c r="J28" s="17"/>
      <c r="K28" s="20">
        <v>29.99</v>
      </c>
      <c r="L28" s="16">
        <f t="shared" si="1"/>
        <v>0</v>
      </c>
      <c r="S28" s="50"/>
      <c r="T28" s="50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141</v>
      </c>
      <c r="J29" s="17"/>
      <c r="K29" s="20">
        <v>25.99</v>
      </c>
      <c r="L29" s="16">
        <f t="shared" si="1"/>
        <v>0</v>
      </c>
      <c r="S29" s="50"/>
      <c r="T29" s="50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0"/>
      <c r="T30" s="50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0"/>
      <c r="T31" s="50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0"/>
      <c r="T32" s="50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0"/>
      <c r="T33" s="50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8"/>
      <c r="T34" s="38"/>
    </row>
    <row r="35" spans="2:20" ht="18" customHeight="1" x14ac:dyDescent="0.35">
      <c r="B35" s="16">
        <v>9</v>
      </c>
      <c r="C35" s="17" t="s">
        <v>158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8"/>
      <c r="T35" s="38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8"/>
      <c r="T36" s="38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8"/>
      <c r="T37" s="38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3" t="s">
        <v>37</v>
      </c>
      <c r="J38" s="54"/>
      <c r="K38" s="54"/>
      <c r="L38" s="55"/>
      <c r="S38" s="50"/>
      <c r="T38" s="50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0"/>
      <c r="T39" s="50"/>
    </row>
    <row r="40" spans="2:20" ht="18" customHeight="1" x14ac:dyDescent="0.35">
      <c r="B40" s="16"/>
      <c r="C40" s="52" t="s">
        <v>63</v>
      </c>
      <c r="D40" s="52"/>
      <c r="E40" s="52"/>
      <c r="F40" s="52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7"/>
      <c r="T40" s="57"/>
    </row>
    <row r="41" spans="2:20" ht="18" customHeight="1" x14ac:dyDescent="0.35">
      <c r="B41" s="16">
        <v>1</v>
      </c>
      <c r="C41" s="17" t="s">
        <v>138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0"/>
      <c r="T41" s="50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0"/>
      <c r="T42" s="50"/>
    </row>
    <row r="43" spans="2:20" ht="18" customHeight="1" x14ac:dyDescent="0.35">
      <c r="B43" s="16">
        <v>3</v>
      </c>
      <c r="C43" s="17" t="s">
        <v>136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8"/>
      <c r="T43" s="38"/>
    </row>
    <row r="44" spans="2:20" ht="18" customHeight="1" x14ac:dyDescent="0.35">
      <c r="B44" s="16">
        <v>4</v>
      </c>
      <c r="C44" s="17" t="s">
        <v>94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8"/>
      <c r="T44" s="38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8"/>
      <c r="T45" s="38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183</v>
      </c>
      <c r="J46" s="17"/>
      <c r="K46" s="20">
        <v>49.99</v>
      </c>
      <c r="L46" s="16">
        <f t="shared" si="3"/>
        <v>0</v>
      </c>
      <c r="S46" s="38"/>
      <c r="T46" s="38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0"/>
      <c r="T47" s="50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0"/>
      <c r="T48" s="50"/>
    </row>
    <row r="49" spans="2:20" ht="18" customHeight="1" x14ac:dyDescent="0.35">
      <c r="B49" s="16"/>
      <c r="C49" s="52" t="s">
        <v>34</v>
      </c>
      <c r="D49" s="52"/>
      <c r="E49" s="52"/>
      <c r="F49" s="52"/>
      <c r="G49" s="19"/>
      <c r="H49" s="17"/>
      <c r="I49" s="17"/>
      <c r="J49" s="17"/>
      <c r="K49" s="20"/>
      <c r="L49" s="16"/>
      <c r="S49" s="50"/>
      <c r="T49" s="50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0"/>
      <c r="T50" s="50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0"/>
      <c r="T51" s="50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8"/>
      <c r="T52" s="38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8"/>
      <c r="T53" s="38"/>
    </row>
    <row r="54" spans="2:20" ht="18" customHeight="1" x14ac:dyDescent="0.35">
      <c r="B54" s="16">
        <v>5</v>
      </c>
      <c r="C54" s="17" t="s">
        <v>118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8"/>
      <c r="T54" s="38"/>
    </row>
    <row r="55" spans="2:20" ht="18" customHeight="1" x14ac:dyDescent="0.35">
      <c r="B55" s="16">
        <v>6</v>
      </c>
      <c r="C55" s="17" t="s">
        <v>171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8"/>
      <c r="T55" s="38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8"/>
      <c r="T56" s="38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8"/>
      <c r="T57" s="38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8"/>
      <c r="T58" s="38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71.98</v>
      </c>
      <c r="G59" s="24"/>
      <c r="H59" s="22"/>
      <c r="I59" s="22" t="s">
        <v>78</v>
      </c>
      <c r="J59" s="17"/>
      <c r="K59" s="15"/>
      <c r="L59" s="23">
        <f>SUM(L9:L58)</f>
        <v>52.97</v>
      </c>
      <c r="S59" s="50"/>
      <c r="T59" s="50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124.95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 t="s">
        <v>211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2" t="s">
        <v>45</v>
      </c>
      <c r="D85" s="52"/>
      <c r="E85" s="52"/>
      <c r="F85" s="52"/>
      <c r="G85" s="10"/>
      <c r="H85" s="15"/>
      <c r="I85" s="53" t="s">
        <v>81</v>
      </c>
      <c r="J85" s="54"/>
      <c r="K85" s="54"/>
      <c r="L85" s="55"/>
    </row>
    <row r="86" spans="2:19" ht="21" x14ac:dyDescent="0.35">
      <c r="B86" s="16">
        <v>1</v>
      </c>
      <c r="C86" s="17" t="s">
        <v>129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157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191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161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125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175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181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176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199</v>
      </c>
      <c r="J90" s="17">
        <v>6</v>
      </c>
      <c r="K90" s="20">
        <v>16.989999999999998</v>
      </c>
      <c r="L90" s="16">
        <f t="shared" si="7"/>
        <v>101.94</v>
      </c>
    </row>
    <row r="91" spans="2:19" ht="21" x14ac:dyDescent="0.35">
      <c r="B91" s="16">
        <v>6</v>
      </c>
      <c r="C91" s="17" t="s">
        <v>139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194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115</v>
      </c>
      <c r="D92" s="17">
        <v>2</v>
      </c>
      <c r="E92" s="18">
        <v>26.99</v>
      </c>
      <c r="F92" s="18">
        <f t="shared" si="6"/>
        <v>53.98</v>
      </c>
      <c r="G92" s="19"/>
      <c r="H92" s="17">
        <v>7</v>
      </c>
      <c r="I92" s="17" t="s">
        <v>193</v>
      </c>
      <c r="J92" s="17"/>
      <c r="K92" s="20">
        <v>61.99</v>
      </c>
      <c r="L92" s="16">
        <f t="shared" si="7"/>
        <v>0</v>
      </c>
    </row>
    <row r="93" spans="2:19" ht="21" x14ac:dyDescent="0.35">
      <c r="B93" s="16">
        <v>8</v>
      </c>
      <c r="C93" s="17" t="s">
        <v>201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164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177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192</v>
      </c>
      <c r="J94" s="17"/>
      <c r="K94" s="20">
        <v>49.99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91</v>
      </c>
      <c r="J95" s="17">
        <v>2</v>
      </c>
      <c r="K95" s="20">
        <v>9.99</v>
      </c>
      <c r="L95" s="16">
        <f t="shared" si="7"/>
        <v>19.98</v>
      </c>
    </row>
    <row r="96" spans="2:19" ht="21" x14ac:dyDescent="0.35">
      <c r="B96" s="17">
        <v>11</v>
      </c>
      <c r="C96" s="17" t="s">
        <v>185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150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180</v>
      </c>
      <c r="D97" s="17">
        <v>1</v>
      </c>
      <c r="E97" s="18">
        <v>52.99</v>
      </c>
      <c r="F97" s="18">
        <f t="shared" si="6"/>
        <v>52.99</v>
      </c>
      <c r="G97" s="19"/>
      <c r="H97" s="17">
        <v>12</v>
      </c>
      <c r="I97" s="17" t="s">
        <v>92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179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134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174</v>
      </c>
      <c r="D99" s="17">
        <v>64</v>
      </c>
      <c r="E99" s="18">
        <v>10.99</v>
      </c>
      <c r="F99" s="18">
        <f t="shared" si="6"/>
        <v>703.36</v>
      </c>
      <c r="G99" s="19"/>
      <c r="H99" s="17"/>
      <c r="I99" s="33" t="s">
        <v>165</v>
      </c>
      <c r="J99" s="17"/>
      <c r="K99" s="20"/>
      <c r="L99" s="16">
        <f t="shared" si="7"/>
        <v>0</v>
      </c>
    </row>
    <row r="100" spans="2:12" ht="21" x14ac:dyDescent="0.35">
      <c r="B100" s="16"/>
      <c r="C100" s="40" t="s">
        <v>46</v>
      </c>
      <c r="D100" s="40"/>
      <c r="E100" s="40"/>
      <c r="F100" s="40"/>
      <c r="G100" s="19"/>
      <c r="H100" s="17">
        <v>15</v>
      </c>
      <c r="I100" s="17" t="s">
        <v>143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144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145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2</v>
      </c>
      <c r="E103" s="18">
        <v>38.99</v>
      </c>
      <c r="F103" s="18">
        <f t="shared" si="8"/>
        <v>77.98</v>
      </c>
      <c r="G103" s="19"/>
      <c r="H103" s="17">
        <v>18</v>
      </c>
      <c r="I103" s="17" t="s">
        <v>146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147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16</v>
      </c>
      <c r="E105" s="18">
        <v>22.99</v>
      </c>
      <c r="F105" s="18">
        <f t="shared" si="8"/>
        <v>367.84</v>
      </c>
      <c r="G105" s="19"/>
      <c r="H105" s="17">
        <v>20</v>
      </c>
      <c r="I105" s="17" t="s">
        <v>190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173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189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178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3" t="s">
        <v>109</v>
      </c>
      <c r="J109" s="54"/>
      <c r="K109" s="54"/>
      <c r="L109" s="55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110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2</v>
      </c>
      <c r="E111" s="31">
        <v>36.99</v>
      </c>
      <c r="F111" s="18">
        <f t="shared" si="8"/>
        <v>73.98</v>
      </c>
      <c r="G111" s="19"/>
      <c r="H111" s="17">
        <v>2</v>
      </c>
      <c r="I111" s="17" t="s">
        <v>195</v>
      </c>
      <c r="J111" s="17"/>
      <c r="K111" s="20">
        <v>58.99</v>
      </c>
      <c r="L111" s="16">
        <f>K111*J111</f>
        <v>0</v>
      </c>
    </row>
    <row r="112" spans="2:12" ht="21" x14ac:dyDescent="0.35">
      <c r="B112" s="20">
        <v>12</v>
      </c>
      <c r="C112" s="32" t="s">
        <v>124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149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151</v>
      </c>
      <c r="D113" s="20">
        <v>1</v>
      </c>
      <c r="E113" s="31">
        <v>28.99</v>
      </c>
      <c r="F113" s="18">
        <f t="shared" si="8"/>
        <v>28.99</v>
      </c>
      <c r="G113" s="19"/>
      <c r="H113" s="17">
        <v>4</v>
      </c>
      <c r="I113" s="17" t="s">
        <v>111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113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112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206</v>
      </c>
      <c r="J115" s="17">
        <v>1</v>
      </c>
      <c r="K115" s="20">
        <v>38.99</v>
      </c>
      <c r="L115" s="16">
        <f t="shared" si="9"/>
        <v>38.99</v>
      </c>
    </row>
    <row r="116" spans="2:12" ht="21" x14ac:dyDescent="0.35">
      <c r="B116" s="16"/>
      <c r="C116" s="52" t="s">
        <v>58</v>
      </c>
      <c r="D116" s="52"/>
      <c r="E116" s="52"/>
      <c r="F116" s="52"/>
      <c r="G116" s="19"/>
      <c r="H116" s="17">
        <v>7</v>
      </c>
      <c r="I116" s="17" t="s">
        <v>182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4" si="10">E117*D117</f>
        <v>0</v>
      </c>
      <c r="G117" s="19"/>
      <c r="H117" s="17">
        <v>8</v>
      </c>
      <c r="I117" s="17" t="s">
        <v>162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163</v>
      </c>
      <c r="J118" s="17">
        <v>1</v>
      </c>
      <c r="K118" s="20">
        <v>27.99</v>
      </c>
      <c r="L118" s="16">
        <f t="shared" si="9"/>
        <v>27.99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137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131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208</v>
      </c>
      <c r="J120" s="17">
        <v>1</v>
      </c>
      <c r="K120" s="20">
        <v>39.99</v>
      </c>
      <c r="L120" s="16">
        <f t="shared" si="9"/>
        <v>39.99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209</v>
      </c>
      <c r="J121" s="17">
        <v>1</v>
      </c>
      <c r="K121" s="20">
        <v>45.99</v>
      </c>
      <c r="L121" s="16">
        <f t="shared" si="9"/>
        <v>45.99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116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210</v>
      </c>
      <c r="D123" s="17">
        <v>1</v>
      </c>
      <c r="E123" s="18">
        <v>13.99</v>
      </c>
      <c r="F123" s="18">
        <f t="shared" si="10"/>
        <v>13.99</v>
      </c>
      <c r="G123" s="19"/>
      <c r="H123" s="17">
        <v>14</v>
      </c>
      <c r="I123" s="17" t="s">
        <v>117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184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198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142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126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2" t="s">
        <v>82</v>
      </c>
      <c r="D127" s="52"/>
      <c r="E127" s="52"/>
      <c r="F127" s="52"/>
      <c r="G127" s="19"/>
      <c r="H127" s="17">
        <v>18</v>
      </c>
      <c r="I127" s="17" t="s">
        <v>172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114</v>
      </c>
      <c r="D128" s="17">
        <v>3</v>
      </c>
      <c r="E128" s="18">
        <v>4.99</v>
      </c>
      <c r="F128" s="18">
        <f t="shared" ref="F128:F138" si="11">E128*D128</f>
        <v>14.97</v>
      </c>
      <c r="G128" s="19"/>
      <c r="H128" s="17">
        <v>19</v>
      </c>
      <c r="I128" s="17" t="s">
        <v>127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153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>
        <v>3</v>
      </c>
      <c r="E130" s="18">
        <v>4.99</v>
      </c>
      <c r="F130" s="18">
        <f t="shared" si="11"/>
        <v>14.97</v>
      </c>
      <c r="G130" s="19"/>
      <c r="H130" s="17">
        <v>21</v>
      </c>
      <c r="I130" s="17" t="s">
        <v>152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130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>
        <v>2</v>
      </c>
      <c r="E132" s="18">
        <v>6.99</v>
      </c>
      <c r="F132" s="18">
        <f t="shared" si="11"/>
        <v>13.98</v>
      </c>
      <c r="G132" s="19"/>
      <c r="H132" s="17">
        <v>23</v>
      </c>
      <c r="I132" s="17" t="s">
        <v>169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170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188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168</v>
      </c>
      <c r="J134" s="17">
        <v>1</v>
      </c>
      <c r="K134" s="20">
        <v>24.99</v>
      </c>
      <c r="L134" s="16">
        <f t="shared" si="9"/>
        <v>24.99</v>
      </c>
    </row>
    <row r="135" spans="2:29" ht="21" x14ac:dyDescent="0.35">
      <c r="B135" s="17">
        <v>8</v>
      </c>
      <c r="C135" s="17" t="s">
        <v>155</v>
      </c>
      <c r="D135" s="17">
        <v>4</v>
      </c>
      <c r="E135" s="18">
        <v>4.99</v>
      </c>
      <c r="F135" s="18">
        <f t="shared" si="11"/>
        <v>19.96</v>
      </c>
      <c r="G135" s="19"/>
      <c r="H135" s="17">
        <v>26</v>
      </c>
      <c r="I135" s="17" t="s">
        <v>159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207</v>
      </c>
      <c r="J136" s="17">
        <v>1</v>
      </c>
      <c r="K136" s="20">
        <v>44.99</v>
      </c>
      <c r="L136" s="16">
        <f t="shared" si="9"/>
        <v>44.99</v>
      </c>
    </row>
    <row r="137" spans="2:29" ht="21.75" thickBot="1" x14ac:dyDescent="0.4">
      <c r="B137" s="17">
        <v>10</v>
      </c>
      <c r="C137" s="17" t="s">
        <v>167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394.83000000000004</v>
      </c>
    </row>
    <row r="138" spans="2:29" ht="21.75" thickBot="1" x14ac:dyDescent="0.4">
      <c r="B138" s="17">
        <v>11</v>
      </c>
      <c r="C138" s="17" t="s">
        <v>154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1930.7400000000002</v>
      </c>
      <c r="AC138" s="1" t="s">
        <v>156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1535.9100000000003</v>
      </c>
      <c r="G139" s="19"/>
      <c r="H139" s="21"/>
      <c r="I139" s="29" t="s">
        <v>79</v>
      </c>
      <c r="J139" s="28"/>
      <c r="K139" s="28"/>
      <c r="L139" s="30">
        <f>SUM(L138,L60)</f>
        <v>2055.69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122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196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119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120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121</v>
      </c>
    </row>
    <row r="159" spans="2:16" x14ac:dyDescent="0.25">
      <c r="J159" s="1" t="s">
        <v>123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6C107-7B02-4620-B7F1-4FFE2AB0182B}">
  <sheetPr>
    <pageSetUpPr fitToPage="1"/>
  </sheetPr>
  <dimension ref="A1:AC159"/>
  <sheetViews>
    <sheetView tabSelected="1" topLeftCell="A77" zoomScale="85" zoomScaleNormal="85" zoomScalePageLayoutView="85" workbookViewId="0">
      <selection activeCell="D99" sqref="D99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219</v>
      </c>
      <c r="G3" s="2"/>
      <c r="I3" s="1" t="s">
        <v>223</v>
      </c>
      <c r="J3" s="1" t="s">
        <v>222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227</v>
      </c>
      <c r="I4" s="7" t="s">
        <v>224</v>
      </c>
      <c r="J4" s="7" t="s">
        <v>221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1"/>
      <c r="T8" s="51"/>
      <c r="U8" s="49"/>
    </row>
    <row r="9" spans="1:21" ht="21" x14ac:dyDescent="0.35">
      <c r="B9" s="15"/>
      <c r="C9" s="52" t="s">
        <v>35</v>
      </c>
      <c r="D9" s="52"/>
      <c r="E9" s="52"/>
      <c r="F9" s="52"/>
      <c r="G9" s="10"/>
      <c r="H9" s="15"/>
      <c r="I9" s="53" t="s">
        <v>36</v>
      </c>
      <c r="J9" s="54"/>
      <c r="K9" s="54"/>
      <c r="L9" s="55"/>
      <c r="S9" s="49"/>
      <c r="T9" s="49"/>
      <c r="U9" s="4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6"/>
      <c r="T10" s="56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0"/>
      <c r="T11" s="50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0"/>
      <c r="T12" s="50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0"/>
      <c r="T13" s="50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0"/>
      <c r="T14" s="50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0"/>
      <c r="T15" s="50"/>
    </row>
    <row r="16" spans="1:21" ht="18" customHeight="1" x14ac:dyDescent="0.35">
      <c r="B16" s="16">
        <v>7</v>
      </c>
      <c r="C16" s="17" t="s">
        <v>128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0"/>
      <c r="T16" s="50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166</v>
      </c>
      <c r="J17" s="17"/>
      <c r="K17" s="20">
        <v>7.99</v>
      </c>
      <c r="L17" s="16">
        <f t="shared" si="1"/>
        <v>0</v>
      </c>
      <c r="S17" s="50"/>
      <c r="T17" s="50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0"/>
      <c r="T18" s="50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7"/>
      <c r="T19" s="57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8"/>
      <c r="T20" s="48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8"/>
      <c r="T21" s="48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8"/>
      <c r="T22" s="48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8"/>
      <c r="T23" s="48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0"/>
      <c r="T24" s="50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0"/>
      <c r="T25" s="50"/>
    </row>
    <row r="26" spans="2:20" ht="18" customHeight="1" x14ac:dyDescent="0.35">
      <c r="B26" s="16"/>
      <c r="C26" s="52" t="s">
        <v>33</v>
      </c>
      <c r="D26" s="52"/>
      <c r="E26" s="52"/>
      <c r="F26" s="52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0"/>
      <c r="T26" s="50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0"/>
      <c r="T27" s="50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140</v>
      </c>
      <c r="J28" s="17"/>
      <c r="K28" s="20">
        <v>29.99</v>
      </c>
      <c r="L28" s="16">
        <f t="shared" si="1"/>
        <v>0</v>
      </c>
      <c r="S28" s="50"/>
      <c r="T28" s="50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141</v>
      </c>
      <c r="J29" s="17"/>
      <c r="K29" s="20">
        <v>25.99</v>
      </c>
      <c r="L29" s="16">
        <f t="shared" si="1"/>
        <v>0</v>
      </c>
      <c r="S29" s="50"/>
      <c r="T29" s="50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0"/>
      <c r="T30" s="50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0"/>
      <c r="T31" s="50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0"/>
      <c r="T32" s="50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0"/>
      <c r="T33" s="50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7"/>
      <c r="T34" s="47"/>
    </row>
    <row r="35" spans="2:20" ht="18" customHeight="1" x14ac:dyDescent="0.35">
      <c r="B35" s="16">
        <v>9</v>
      </c>
      <c r="C35" s="17" t="s">
        <v>158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7"/>
      <c r="T35" s="47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7"/>
      <c r="T36" s="47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7"/>
      <c r="T37" s="47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3" t="s">
        <v>37</v>
      </c>
      <c r="J38" s="54"/>
      <c r="K38" s="54"/>
      <c r="L38" s="55"/>
      <c r="S38" s="50"/>
      <c r="T38" s="50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0"/>
      <c r="T39" s="50"/>
    </row>
    <row r="40" spans="2:20" ht="18" customHeight="1" x14ac:dyDescent="0.35">
      <c r="B40" s="16"/>
      <c r="C40" s="52" t="s">
        <v>63</v>
      </c>
      <c r="D40" s="52"/>
      <c r="E40" s="52"/>
      <c r="F40" s="52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7"/>
      <c r="T40" s="57"/>
    </row>
    <row r="41" spans="2:20" ht="18" customHeight="1" x14ac:dyDescent="0.35">
      <c r="B41" s="16">
        <v>1</v>
      </c>
      <c r="C41" s="17" t="s">
        <v>138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0"/>
      <c r="T41" s="50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0"/>
      <c r="T42" s="50"/>
    </row>
    <row r="43" spans="2:20" ht="18" customHeight="1" x14ac:dyDescent="0.35">
      <c r="B43" s="16">
        <v>3</v>
      </c>
      <c r="C43" s="17" t="s">
        <v>136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7"/>
      <c r="T43" s="47"/>
    </row>
    <row r="44" spans="2:20" ht="18" customHeight="1" x14ac:dyDescent="0.35">
      <c r="B44" s="16">
        <v>4</v>
      </c>
      <c r="C44" s="17" t="s">
        <v>94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7"/>
      <c r="T44" s="47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7"/>
      <c r="T45" s="47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183</v>
      </c>
      <c r="J46" s="17"/>
      <c r="K46" s="20">
        <v>49.99</v>
      </c>
      <c r="L46" s="16">
        <f t="shared" si="3"/>
        <v>0</v>
      </c>
      <c r="S46" s="47"/>
      <c r="T46" s="47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0"/>
      <c r="T47" s="50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0"/>
      <c r="T48" s="50"/>
    </row>
    <row r="49" spans="2:20" ht="18" customHeight="1" x14ac:dyDescent="0.35">
      <c r="B49" s="16"/>
      <c r="C49" s="52" t="s">
        <v>34</v>
      </c>
      <c r="D49" s="52"/>
      <c r="E49" s="52"/>
      <c r="F49" s="52"/>
      <c r="G49" s="19"/>
      <c r="H49" s="17"/>
      <c r="I49" s="17"/>
      <c r="J49" s="17"/>
      <c r="K49" s="20"/>
      <c r="L49" s="16"/>
      <c r="S49" s="50"/>
      <c r="T49" s="50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0"/>
      <c r="T50" s="50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0"/>
      <c r="T51" s="50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7"/>
      <c r="T52" s="47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7"/>
      <c r="T53" s="47"/>
    </row>
    <row r="54" spans="2:20" ht="18" customHeight="1" x14ac:dyDescent="0.35">
      <c r="B54" s="16">
        <v>5</v>
      </c>
      <c r="C54" s="17" t="s">
        <v>118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7"/>
      <c r="T54" s="47"/>
    </row>
    <row r="55" spans="2:20" ht="18" customHeight="1" x14ac:dyDescent="0.35">
      <c r="B55" s="16">
        <v>6</v>
      </c>
      <c r="C55" s="17" t="s">
        <v>171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7"/>
      <c r="T55" s="47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47"/>
      <c r="T56" s="47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7"/>
      <c r="T57" s="47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7"/>
      <c r="T58" s="47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0</v>
      </c>
      <c r="G59" s="24"/>
      <c r="H59" s="22"/>
      <c r="I59" s="22" t="s">
        <v>78</v>
      </c>
      <c r="J59" s="17"/>
      <c r="K59" s="15"/>
      <c r="L59" s="23">
        <f>SUM(L9:L58)</f>
        <v>29.979999999999997</v>
      </c>
      <c r="S59" s="50"/>
      <c r="T59" s="50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29.979999999999997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 t="s">
        <v>221</v>
      </c>
      <c r="K80" s="7"/>
    </row>
    <row r="81" spans="2:19" ht="15.75" x14ac:dyDescent="0.25">
      <c r="D81" s="4"/>
      <c r="E81" s="4"/>
      <c r="F81" s="4"/>
      <c r="J81" s="1" t="s">
        <v>222</v>
      </c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2" t="s">
        <v>45</v>
      </c>
      <c r="D85" s="52"/>
      <c r="E85" s="52"/>
      <c r="F85" s="52"/>
      <c r="G85" s="10"/>
      <c r="H85" s="15"/>
      <c r="I85" s="53" t="s">
        <v>81</v>
      </c>
      <c r="J85" s="54"/>
      <c r="K85" s="54"/>
      <c r="L85" s="55"/>
    </row>
    <row r="86" spans="2:19" ht="21" x14ac:dyDescent="0.35">
      <c r="B86" s="16">
        <v>1</v>
      </c>
      <c r="C86" s="17" t="s">
        <v>129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157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191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161</v>
      </c>
      <c r="J87" s="17">
        <v>2</v>
      </c>
      <c r="K87" s="20">
        <v>10.99</v>
      </c>
      <c r="L87" s="16">
        <f t="shared" ref="L87:L108" si="7">K87*J87</f>
        <v>21.98</v>
      </c>
    </row>
    <row r="88" spans="2:19" ht="21" x14ac:dyDescent="0.35">
      <c r="B88" s="16">
        <v>3</v>
      </c>
      <c r="C88" s="17" t="s">
        <v>125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175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181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176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199</v>
      </c>
      <c r="J90" s="17">
        <v>6</v>
      </c>
      <c r="K90" s="20">
        <v>16.989999999999998</v>
      </c>
      <c r="L90" s="16">
        <f t="shared" si="7"/>
        <v>101.94</v>
      </c>
    </row>
    <row r="91" spans="2:19" ht="21" x14ac:dyDescent="0.35">
      <c r="B91" s="16">
        <v>6</v>
      </c>
      <c r="C91" s="17" t="s">
        <v>139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194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115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220</v>
      </c>
      <c r="J92" s="17">
        <v>2</v>
      </c>
      <c r="K92" s="20">
        <v>59.99</v>
      </c>
      <c r="L92" s="16">
        <f t="shared" si="7"/>
        <v>119.98</v>
      </c>
    </row>
    <row r="93" spans="2:19" ht="21" x14ac:dyDescent="0.35">
      <c r="B93" s="16">
        <v>8</v>
      </c>
      <c r="C93" s="17" t="s">
        <v>201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164</v>
      </c>
      <c r="J93" s="17">
        <v>2</v>
      </c>
      <c r="K93" s="20">
        <v>10.99</v>
      </c>
      <c r="L93" s="16">
        <f t="shared" si="7"/>
        <v>21.98</v>
      </c>
      <c r="S93" s="4"/>
    </row>
    <row r="94" spans="2:19" ht="21" x14ac:dyDescent="0.35">
      <c r="B94" s="16">
        <v>9</v>
      </c>
      <c r="C94" s="17" t="s">
        <v>177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192</v>
      </c>
      <c r="J94" s="17"/>
      <c r="K94" s="20">
        <v>49.99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91</v>
      </c>
      <c r="J95" s="17">
        <v>1</v>
      </c>
      <c r="K95" s="20">
        <v>9.99</v>
      </c>
      <c r="L95" s="16">
        <f t="shared" si="7"/>
        <v>9.99</v>
      </c>
    </row>
    <row r="96" spans="2:19" ht="21" x14ac:dyDescent="0.35">
      <c r="B96" s="17">
        <v>11</v>
      </c>
      <c r="C96" s="17" t="s">
        <v>217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150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180</v>
      </c>
      <c r="D97" s="17"/>
      <c r="E97" s="18">
        <v>52.99</v>
      </c>
      <c r="F97" s="18">
        <f t="shared" si="6"/>
        <v>0</v>
      </c>
      <c r="G97" s="19"/>
      <c r="H97" s="17">
        <v>12</v>
      </c>
      <c r="I97" s="17" t="s">
        <v>92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179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134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174</v>
      </c>
      <c r="D99" s="17">
        <v>42</v>
      </c>
      <c r="E99" s="18">
        <v>10.99</v>
      </c>
      <c r="F99" s="18">
        <f t="shared" si="6"/>
        <v>461.58</v>
      </c>
      <c r="G99" s="19"/>
      <c r="H99" s="17"/>
      <c r="I99" s="33" t="s">
        <v>165</v>
      </c>
      <c r="J99" s="17"/>
      <c r="K99" s="20"/>
      <c r="L99" s="16">
        <f t="shared" si="7"/>
        <v>0</v>
      </c>
    </row>
    <row r="100" spans="2:12" ht="21" x14ac:dyDescent="0.35">
      <c r="B100" s="16"/>
      <c r="C100" s="46" t="s">
        <v>46</v>
      </c>
      <c r="D100" s="46"/>
      <c r="E100" s="46"/>
      <c r="F100" s="46"/>
      <c r="G100" s="19"/>
      <c r="H100" s="17">
        <v>15</v>
      </c>
      <c r="I100" s="17" t="s">
        <v>143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144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145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146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147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13</v>
      </c>
      <c r="E105" s="18">
        <v>22.99</v>
      </c>
      <c r="F105" s="18">
        <f t="shared" si="8"/>
        <v>298.87</v>
      </c>
      <c r="G105" s="19"/>
      <c r="H105" s="17">
        <v>20</v>
      </c>
      <c r="I105" s="17" t="s">
        <v>190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173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189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178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3" t="s">
        <v>109</v>
      </c>
      <c r="J109" s="54"/>
      <c r="K109" s="54"/>
      <c r="L109" s="55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110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195</v>
      </c>
      <c r="J111" s="17"/>
      <c r="K111" s="20">
        <v>58.99</v>
      </c>
      <c r="L111" s="16">
        <f>K111*J111</f>
        <v>0</v>
      </c>
    </row>
    <row r="112" spans="2:12" ht="21" x14ac:dyDescent="0.35">
      <c r="B112" s="20">
        <v>12</v>
      </c>
      <c r="C112" s="32" t="s">
        <v>124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149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151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111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113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112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206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2" t="s">
        <v>58</v>
      </c>
      <c r="D116" s="52"/>
      <c r="E116" s="52"/>
      <c r="F116" s="52"/>
      <c r="G116" s="19"/>
      <c r="H116" s="17">
        <v>7</v>
      </c>
      <c r="I116" s="17" t="s">
        <v>182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4" si="10">E117*D117</f>
        <v>0</v>
      </c>
      <c r="G117" s="19"/>
      <c r="H117" s="17">
        <v>8</v>
      </c>
      <c r="I117" s="17" t="s">
        <v>162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163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137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131</v>
      </c>
      <c r="D120" s="17">
        <v>2</v>
      </c>
      <c r="E120" s="18">
        <v>7.99</v>
      </c>
      <c r="F120" s="18">
        <f t="shared" si="10"/>
        <v>15.98</v>
      </c>
      <c r="G120" s="19"/>
      <c r="H120" s="17">
        <v>11</v>
      </c>
      <c r="I120" s="17" t="s">
        <v>208</v>
      </c>
      <c r="J120" s="17"/>
      <c r="K120" s="20">
        <v>39.99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209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116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210</v>
      </c>
      <c r="D123" s="17">
        <v>1</v>
      </c>
      <c r="E123" s="18">
        <v>13.99</v>
      </c>
      <c r="F123" s="18">
        <f t="shared" si="10"/>
        <v>13.99</v>
      </c>
      <c r="G123" s="19"/>
      <c r="H123" s="17">
        <v>14</v>
      </c>
      <c r="I123" s="17" t="s">
        <v>117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184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198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142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126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2" t="s">
        <v>82</v>
      </c>
      <c r="D127" s="52"/>
      <c r="E127" s="52"/>
      <c r="F127" s="52"/>
      <c r="G127" s="19"/>
      <c r="H127" s="17">
        <v>18</v>
      </c>
      <c r="I127" s="17" t="s">
        <v>172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114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127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153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152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130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>
        <v>2</v>
      </c>
      <c r="E132" s="18">
        <v>6.99</v>
      </c>
      <c r="F132" s="18">
        <f t="shared" si="11"/>
        <v>13.98</v>
      </c>
      <c r="G132" s="19"/>
      <c r="H132" s="17">
        <v>23</v>
      </c>
      <c r="I132" s="17" t="s">
        <v>169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4</v>
      </c>
      <c r="E133" s="18">
        <v>4.99</v>
      </c>
      <c r="F133" s="18">
        <f t="shared" si="11"/>
        <v>19.96</v>
      </c>
      <c r="G133" s="19"/>
      <c r="H133" s="17">
        <v>24</v>
      </c>
      <c r="I133" s="17" t="s">
        <v>218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188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168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155</v>
      </c>
      <c r="D135" s="17">
        <v>1</v>
      </c>
      <c r="E135" s="18">
        <v>4.99</v>
      </c>
      <c r="F135" s="18">
        <f t="shared" si="11"/>
        <v>4.99</v>
      </c>
      <c r="G135" s="19"/>
      <c r="H135" s="17">
        <v>26</v>
      </c>
      <c r="I135" s="17" t="s">
        <v>159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207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167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286.86</v>
      </c>
    </row>
    <row r="138" spans="2:29" ht="21.75" thickBot="1" x14ac:dyDescent="0.4">
      <c r="B138" s="17">
        <v>11</v>
      </c>
      <c r="C138" s="17" t="s">
        <v>214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1291.1300000000001</v>
      </c>
      <c r="AC138" s="1" t="s">
        <v>156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1004.2700000000001</v>
      </c>
      <c r="G139" s="19"/>
      <c r="H139" s="21"/>
      <c r="I139" s="29" t="s">
        <v>79</v>
      </c>
      <c r="J139" s="28"/>
      <c r="K139" s="28"/>
      <c r="L139" s="30">
        <f>SUM(L138,L60)</f>
        <v>1321.1100000000001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122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196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119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120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121</v>
      </c>
    </row>
    <row r="159" spans="2:16" x14ac:dyDescent="0.25">
      <c r="J159" s="1" t="s">
        <v>123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august 17</vt:lpstr>
      <vt:lpstr>Augest 3 </vt:lpstr>
      <vt:lpstr>Augest 11</vt:lpstr>
      <vt:lpstr>Augest 25</vt:lpstr>
      <vt:lpstr>'Augest 11'!Print_Area</vt:lpstr>
      <vt:lpstr>'Augest 25'!Print_Area</vt:lpstr>
      <vt:lpstr>'Augest 3 '!Print_Area</vt:lpstr>
      <vt:lpstr>'august 17'!Print_Area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JJ-294</dc:creator>
  <cp:lastModifiedBy>reggisliquor</cp:lastModifiedBy>
  <cp:lastPrinted>2020-08-26T00:10:07Z</cp:lastPrinted>
  <dcterms:created xsi:type="dcterms:W3CDTF">2011-08-30T20:38:14Z</dcterms:created>
  <dcterms:modified xsi:type="dcterms:W3CDTF">2020-08-26T01:46:06Z</dcterms:modified>
</cp:coreProperties>
</file>