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June\"/>
    </mc:Choice>
  </mc:AlternateContent>
  <xr:revisionPtr revIDLastSave="0" documentId="13_ncr:1_{8A9BFEFA-5132-4FAC-A99A-24D24515118B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June 2" sheetId="129" r:id="rId1"/>
    <sheet name="June 9" sheetId="130" r:id="rId2"/>
    <sheet name="June 16" sheetId="131" r:id="rId3"/>
    <sheet name="June 22" sheetId="132" r:id="rId4"/>
    <sheet name="June 30" sheetId="133" r:id="rId5"/>
  </sheets>
  <definedNames>
    <definedName name="_xlnm.Print_Area" localSheetId="2">'June 16'!$A$1:$L$154</definedName>
    <definedName name="_xlnm.Print_Area" localSheetId="0">'June 2'!$A$1:$L$154</definedName>
    <definedName name="_xlnm.Print_Area" localSheetId="3">'June 22'!$A$1:$L$154</definedName>
    <definedName name="_xlnm.Print_Area" localSheetId="4">'June 30'!$A$1:$L$154</definedName>
    <definedName name="_xlnm.Print_Area" localSheetId="1">'June 9'!$A$1:$L$154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33" l="1"/>
  <c r="F137" i="133"/>
  <c r="L136" i="133"/>
  <c r="F136" i="133"/>
  <c r="L135" i="133"/>
  <c r="F135" i="133"/>
  <c r="L134" i="133"/>
  <c r="F134" i="133"/>
  <c r="L133" i="133"/>
  <c r="F133" i="133"/>
  <c r="L132" i="133"/>
  <c r="F132" i="133"/>
  <c r="L131" i="133"/>
  <c r="F131" i="133"/>
  <c r="L130" i="133"/>
  <c r="F130" i="133"/>
  <c r="L129" i="133"/>
  <c r="F129" i="133"/>
  <c r="L128" i="133"/>
  <c r="F128" i="133"/>
  <c r="L127" i="133"/>
  <c r="L126" i="133"/>
  <c r="L125" i="133"/>
  <c r="L124" i="133"/>
  <c r="F124" i="133"/>
  <c r="L123" i="133"/>
  <c r="F123" i="133"/>
  <c r="L122" i="133"/>
  <c r="F122" i="133"/>
  <c r="L121" i="133"/>
  <c r="F121" i="133"/>
  <c r="L120" i="133"/>
  <c r="F120" i="133"/>
  <c r="L119" i="133"/>
  <c r="F119" i="133"/>
  <c r="L118" i="133"/>
  <c r="F118" i="133"/>
  <c r="L117" i="133"/>
  <c r="F117" i="133"/>
  <c r="L116" i="133"/>
  <c r="L115" i="133"/>
  <c r="F115" i="133"/>
  <c r="L114" i="133"/>
  <c r="F114" i="133"/>
  <c r="L113" i="133"/>
  <c r="F113" i="133"/>
  <c r="L112" i="133"/>
  <c r="F112" i="133"/>
  <c r="L111" i="133"/>
  <c r="F111" i="133"/>
  <c r="L110" i="133"/>
  <c r="F110" i="133"/>
  <c r="F109" i="133"/>
  <c r="L108" i="133"/>
  <c r="F108" i="133"/>
  <c r="L107" i="133"/>
  <c r="F107" i="133"/>
  <c r="L106" i="133"/>
  <c r="F106" i="133"/>
  <c r="L105" i="133"/>
  <c r="F105" i="133"/>
  <c r="L104" i="133"/>
  <c r="F104" i="133"/>
  <c r="L103" i="133"/>
  <c r="F103" i="133"/>
  <c r="L102" i="133"/>
  <c r="F102" i="133"/>
  <c r="L101" i="133"/>
  <c r="F101" i="133"/>
  <c r="L100" i="133"/>
  <c r="L99" i="133"/>
  <c r="F99" i="133"/>
  <c r="L98" i="133"/>
  <c r="F98" i="133"/>
  <c r="L97" i="133"/>
  <c r="F97" i="133"/>
  <c r="L96" i="133"/>
  <c r="F96" i="133"/>
  <c r="L95" i="133"/>
  <c r="F95" i="133"/>
  <c r="L94" i="133"/>
  <c r="F94" i="133"/>
  <c r="L93" i="133"/>
  <c r="F93" i="133"/>
  <c r="L92" i="133"/>
  <c r="F92" i="133"/>
  <c r="L91" i="133"/>
  <c r="F91" i="133"/>
  <c r="L90" i="133"/>
  <c r="F90" i="133"/>
  <c r="L89" i="133"/>
  <c r="F89" i="133"/>
  <c r="L88" i="133"/>
  <c r="F88" i="133"/>
  <c r="L87" i="133"/>
  <c r="F87" i="133"/>
  <c r="L86" i="133"/>
  <c r="F86" i="133"/>
  <c r="F55" i="133"/>
  <c r="F54" i="133"/>
  <c r="F53" i="133"/>
  <c r="F52" i="133"/>
  <c r="F51" i="133"/>
  <c r="F50" i="133"/>
  <c r="L46" i="133"/>
  <c r="L45" i="133"/>
  <c r="F45" i="133"/>
  <c r="L44" i="133"/>
  <c r="F44" i="133"/>
  <c r="L43" i="133"/>
  <c r="F43" i="133"/>
  <c r="L42" i="133"/>
  <c r="F42" i="133"/>
  <c r="L41" i="133"/>
  <c r="F41" i="133"/>
  <c r="L40" i="133"/>
  <c r="L39" i="133"/>
  <c r="F35" i="133"/>
  <c r="F34" i="133"/>
  <c r="F33" i="133"/>
  <c r="F32" i="133"/>
  <c r="F31" i="133"/>
  <c r="F30" i="133"/>
  <c r="L29" i="133"/>
  <c r="F29" i="133"/>
  <c r="L28" i="133"/>
  <c r="F28" i="133"/>
  <c r="L27" i="133"/>
  <c r="F27" i="133"/>
  <c r="L26" i="133"/>
  <c r="L25" i="133"/>
  <c r="L24" i="133"/>
  <c r="L23" i="133"/>
  <c r="L22" i="133"/>
  <c r="L21" i="133"/>
  <c r="L20" i="133"/>
  <c r="L19" i="133"/>
  <c r="F19" i="133"/>
  <c r="L18" i="133"/>
  <c r="F18" i="133"/>
  <c r="L17" i="133"/>
  <c r="F17" i="133"/>
  <c r="L16" i="133"/>
  <c r="F16" i="133"/>
  <c r="L15" i="133"/>
  <c r="F15" i="133"/>
  <c r="L14" i="133"/>
  <c r="F14" i="133"/>
  <c r="L13" i="133"/>
  <c r="F13" i="133"/>
  <c r="L12" i="133"/>
  <c r="F12" i="133"/>
  <c r="L11" i="133"/>
  <c r="F11" i="133"/>
  <c r="L10" i="133"/>
  <c r="F10" i="133"/>
  <c r="F59" i="133" s="1"/>
  <c r="F139" i="133" l="1"/>
  <c r="L137" i="133"/>
  <c r="L59" i="133"/>
  <c r="L60" i="133"/>
  <c r="F138" i="132"/>
  <c r="F137" i="132"/>
  <c r="L136" i="132"/>
  <c r="F136" i="132"/>
  <c r="L135" i="132"/>
  <c r="F135" i="132"/>
  <c r="L134" i="132"/>
  <c r="F134" i="132"/>
  <c r="L133" i="132"/>
  <c r="F133" i="132"/>
  <c r="L132" i="132"/>
  <c r="F132" i="132"/>
  <c r="L131" i="132"/>
  <c r="F131" i="132"/>
  <c r="L130" i="132"/>
  <c r="F130" i="132"/>
  <c r="L129" i="132"/>
  <c r="F129" i="132"/>
  <c r="L128" i="132"/>
  <c r="F128" i="132"/>
  <c r="L127" i="132"/>
  <c r="L126" i="132"/>
  <c r="L125" i="132"/>
  <c r="L124" i="132"/>
  <c r="F124" i="132"/>
  <c r="L123" i="132"/>
  <c r="F123" i="132"/>
  <c r="L122" i="132"/>
  <c r="F122" i="132"/>
  <c r="L121" i="132"/>
  <c r="F121" i="132"/>
  <c r="L120" i="132"/>
  <c r="F120" i="132"/>
  <c r="L119" i="132"/>
  <c r="F119" i="132"/>
  <c r="L118" i="132"/>
  <c r="F118" i="132"/>
  <c r="L117" i="132"/>
  <c r="F117" i="132"/>
  <c r="L116" i="132"/>
  <c r="L115" i="132"/>
  <c r="F115" i="132"/>
  <c r="L114" i="132"/>
  <c r="F114" i="132"/>
  <c r="L113" i="132"/>
  <c r="F113" i="132"/>
  <c r="L112" i="132"/>
  <c r="F112" i="132"/>
  <c r="L111" i="132"/>
  <c r="F111" i="132"/>
  <c r="L110" i="132"/>
  <c r="F110" i="132"/>
  <c r="F109" i="132"/>
  <c r="L108" i="132"/>
  <c r="F108" i="132"/>
  <c r="L107" i="132"/>
  <c r="F107" i="132"/>
  <c r="L106" i="132"/>
  <c r="F106" i="132"/>
  <c r="L105" i="132"/>
  <c r="F105" i="132"/>
  <c r="L104" i="132"/>
  <c r="F104" i="132"/>
  <c r="L103" i="132"/>
  <c r="F103" i="132"/>
  <c r="L102" i="132"/>
  <c r="F102" i="132"/>
  <c r="L101" i="132"/>
  <c r="F101" i="132"/>
  <c r="L100" i="132"/>
  <c r="L99" i="132"/>
  <c r="F99" i="132"/>
  <c r="L98" i="132"/>
  <c r="F98" i="132"/>
  <c r="L97" i="132"/>
  <c r="F97" i="132"/>
  <c r="L96" i="132"/>
  <c r="F96" i="132"/>
  <c r="L95" i="132"/>
  <c r="F95" i="132"/>
  <c r="L94" i="132"/>
  <c r="F94" i="132"/>
  <c r="L93" i="132"/>
  <c r="F93" i="132"/>
  <c r="L92" i="132"/>
  <c r="F92" i="132"/>
  <c r="L91" i="132"/>
  <c r="F91" i="132"/>
  <c r="L90" i="132"/>
  <c r="F90" i="132"/>
  <c r="L89" i="132"/>
  <c r="F89" i="132"/>
  <c r="L88" i="132"/>
  <c r="F88" i="132"/>
  <c r="L87" i="132"/>
  <c r="F87" i="132"/>
  <c r="L86" i="132"/>
  <c r="F86" i="132"/>
  <c r="F139" i="132" s="1"/>
  <c r="F55" i="132"/>
  <c r="F54" i="132"/>
  <c r="F53" i="132"/>
  <c r="F52" i="132"/>
  <c r="F51" i="132"/>
  <c r="F50" i="132"/>
  <c r="L46" i="132"/>
  <c r="L45" i="132"/>
  <c r="F45" i="132"/>
  <c r="L44" i="132"/>
  <c r="F44" i="132"/>
  <c r="L43" i="132"/>
  <c r="F43" i="132"/>
  <c r="L42" i="132"/>
  <c r="F42" i="132"/>
  <c r="L41" i="132"/>
  <c r="F41" i="132"/>
  <c r="L40" i="132"/>
  <c r="L39" i="132"/>
  <c r="F35" i="132"/>
  <c r="F34" i="132"/>
  <c r="F33" i="132"/>
  <c r="F32" i="132"/>
  <c r="F31" i="132"/>
  <c r="F30" i="132"/>
  <c r="L29" i="132"/>
  <c r="F29" i="132"/>
  <c r="L28" i="132"/>
  <c r="F28" i="132"/>
  <c r="L27" i="132"/>
  <c r="F27" i="132"/>
  <c r="L26" i="132"/>
  <c r="L25" i="132"/>
  <c r="L24" i="132"/>
  <c r="L23" i="132"/>
  <c r="L22" i="132"/>
  <c r="L21" i="132"/>
  <c r="L20" i="132"/>
  <c r="L19" i="132"/>
  <c r="F19" i="132"/>
  <c r="L18" i="132"/>
  <c r="F18" i="132"/>
  <c r="L17" i="132"/>
  <c r="F17" i="132"/>
  <c r="L16" i="132"/>
  <c r="F16" i="132"/>
  <c r="L15" i="132"/>
  <c r="F15" i="132"/>
  <c r="L14" i="132"/>
  <c r="F14" i="132"/>
  <c r="L13" i="132"/>
  <c r="F13" i="132"/>
  <c r="L12" i="132"/>
  <c r="F12" i="132"/>
  <c r="L11" i="132"/>
  <c r="F11" i="132"/>
  <c r="L10" i="132"/>
  <c r="F10" i="132"/>
  <c r="F59" i="132" s="1"/>
  <c r="L138" i="133" l="1"/>
  <c r="L139" i="133" s="1"/>
  <c r="L137" i="132"/>
  <c r="L59" i="132"/>
  <c r="L60" i="132" s="1"/>
  <c r="L138" i="132"/>
  <c r="F138" i="131"/>
  <c r="F137" i="131"/>
  <c r="L136" i="131"/>
  <c r="F136" i="131"/>
  <c r="L135" i="131"/>
  <c r="F135" i="131"/>
  <c r="L134" i="131"/>
  <c r="F134" i="131"/>
  <c r="L133" i="131"/>
  <c r="F133" i="131"/>
  <c r="L132" i="131"/>
  <c r="F132" i="131"/>
  <c r="L131" i="131"/>
  <c r="F131" i="131"/>
  <c r="L130" i="131"/>
  <c r="F130" i="131"/>
  <c r="L129" i="131"/>
  <c r="F129" i="131"/>
  <c r="L128" i="131"/>
  <c r="F128" i="131"/>
  <c r="L127" i="131"/>
  <c r="L126" i="131"/>
  <c r="L125" i="131"/>
  <c r="L124" i="131"/>
  <c r="F124" i="131"/>
  <c r="L123" i="131"/>
  <c r="F123" i="131"/>
  <c r="L122" i="131"/>
  <c r="F122" i="131"/>
  <c r="L121" i="131"/>
  <c r="F121" i="131"/>
  <c r="L120" i="131"/>
  <c r="F120" i="131"/>
  <c r="L119" i="131"/>
  <c r="F119" i="131"/>
  <c r="L118" i="131"/>
  <c r="F118" i="131"/>
  <c r="L117" i="131"/>
  <c r="F117" i="131"/>
  <c r="L116" i="131"/>
  <c r="L115" i="131"/>
  <c r="F115" i="131"/>
  <c r="L114" i="131"/>
  <c r="F114" i="131"/>
  <c r="L113" i="131"/>
  <c r="F113" i="131"/>
  <c r="L112" i="131"/>
  <c r="F112" i="131"/>
  <c r="L111" i="131"/>
  <c r="F111" i="131"/>
  <c r="L110" i="131"/>
  <c r="F110" i="131"/>
  <c r="F109" i="131"/>
  <c r="L108" i="131"/>
  <c r="F108" i="131"/>
  <c r="L107" i="131"/>
  <c r="F107" i="131"/>
  <c r="L106" i="131"/>
  <c r="F106" i="131"/>
  <c r="L105" i="131"/>
  <c r="F105" i="131"/>
  <c r="L104" i="131"/>
  <c r="F104" i="131"/>
  <c r="L103" i="131"/>
  <c r="F103" i="131"/>
  <c r="L102" i="131"/>
  <c r="F102" i="131"/>
  <c r="L101" i="131"/>
  <c r="F101" i="131"/>
  <c r="L100" i="131"/>
  <c r="L99" i="131"/>
  <c r="F99" i="131"/>
  <c r="L98" i="131"/>
  <c r="F98" i="131"/>
  <c r="L97" i="131"/>
  <c r="F97" i="131"/>
  <c r="L96" i="131"/>
  <c r="F96" i="131"/>
  <c r="L95" i="131"/>
  <c r="F95" i="131"/>
  <c r="L94" i="131"/>
  <c r="F94" i="131"/>
  <c r="L93" i="131"/>
  <c r="F93" i="131"/>
  <c r="L92" i="131"/>
  <c r="F92" i="131"/>
  <c r="L91" i="131"/>
  <c r="F91" i="131"/>
  <c r="L90" i="131"/>
  <c r="F90" i="131"/>
  <c r="L89" i="131"/>
  <c r="F89" i="131"/>
  <c r="L88" i="131"/>
  <c r="F88" i="131"/>
  <c r="L87" i="131"/>
  <c r="F87" i="131"/>
  <c r="L86" i="131"/>
  <c r="L137" i="131" s="1"/>
  <c r="F86" i="131"/>
  <c r="F139" i="131" s="1"/>
  <c r="F55" i="131"/>
  <c r="F54" i="131"/>
  <c r="F53" i="131"/>
  <c r="F52" i="131"/>
  <c r="F51" i="131"/>
  <c r="F50" i="131"/>
  <c r="L46" i="131"/>
  <c r="L45" i="131"/>
  <c r="F45" i="131"/>
  <c r="L44" i="131"/>
  <c r="F44" i="131"/>
  <c r="L43" i="131"/>
  <c r="F43" i="131"/>
  <c r="L42" i="131"/>
  <c r="F42" i="131"/>
  <c r="L41" i="131"/>
  <c r="F41" i="131"/>
  <c r="L40" i="131"/>
  <c r="L39" i="131"/>
  <c r="F35" i="131"/>
  <c r="F34" i="131"/>
  <c r="F33" i="131"/>
  <c r="F32" i="131"/>
  <c r="F31" i="131"/>
  <c r="F30" i="131"/>
  <c r="L29" i="131"/>
  <c r="F29" i="131"/>
  <c r="L28" i="131"/>
  <c r="F28" i="131"/>
  <c r="L27" i="131"/>
  <c r="F27" i="131"/>
  <c r="L26" i="131"/>
  <c r="L25" i="131"/>
  <c r="L24" i="131"/>
  <c r="L23" i="131"/>
  <c r="L22" i="131"/>
  <c r="L21" i="131"/>
  <c r="L20" i="131"/>
  <c r="L19" i="131"/>
  <c r="F19" i="131"/>
  <c r="L18" i="131"/>
  <c r="F18" i="131"/>
  <c r="L17" i="131"/>
  <c r="F17" i="131"/>
  <c r="L16" i="131"/>
  <c r="F16" i="131"/>
  <c r="L15" i="131"/>
  <c r="F15" i="131"/>
  <c r="L14" i="131"/>
  <c r="F14" i="131"/>
  <c r="L13" i="131"/>
  <c r="F13" i="131"/>
  <c r="L12" i="131"/>
  <c r="F12" i="131"/>
  <c r="L11" i="131"/>
  <c r="F11" i="131"/>
  <c r="L10" i="131"/>
  <c r="F10" i="131"/>
  <c r="F59" i="131" s="1"/>
  <c r="L139" i="132" l="1"/>
  <c r="L59" i="131"/>
  <c r="L60" i="131" s="1"/>
  <c r="L138" i="131"/>
  <c r="F138" i="130"/>
  <c r="F137" i="130"/>
  <c r="L136" i="130"/>
  <c r="F136" i="130"/>
  <c r="L135" i="130"/>
  <c r="F135" i="130"/>
  <c r="L134" i="130"/>
  <c r="F134" i="130"/>
  <c r="L133" i="130"/>
  <c r="F133" i="130"/>
  <c r="L132" i="130"/>
  <c r="F132" i="130"/>
  <c r="L131" i="130"/>
  <c r="F131" i="130"/>
  <c r="L130" i="130"/>
  <c r="F130" i="130"/>
  <c r="L129" i="130"/>
  <c r="F129" i="130"/>
  <c r="L128" i="130"/>
  <c r="F128" i="130"/>
  <c r="L127" i="130"/>
  <c r="L126" i="130"/>
  <c r="L125" i="130"/>
  <c r="L124" i="130"/>
  <c r="F124" i="130"/>
  <c r="L123" i="130"/>
  <c r="F123" i="130"/>
  <c r="L122" i="130"/>
  <c r="F122" i="130"/>
  <c r="L121" i="130"/>
  <c r="F121" i="130"/>
  <c r="L120" i="130"/>
  <c r="F120" i="130"/>
  <c r="L119" i="130"/>
  <c r="F119" i="130"/>
  <c r="L118" i="130"/>
  <c r="F118" i="130"/>
  <c r="L117" i="130"/>
  <c r="F117" i="130"/>
  <c r="L116" i="130"/>
  <c r="L115" i="130"/>
  <c r="F115" i="130"/>
  <c r="L114" i="130"/>
  <c r="F114" i="130"/>
  <c r="L113" i="130"/>
  <c r="F113" i="130"/>
  <c r="L112" i="130"/>
  <c r="F112" i="130"/>
  <c r="L111" i="130"/>
  <c r="F111" i="130"/>
  <c r="L110" i="130"/>
  <c r="F110" i="130"/>
  <c r="F109" i="130"/>
  <c r="L108" i="130"/>
  <c r="F108" i="130"/>
  <c r="L107" i="130"/>
  <c r="F107" i="130"/>
  <c r="L106" i="130"/>
  <c r="F106" i="130"/>
  <c r="L105" i="130"/>
  <c r="F105" i="130"/>
  <c r="L104" i="130"/>
  <c r="F104" i="130"/>
  <c r="L103" i="130"/>
  <c r="F103" i="130"/>
  <c r="L102" i="130"/>
  <c r="F102" i="130"/>
  <c r="L101" i="130"/>
  <c r="F101" i="130"/>
  <c r="L100" i="130"/>
  <c r="L99" i="130"/>
  <c r="F99" i="130"/>
  <c r="L98" i="130"/>
  <c r="F98" i="130"/>
  <c r="L97" i="130"/>
  <c r="F97" i="130"/>
  <c r="L96" i="130"/>
  <c r="F96" i="130"/>
  <c r="L95" i="130"/>
  <c r="F95" i="130"/>
  <c r="L94" i="130"/>
  <c r="F94" i="130"/>
  <c r="L93" i="130"/>
  <c r="F93" i="130"/>
  <c r="L92" i="130"/>
  <c r="F92" i="130"/>
  <c r="L91" i="130"/>
  <c r="F91" i="130"/>
  <c r="L90" i="130"/>
  <c r="F90" i="130"/>
  <c r="L89" i="130"/>
  <c r="F89" i="130"/>
  <c r="L88" i="130"/>
  <c r="F88" i="130"/>
  <c r="L87" i="130"/>
  <c r="F87" i="130"/>
  <c r="L86" i="130"/>
  <c r="F86" i="130"/>
  <c r="F139" i="130" s="1"/>
  <c r="F55" i="130"/>
  <c r="F54" i="130"/>
  <c r="F53" i="130"/>
  <c r="F52" i="130"/>
  <c r="F51" i="130"/>
  <c r="F50" i="130"/>
  <c r="L46" i="130"/>
  <c r="L45" i="130"/>
  <c r="F45" i="130"/>
  <c r="L44" i="130"/>
  <c r="F44" i="130"/>
  <c r="L43" i="130"/>
  <c r="F43" i="130"/>
  <c r="L42" i="130"/>
  <c r="F42" i="130"/>
  <c r="L41" i="130"/>
  <c r="F41" i="130"/>
  <c r="L40" i="130"/>
  <c r="L39" i="130"/>
  <c r="F35" i="130"/>
  <c r="F34" i="130"/>
  <c r="F33" i="130"/>
  <c r="F32" i="130"/>
  <c r="F31" i="130"/>
  <c r="F30" i="130"/>
  <c r="L29" i="130"/>
  <c r="F29" i="130"/>
  <c r="L28" i="130"/>
  <c r="F28" i="130"/>
  <c r="L27" i="130"/>
  <c r="F27" i="130"/>
  <c r="L26" i="130"/>
  <c r="L25" i="130"/>
  <c r="L24" i="130"/>
  <c r="L23" i="130"/>
  <c r="L22" i="130"/>
  <c r="L21" i="130"/>
  <c r="L20" i="130"/>
  <c r="L19" i="130"/>
  <c r="F19" i="130"/>
  <c r="L18" i="130"/>
  <c r="F18" i="130"/>
  <c r="L17" i="130"/>
  <c r="F17" i="130"/>
  <c r="L16" i="130"/>
  <c r="F16" i="130"/>
  <c r="L15" i="130"/>
  <c r="F15" i="130"/>
  <c r="L14" i="130"/>
  <c r="F14" i="130"/>
  <c r="L13" i="130"/>
  <c r="F13" i="130"/>
  <c r="L12" i="130"/>
  <c r="F12" i="130"/>
  <c r="L11" i="130"/>
  <c r="F11" i="130"/>
  <c r="L10" i="130"/>
  <c r="F10" i="130"/>
  <c r="F59" i="130" s="1"/>
  <c r="L139" i="131" l="1"/>
  <c r="L59" i="130"/>
  <c r="L137" i="130"/>
  <c r="L138" i="130" s="1"/>
  <c r="L60" i="130"/>
  <c r="F124" i="129"/>
  <c r="L139" i="130" l="1"/>
  <c r="F138" i="129"/>
  <c r="F137" i="129"/>
  <c r="L136" i="129"/>
  <c r="F136" i="129"/>
  <c r="L135" i="129"/>
  <c r="F135" i="129"/>
  <c r="L134" i="129"/>
  <c r="F134" i="129"/>
  <c r="L133" i="129"/>
  <c r="F133" i="129"/>
  <c r="L132" i="129"/>
  <c r="F132" i="129"/>
  <c r="L131" i="129"/>
  <c r="F131" i="129"/>
  <c r="L130" i="129"/>
  <c r="F130" i="129"/>
  <c r="L129" i="129"/>
  <c r="F129" i="129"/>
  <c r="L128" i="129"/>
  <c r="F128" i="129"/>
  <c r="L127" i="129"/>
  <c r="L126" i="129"/>
  <c r="L125" i="129"/>
  <c r="L124" i="129"/>
  <c r="L123" i="129"/>
  <c r="F123" i="129"/>
  <c r="L122" i="129"/>
  <c r="F122" i="129"/>
  <c r="L121" i="129"/>
  <c r="F121" i="129"/>
  <c r="L120" i="129"/>
  <c r="F120" i="129"/>
  <c r="L119" i="129"/>
  <c r="F119" i="129"/>
  <c r="L118" i="129"/>
  <c r="F118" i="129"/>
  <c r="L117" i="129"/>
  <c r="F117" i="129"/>
  <c r="L116" i="129"/>
  <c r="L115" i="129"/>
  <c r="F115" i="129"/>
  <c r="L114" i="129"/>
  <c r="F114" i="129"/>
  <c r="L113" i="129"/>
  <c r="F113" i="129"/>
  <c r="L112" i="129"/>
  <c r="F112" i="129"/>
  <c r="L111" i="129"/>
  <c r="F111" i="129"/>
  <c r="L110" i="129"/>
  <c r="F110" i="129"/>
  <c r="F109" i="129"/>
  <c r="L108" i="129"/>
  <c r="F108" i="129"/>
  <c r="L107" i="129"/>
  <c r="F107" i="129"/>
  <c r="L106" i="129"/>
  <c r="F106" i="129"/>
  <c r="L105" i="129"/>
  <c r="F105" i="129"/>
  <c r="L104" i="129"/>
  <c r="F104" i="129"/>
  <c r="L103" i="129"/>
  <c r="F103" i="129"/>
  <c r="L102" i="129"/>
  <c r="F102" i="129"/>
  <c r="L101" i="129"/>
  <c r="F101" i="129"/>
  <c r="L100" i="129"/>
  <c r="L99" i="129"/>
  <c r="F99" i="129"/>
  <c r="L98" i="129"/>
  <c r="F98" i="129"/>
  <c r="L97" i="129"/>
  <c r="F97" i="129"/>
  <c r="L96" i="129"/>
  <c r="F96" i="129"/>
  <c r="L95" i="129"/>
  <c r="F95" i="129"/>
  <c r="L94" i="129"/>
  <c r="F94" i="129"/>
  <c r="L93" i="129"/>
  <c r="F93" i="129"/>
  <c r="L92" i="129"/>
  <c r="F92" i="129"/>
  <c r="L91" i="129"/>
  <c r="F91" i="129"/>
  <c r="L90" i="129"/>
  <c r="F90" i="129"/>
  <c r="L89" i="129"/>
  <c r="F89" i="129"/>
  <c r="L88" i="129"/>
  <c r="F88" i="129"/>
  <c r="L87" i="129"/>
  <c r="F87" i="129"/>
  <c r="L86" i="129"/>
  <c r="F86" i="129"/>
  <c r="F55" i="129"/>
  <c r="F54" i="129"/>
  <c r="F53" i="129"/>
  <c r="F52" i="129"/>
  <c r="F51" i="129"/>
  <c r="F50" i="129"/>
  <c r="L46" i="129"/>
  <c r="L45" i="129"/>
  <c r="F45" i="129"/>
  <c r="L44" i="129"/>
  <c r="F44" i="129"/>
  <c r="L43" i="129"/>
  <c r="F43" i="129"/>
  <c r="L42" i="129"/>
  <c r="F42" i="129"/>
  <c r="L41" i="129"/>
  <c r="F41" i="129"/>
  <c r="L40" i="129"/>
  <c r="L39" i="129"/>
  <c r="F35" i="129"/>
  <c r="F34" i="129"/>
  <c r="F33" i="129"/>
  <c r="F32" i="129"/>
  <c r="F31" i="129"/>
  <c r="F30" i="129"/>
  <c r="L29" i="129"/>
  <c r="F29" i="129"/>
  <c r="L28" i="129"/>
  <c r="F28" i="129"/>
  <c r="L27" i="129"/>
  <c r="F27" i="129"/>
  <c r="L26" i="129"/>
  <c r="L25" i="129"/>
  <c r="L24" i="129"/>
  <c r="L23" i="129"/>
  <c r="L22" i="129"/>
  <c r="L21" i="129"/>
  <c r="L20" i="129"/>
  <c r="L19" i="129"/>
  <c r="F19" i="129"/>
  <c r="L18" i="129"/>
  <c r="F18" i="129"/>
  <c r="L17" i="129"/>
  <c r="F17" i="129"/>
  <c r="L16" i="129"/>
  <c r="F16" i="129"/>
  <c r="L15" i="129"/>
  <c r="F15" i="129"/>
  <c r="L14" i="129"/>
  <c r="F14" i="129"/>
  <c r="L13" i="129"/>
  <c r="F13" i="129"/>
  <c r="L12" i="129"/>
  <c r="F12" i="129"/>
  <c r="L11" i="129"/>
  <c r="F11" i="129"/>
  <c r="L10" i="129"/>
  <c r="L59" i="129" s="1"/>
  <c r="F10" i="129"/>
  <c r="F139" i="129" l="1"/>
  <c r="L137" i="129"/>
  <c r="F59" i="129"/>
  <c r="L60" i="129" s="1"/>
  <c r="L138" i="129" l="1"/>
  <c r="L139" i="129" s="1"/>
</calcChain>
</file>

<file path=xl/sharedStrings.xml><?xml version="1.0" encoding="utf-8"?>
<sst xmlns="http://schemas.openxmlformats.org/spreadsheetml/2006/main" count="1165" uniqueCount="232">
  <si>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</si>
  <si>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</si>
  <si>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</si>
  <si>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</si>
  <si>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</si>
  <si>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</si>
  <si>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</si>
  <si>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</si>
  <si>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</si>
  <si>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</si>
  <si>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</si>
  <si>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</si>
  <si>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</si>
  <si>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</si>
  <si>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</si>
  <si>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</si>
  <si>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</si>
  <si>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</si>
  <si>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</si>
  <si>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</si>
  <si>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</si>
  <si>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</si>
  <si>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</si>
  <si>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</si>
  <si>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</si>
  <si>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</si>
  <si>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</si>
  <si>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</si>
  <si>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</si>
  <si>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</si>
  <si>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</si>
  <si>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</si>
  <si>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</si>
  <si>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</si>
  <si>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</si>
  <si>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</si>
  <si>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</si>
  <si>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</si>
  <si>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</si>
  <si>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</si>
  <si>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</si>
  <si>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</si>
  <si>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</si>
  <si>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</si>
  <si>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</si>
  <si>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</si>
  <si>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</si>
  <si>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</si>
  <si>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</si>
  <si>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</si>
  <si>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</si>
  <si>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</si>
  <si>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</si>
  <si>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</si>
  <si>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</si>
  <si>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</si>
  <si>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</si>
  <si>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</si>
  <si>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</si>
  <si>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</si>
  <si>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</si>
  <si>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</si>
  <si>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</si>
  <si>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</si>
  <si>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</si>
  <si>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</si>
  <si>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</si>
  <si>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</si>
  <si>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</si>
  <si>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</si>
  <si>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</si>
  <si>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</si>
  <si>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</si>
  <si>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</si>
  <si>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</si>
  <si>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</si>
  <si>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</si>
  <si>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</si>
  <si>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</si>
  <si>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</si>
  <si>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</si>
  <si>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</si>
  <si>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</si>
  <si>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</si>
  <si>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</si>
  <si>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</si>
  <si>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</si>
  <si>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</si>
  <si>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</si>
  <si>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</si>
  <si>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</si>
  <si>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J Lohar Cab 7 Oaks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</si>
  <si>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</si>
  <si>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</si>
  <si>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</si>
  <si>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</si>
  <si>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</si>
  <si>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</si>
  <si>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</si>
  <si>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Tres Gene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</si>
  <si>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</si>
  <si>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</si>
  <si>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</si>
  <si>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</si>
  <si>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</si>
  <si>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</si>
  <si>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</si>
  <si>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</si>
  <si>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</si>
  <si>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</si>
  <si>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</si>
  <si>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Don Julio Aneo750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</si>
  <si>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</si>
  <si>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</si>
  <si>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</si>
  <si>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</si>
  <si>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</si>
  <si>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</si>
  <si>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</si>
  <si>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</si>
  <si>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</si>
  <si>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</si>
  <si>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</si>
  <si>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</si>
  <si>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</si>
  <si>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</si>
  <si>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</si>
  <si>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</si>
  <si>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</si>
  <si>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</si>
  <si>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</si>
  <si>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</si>
  <si>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</si>
  <si>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</si>
  <si>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Bloody Merry</t>
  </si>
  <si>
    <t>Grand gala 750ml</t>
  </si>
  <si>
    <t>Expires -07/31/2020</t>
  </si>
  <si>
    <t>Ruffino pinot</t>
  </si>
  <si>
    <t>Clyspo 151 rum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</si>
  <si>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</si>
  <si>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</si>
  <si>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</si>
  <si>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</si>
  <si>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</si>
  <si>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</si>
  <si>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</si>
  <si>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</si>
  <si>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</si>
  <si>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</si>
  <si>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</si>
  <si>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</si>
  <si>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Miller light 12oz bottle</t>
  </si>
  <si>
    <t>Corralejo Aneo  750</t>
  </si>
  <si>
    <t>Casa Nobel Aneo750</t>
  </si>
  <si>
    <t>Robert Mondavi pinot noir</t>
  </si>
  <si>
    <t>Aperol 750ml</t>
  </si>
  <si>
    <t>Casa migo Aneo 750ml</t>
  </si>
  <si>
    <t>Casa migo Reposado  750ml</t>
  </si>
  <si>
    <t>Roses Grenedine</t>
  </si>
  <si>
    <t>Finest cal watermelon</t>
  </si>
  <si>
    <t xml:space="preserve">Mark west pinot Noir </t>
  </si>
  <si>
    <t>la Marca proseco</t>
  </si>
  <si>
    <t>P</t>
  </si>
  <si>
    <t>St Geneve merlot 1.75</t>
  </si>
  <si>
    <t>Texas Whiskey 750</t>
  </si>
  <si>
    <t>Siete leguas Aneo 750ml</t>
  </si>
  <si>
    <t>Corralejo reposado 750</t>
  </si>
  <si>
    <t>Casillerro merilot</t>
  </si>
  <si>
    <t>Tres Gene Aneo   750</t>
  </si>
  <si>
    <t>GranCen repasasdo 750</t>
  </si>
  <si>
    <t>Matua Sauvigan Blenc</t>
  </si>
  <si>
    <t>OTHERS</t>
  </si>
  <si>
    <t>Veuve  cliequot Champaign</t>
  </si>
  <si>
    <t xml:space="preserve">Mccormic </t>
  </si>
  <si>
    <t>Hornitos repo</t>
  </si>
  <si>
    <t>dykyper melon</t>
  </si>
  <si>
    <t>Del Maguiey 750ml</t>
  </si>
  <si>
    <t>Mezcal monte Alban 750ml</t>
  </si>
  <si>
    <t>Mezcal Illegal 750ml</t>
  </si>
  <si>
    <t>Ancho Reyes Chille750ml</t>
  </si>
  <si>
    <t xml:space="preserve">Milagro silver </t>
  </si>
  <si>
    <t>Pineapple 32oz can</t>
  </si>
  <si>
    <t>Boston Gin</t>
  </si>
  <si>
    <t>Monte Alban Mezcal 750ml</t>
  </si>
  <si>
    <t>Simply orange</t>
  </si>
  <si>
    <t>Conquistador Gold</t>
  </si>
  <si>
    <t>Poema cava Brut 750</t>
  </si>
  <si>
    <t xml:space="preserve">Marcus De casa Brut </t>
  </si>
  <si>
    <t>Sauza Reposado</t>
  </si>
  <si>
    <t xml:space="preserve">Agavae Honey </t>
  </si>
  <si>
    <t>Number of Cupons -</t>
  </si>
  <si>
    <t xml:space="preserve">Agavaro </t>
  </si>
  <si>
    <t>Don Julio silver</t>
  </si>
  <si>
    <t>Patron Reposado</t>
  </si>
  <si>
    <t>Milagro Repo</t>
  </si>
  <si>
    <t>Glenfidh 12 yrs 750</t>
  </si>
  <si>
    <t>Patron silver ltr</t>
  </si>
  <si>
    <t>INVOICE DATE 06/02/2020</t>
  </si>
  <si>
    <t>Bacardi silver 750</t>
  </si>
  <si>
    <t>Herradura Repo 750</t>
  </si>
  <si>
    <t>Rio Grande Gold</t>
  </si>
  <si>
    <t>ss987161-ss88987200</t>
  </si>
  <si>
    <t>ss88987210-ss88987238</t>
  </si>
  <si>
    <t>TABC Stamp No -68</t>
  </si>
  <si>
    <t>Tabc sticker no-68</t>
  </si>
  <si>
    <t>INVOICE DATE 06/09/2020</t>
  </si>
  <si>
    <t>TABC Stamp No -</t>
  </si>
  <si>
    <t>ss88987277-ss88987337</t>
  </si>
  <si>
    <t>Tabc sticker no-61</t>
  </si>
  <si>
    <t>Number of Cupons -61</t>
  </si>
  <si>
    <t>INVOICE DATE 06/16/2020</t>
  </si>
  <si>
    <t>ss88987394-ss88987468</t>
  </si>
  <si>
    <t>Tabc sticker no-76</t>
  </si>
  <si>
    <t>Number of Cupons -76</t>
  </si>
  <si>
    <t>INVOICE DATE 06/22/2020</t>
  </si>
  <si>
    <t>Don Julio 1942 750ml</t>
  </si>
  <si>
    <t>ss 88987529-ss88987615</t>
  </si>
  <si>
    <t>Number of Cupons -87</t>
  </si>
  <si>
    <t>Tabc sticker no-87</t>
  </si>
  <si>
    <t>Jose curvo Extra Aneo Defamilier 750ml</t>
  </si>
  <si>
    <t>Dykyper Peachtree</t>
  </si>
  <si>
    <t>Tonic Water 6pk</t>
  </si>
  <si>
    <t>Lasako lime cooktail mix power 32oz</t>
  </si>
  <si>
    <t>INVOICE DATE 06/30/2020</t>
  </si>
  <si>
    <t>Tabc sticker no-</t>
  </si>
  <si>
    <t>Herradura sil 750</t>
  </si>
  <si>
    <t>Hornitos Reposado</t>
  </si>
  <si>
    <t>Bella Glos 750ml</t>
  </si>
  <si>
    <t>Stag Leap 750ml</t>
  </si>
  <si>
    <t>Cloudy Bay 750ml</t>
  </si>
  <si>
    <t>ss88987653-ss88987719</t>
  </si>
  <si>
    <t>TABC Stamp No 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</si>
</sst>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BA9DF48-B99C-4212-8F30-16068F4E70BC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8DF05C-69D7-4A93-AA2C-1DF1A875CFD5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500A14-73A4-4314-83EA-AAC4C087DC10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B4DA7D9-6738-41B4-AF32-34AB4A2DE359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781C942-E0BF-47AE-865E-3D60FE3DD78F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9D24576-D23D-47CC-B364-97C9ED30D933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2083D4-0046-4F7A-948A-023F2562E21A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378BF87-FAAF-4194-AD4C-F8885050DABA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E3971B7-FB91-4DB0-9B44-7C73826DD710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F51CB2A-B7EA-4FE4-BE4A-57E7999BD130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0A4AFD8-ADBE-49CE-9C73-28A2FC5F6385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1B8B25-7AD8-42D4-9230-05A2D405B0D3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29E60D1-43A5-4FF6-80AA-AF181069EC9D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9BE9173-C9A4-43F4-AD1D-42F0092E6BD5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D575EDE-EA77-4B33-B079-587E1835B030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9897ECA-70F8-4700-81F1-822A4CB3CE3D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E316C83-9E96-4913-8BAE-15A682C0FB39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9E6DB6-6158-4FC3-9422-46F5F6ABE848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39B757A-24B5-4398-B1FD-15DE742CBF5C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3024B61-DC54-491D-8E02-05E20CB1A1F6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C98-EA60-4275-B1BC-2A0BF6B151AC}">
  <sheetPr>
    <pageSetUpPr fitToPage="1"/>
  </sheetPr>
  <dimension ref="A1:AC159"/>
  <sheetViews>
    <sheetView zoomScale="85" zoomScaleNormal="85" zoomScalePageLayoutView="85" workbookViewId="0">
      <selection activeCell="L83" sqref="L83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197</v>
      </c>
      <c r="G3" s="2"/>
      <c r="I3" s="1" t="s">
        <v>190</v>
      </c>
      <c r="J3" s="1" t="s">
        <v>201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215</v>
      </c>
      <c r="I4" s="7" t="s">
        <v>203</v>
      </c>
      <c r="J4" s="7" t="s">
        <v>202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35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35"/>
      <c r="T9" s="35"/>
      <c r="U9" s="3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5"/>
      <c r="T15" s="55"/>
    </row>
    <row r="16" spans="1:21" ht="18" customHeight="1" x14ac:dyDescent="0.35">
      <c r="B16" s="16">
        <v>7</v>
      </c>
      <c r="C16" s="17" t="s">
        <v>130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173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7"/>
      <c r="T20" s="37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7"/>
      <c r="T21" s="37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7"/>
      <c r="T22" s="37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7"/>
      <c r="T23" s="37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143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144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4"/>
      <c r="T34" s="34"/>
    </row>
    <row r="35" spans="2:20" ht="18" customHeight="1" x14ac:dyDescent="0.35">
      <c r="B35" s="16">
        <v>9</v>
      </c>
      <c r="C35" s="17" t="s">
        <v>164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4"/>
      <c r="T35" s="34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4"/>
      <c r="T36" s="34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4"/>
      <c r="T37" s="34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141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139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4"/>
      <c r="T43" s="34"/>
    </row>
    <row r="44" spans="2:20" ht="18" customHeight="1" x14ac:dyDescent="0.35">
      <c r="B44" s="16">
        <v>4</v>
      </c>
      <c r="C44" s="17" t="s">
        <v>95</v>
      </c>
      <c r="D44" s="17">
        <v>1</v>
      </c>
      <c r="E44" s="18">
        <v>20.99</v>
      </c>
      <c r="F44" s="18">
        <f t="shared" si="4"/>
        <v>20.99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4"/>
      <c r="T44" s="34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4"/>
      <c r="T45" s="34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195</v>
      </c>
      <c r="J46" s="17"/>
      <c r="K46" s="20">
        <v>49.99</v>
      </c>
      <c r="L46" s="16">
        <f t="shared" si="3"/>
        <v>0</v>
      </c>
      <c r="S46" s="34"/>
      <c r="T46" s="34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4"/>
      <c r="T52" s="34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4"/>
      <c r="T53" s="34"/>
    </row>
    <row r="54" spans="2:20" ht="18" customHeight="1" x14ac:dyDescent="0.35">
      <c r="B54" s="16">
        <v>5</v>
      </c>
      <c r="C54" s="17" t="s">
        <v>120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4"/>
      <c r="T54" s="34"/>
    </row>
    <row r="55" spans="2:20" ht="18" customHeight="1" x14ac:dyDescent="0.35">
      <c r="B55" s="16">
        <v>6</v>
      </c>
      <c r="C55" s="17" t="s">
        <v>182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4"/>
      <c r="T55" s="34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4"/>
      <c r="T56" s="34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4"/>
      <c r="T57" s="34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4"/>
      <c r="T58" s="34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55.980000000000004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55.980000000000004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204</v>
      </c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131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163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174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167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127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193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187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142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161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117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160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199</v>
      </c>
      <c r="D93" s="17">
        <v>1</v>
      </c>
      <c r="E93" s="18">
        <v>49.99</v>
      </c>
      <c r="F93" s="18">
        <f t="shared" si="6"/>
        <v>49.99</v>
      </c>
      <c r="G93" s="19"/>
      <c r="H93" s="17">
        <v>8</v>
      </c>
      <c r="I93" s="17" t="s">
        <v>170</v>
      </c>
      <c r="J93" s="17">
        <v>1</v>
      </c>
      <c r="K93" s="20">
        <v>10.99</v>
      </c>
      <c r="L93" s="16">
        <f t="shared" si="7"/>
        <v>10.99</v>
      </c>
      <c r="S93" s="4"/>
    </row>
    <row r="94" spans="2:19" ht="21" x14ac:dyDescent="0.35">
      <c r="B94" s="16">
        <v>9</v>
      </c>
      <c r="C94" s="17" t="s">
        <v>188</v>
      </c>
      <c r="D94" s="17">
        <v>1</v>
      </c>
      <c r="E94" s="18">
        <v>15.99</v>
      </c>
      <c r="F94" s="18">
        <f t="shared" si="6"/>
        <v>15.99</v>
      </c>
      <c r="G94" s="19"/>
      <c r="H94" s="17">
        <v>9</v>
      </c>
      <c r="I94" s="17" t="s">
        <v>172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200</v>
      </c>
      <c r="D96" s="17">
        <v>40</v>
      </c>
      <c r="E96" s="18">
        <v>11.99</v>
      </c>
      <c r="F96" s="18">
        <f t="shared" si="6"/>
        <v>479.6</v>
      </c>
      <c r="G96" s="19"/>
      <c r="H96" s="17">
        <v>11</v>
      </c>
      <c r="I96" s="17" t="s">
        <v>154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192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191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137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185</v>
      </c>
      <c r="D99" s="17">
        <v>4</v>
      </c>
      <c r="E99" s="18">
        <v>10.99</v>
      </c>
      <c r="F99" s="18">
        <f t="shared" si="6"/>
        <v>43.96</v>
      </c>
      <c r="G99" s="19"/>
      <c r="H99" s="17"/>
      <c r="I99" s="33" t="s">
        <v>171</v>
      </c>
      <c r="J99" s="17"/>
      <c r="K99" s="20"/>
      <c r="L99" s="16">
        <f t="shared" si="7"/>
        <v>0</v>
      </c>
    </row>
    <row r="100" spans="2:12" ht="21" x14ac:dyDescent="0.35">
      <c r="B100" s="16"/>
      <c r="C100" s="36" t="s">
        <v>46</v>
      </c>
      <c r="D100" s="36"/>
      <c r="E100" s="36"/>
      <c r="F100" s="36"/>
      <c r="G100" s="19"/>
      <c r="H100" s="17">
        <v>15</v>
      </c>
      <c r="I100" s="17" t="s">
        <v>146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149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151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184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181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110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112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111</v>
      </c>
      <c r="J111" s="17">
        <v>1</v>
      </c>
      <c r="K111" s="20">
        <v>55.99</v>
      </c>
      <c r="L111" s="16">
        <f>K111*J111</f>
        <v>55.99</v>
      </c>
    </row>
    <row r="112" spans="2:12" ht="21" x14ac:dyDescent="0.35">
      <c r="B112" s="20">
        <v>12</v>
      </c>
      <c r="C112" s="32" t="s">
        <v>126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113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115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114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135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180</v>
      </c>
      <c r="J115" s="17">
        <v>1</v>
      </c>
      <c r="K115" s="20">
        <v>36.99</v>
      </c>
      <c r="L115" s="16">
        <f t="shared" si="9"/>
        <v>36.99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194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140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133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118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119</v>
      </c>
      <c r="J123" s="17">
        <v>4</v>
      </c>
      <c r="K123" s="20">
        <v>7.99</v>
      </c>
      <c r="L123" s="16">
        <f t="shared" si="9"/>
        <v>31.96</v>
      </c>
    </row>
    <row r="124" spans="2:12" ht="21" x14ac:dyDescent="0.35">
      <c r="B124" s="17">
        <v>5</v>
      </c>
      <c r="C124" s="17" t="s">
        <v>198</v>
      </c>
      <c r="D124" s="17">
        <v>2</v>
      </c>
      <c r="E124" s="18">
        <v>16.989999999999998</v>
      </c>
      <c r="F124" s="18">
        <f t="shared" si="10"/>
        <v>33.979999999999997</v>
      </c>
      <c r="G124" s="19"/>
      <c r="H124" s="17">
        <v>15</v>
      </c>
      <c r="I124" s="17" t="s">
        <v>196</v>
      </c>
      <c r="J124" s="17"/>
      <c r="K124" s="20">
        <v>65.989999999999995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128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183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116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129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2</v>
      </c>
      <c r="E129" s="18">
        <v>4.99</v>
      </c>
      <c r="F129" s="18">
        <f t="shared" si="11"/>
        <v>9.98</v>
      </c>
      <c r="G129" s="19"/>
      <c r="H129" s="17">
        <v>20</v>
      </c>
      <c r="I129" s="17" t="s">
        <v>157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156</v>
      </c>
      <c r="J130" s="17">
        <v>1</v>
      </c>
      <c r="K130" s="20">
        <v>54.99</v>
      </c>
      <c r="L130" s="16">
        <f t="shared" si="9"/>
        <v>54.99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132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>
        <v>2</v>
      </c>
      <c r="E132" s="18">
        <v>6.99</v>
      </c>
      <c r="F132" s="18">
        <f t="shared" si="11"/>
        <v>13.98</v>
      </c>
      <c r="G132" s="19"/>
      <c r="H132" s="17">
        <v>23</v>
      </c>
      <c r="I132" s="17" t="s">
        <v>178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179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134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177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159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165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176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175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232.90000000000003</v>
      </c>
    </row>
    <row r="138" spans="2:29" ht="21.75" thickBot="1" x14ac:dyDescent="0.4">
      <c r="B138" s="17">
        <v>11</v>
      </c>
      <c r="C138" s="17" t="s">
        <v>158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1283.1400000000003</v>
      </c>
      <c r="AC138" s="1" t="s">
        <v>162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1050.2400000000002</v>
      </c>
      <c r="G139" s="19"/>
      <c r="H139" s="21"/>
      <c r="I139" s="29" t="s">
        <v>79</v>
      </c>
      <c r="J139" s="28"/>
      <c r="K139" s="28"/>
      <c r="L139" s="30">
        <f>SUM(L138,L60)</f>
        <v>1339.1200000000003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136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124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121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122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123</v>
      </c>
    </row>
    <row r="159" spans="2:16" x14ac:dyDescent="0.25">
      <c r="J159" s="1" t="s">
        <v>125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56CE-2981-4AE2-9062-CB660CA872D7}">
  <sheetPr>
    <pageSetUpPr fitToPage="1"/>
  </sheetPr>
  <dimension ref="A1:AC159"/>
  <sheetViews>
    <sheetView zoomScale="85" zoomScaleNormal="85" zoomScalePageLayoutView="85" workbookViewId="0">
      <selection activeCell="O15" sqref="O15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205</v>
      </c>
      <c r="G3" s="2"/>
      <c r="I3" s="1" t="s">
        <v>209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216</v>
      </c>
      <c r="I4" s="7" t="s">
        <v>206</v>
      </c>
      <c r="J4" s="7" t="s">
        <v>207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39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39"/>
      <c r="T9" s="39"/>
      <c r="U9" s="3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5"/>
      <c r="T15" s="55"/>
    </row>
    <row r="16" spans="1:21" ht="18" customHeight="1" x14ac:dyDescent="0.35">
      <c r="B16" s="16">
        <v>7</v>
      </c>
      <c r="C16" s="17" t="s">
        <v>130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173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1"/>
      <c r="T20" s="41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1"/>
      <c r="T21" s="41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1"/>
      <c r="T22" s="41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1"/>
      <c r="T23" s="41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143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144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8"/>
      <c r="T34" s="38"/>
    </row>
    <row r="35" spans="2:20" ht="18" customHeight="1" x14ac:dyDescent="0.35">
      <c r="B35" s="16">
        <v>9</v>
      </c>
      <c r="C35" s="17" t="s">
        <v>164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8"/>
      <c r="T35" s="38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8"/>
      <c r="T36" s="38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8"/>
      <c r="T37" s="38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141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139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8"/>
      <c r="T43" s="38"/>
    </row>
    <row r="44" spans="2:20" ht="18" customHeight="1" x14ac:dyDescent="0.35">
      <c r="B44" s="16">
        <v>4</v>
      </c>
      <c r="C44" s="17" t="s">
        <v>95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8"/>
      <c r="T44" s="38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8"/>
      <c r="T45" s="38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195</v>
      </c>
      <c r="J46" s="17"/>
      <c r="K46" s="20">
        <v>49.99</v>
      </c>
      <c r="L46" s="16">
        <f t="shared" si="3"/>
        <v>0</v>
      </c>
      <c r="S46" s="38"/>
      <c r="T46" s="38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8"/>
      <c r="T52" s="38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8"/>
      <c r="T53" s="38"/>
    </row>
    <row r="54" spans="2:20" ht="18" customHeight="1" x14ac:dyDescent="0.35">
      <c r="B54" s="16">
        <v>5</v>
      </c>
      <c r="C54" s="17" t="s">
        <v>120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8"/>
      <c r="T54" s="38"/>
    </row>
    <row r="55" spans="2:20" ht="18" customHeight="1" x14ac:dyDescent="0.35">
      <c r="B55" s="16">
        <v>6</v>
      </c>
      <c r="C55" s="17" t="s">
        <v>182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8"/>
      <c r="T55" s="38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8"/>
      <c r="T56" s="38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8"/>
      <c r="T57" s="38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8"/>
      <c r="T58" s="38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30.99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37.979999999999997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208</v>
      </c>
      <c r="J80" s="7" t="s">
        <v>207</v>
      </c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131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174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167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127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193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187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142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161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117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160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199</v>
      </c>
      <c r="D93" s="17"/>
      <c r="E93" s="18">
        <v>49.99</v>
      </c>
      <c r="F93" s="18">
        <f t="shared" si="6"/>
        <v>0</v>
      </c>
      <c r="G93" s="19"/>
      <c r="H93" s="17">
        <v>8</v>
      </c>
      <c r="I93" s="17" t="s">
        <v>170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188</v>
      </c>
      <c r="D94" s="17">
        <v>3</v>
      </c>
      <c r="E94" s="18">
        <v>15.99</v>
      </c>
      <c r="F94" s="18">
        <f t="shared" si="6"/>
        <v>47.97</v>
      </c>
      <c r="G94" s="19"/>
      <c r="H94" s="17">
        <v>9</v>
      </c>
      <c r="I94" s="17" t="s">
        <v>172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200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192</v>
      </c>
      <c r="D97" s="17">
        <v>1</v>
      </c>
      <c r="E97" s="18">
        <v>48.99</v>
      </c>
      <c r="F97" s="18">
        <f t="shared" si="6"/>
        <v>48.99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191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137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185</v>
      </c>
      <c r="D99" s="17">
        <v>36</v>
      </c>
      <c r="E99" s="18">
        <v>10.99</v>
      </c>
      <c r="F99" s="18">
        <f t="shared" si="6"/>
        <v>395.64</v>
      </c>
      <c r="G99" s="19"/>
      <c r="H99" s="17"/>
      <c r="I99" s="33" t="s">
        <v>171</v>
      </c>
      <c r="J99" s="17"/>
      <c r="K99" s="20"/>
      <c r="L99" s="16">
        <f t="shared" si="7"/>
        <v>0</v>
      </c>
    </row>
    <row r="100" spans="2:12" ht="21" x14ac:dyDescent="0.35">
      <c r="B100" s="16"/>
      <c r="C100" s="40" t="s">
        <v>46</v>
      </c>
      <c r="D100" s="40"/>
      <c r="E100" s="40"/>
      <c r="F100" s="40"/>
      <c r="G100" s="19"/>
      <c r="H100" s="17">
        <v>15</v>
      </c>
      <c r="I100" s="17" t="s">
        <v>146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151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184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181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>
        <v>1</v>
      </c>
      <c r="E109" s="18">
        <v>28.99</v>
      </c>
      <c r="F109" s="18">
        <f t="shared" si="8"/>
        <v>28.99</v>
      </c>
      <c r="G109" s="19"/>
      <c r="H109" s="17"/>
      <c r="I109" s="56" t="s">
        <v>110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112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111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126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113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115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114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135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180</v>
      </c>
      <c r="J115" s="17"/>
      <c r="K115" s="20">
        <v>36.99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194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22.99</v>
      </c>
      <c r="F119" s="18">
        <f t="shared" si="10"/>
        <v>22.99</v>
      </c>
      <c r="G119" s="19"/>
      <c r="H119" s="17">
        <v>10</v>
      </c>
      <c r="I119" s="17" t="s">
        <v>140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133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118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138</v>
      </c>
      <c r="D123" s="17">
        <v>1</v>
      </c>
      <c r="E123" s="18">
        <v>13.99</v>
      </c>
      <c r="F123" s="18">
        <f t="shared" si="10"/>
        <v>13.99</v>
      </c>
      <c r="G123" s="19"/>
      <c r="H123" s="17">
        <v>14</v>
      </c>
      <c r="I123" s="17" t="s">
        <v>119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198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196</v>
      </c>
      <c r="J124" s="17"/>
      <c r="K124" s="20">
        <v>65.989999999999995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128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183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116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129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156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132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178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179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134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177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159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165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176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175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31.97</v>
      </c>
    </row>
    <row r="138" spans="2:29" ht="21.75" thickBot="1" x14ac:dyDescent="0.4">
      <c r="B138" s="17">
        <v>11</v>
      </c>
      <c r="C138" s="17" t="s">
        <v>158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1004.3000000000002</v>
      </c>
      <c r="AC138" s="1" t="s">
        <v>162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972.33000000000015</v>
      </c>
      <c r="G139" s="19"/>
      <c r="H139" s="21"/>
      <c r="I139" s="29" t="s">
        <v>79</v>
      </c>
      <c r="J139" s="28"/>
      <c r="K139" s="28"/>
      <c r="L139" s="30">
        <f>SUM(L138,L60)</f>
        <v>1042.2800000000002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136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124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121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122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123</v>
      </c>
    </row>
    <row r="159" spans="2:16" x14ac:dyDescent="0.25">
      <c r="J159" s="1" t="s">
        <v>125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3D50-DFDE-4113-B2B0-0312395DE837}">
  <sheetPr>
    <pageSetUpPr fitToPage="1"/>
  </sheetPr>
  <dimension ref="A1:AC159"/>
  <sheetViews>
    <sheetView zoomScale="85" zoomScaleNormal="85" zoomScalePageLayoutView="85" workbookViewId="0">
      <selection activeCell="P19" sqref="P19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210</v>
      </c>
      <c r="G3" s="2"/>
      <c r="I3" s="1" t="s">
        <v>213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217</v>
      </c>
      <c r="I4" s="7" t="s">
        <v>206</v>
      </c>
      <c r="J4" s="7"/>
      <c r="K4" s="7" t="s">
        <v>211</v>
      </c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45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45"/>
      <c r="T9" s="45"/>
      <c r="U9" s="4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2</v>
      </c>
      <c r="K15" s="20">
        <v>22.99</v>
      </c>
      <c r="L15" s="16">
        <f t="shared" si="1"/>
        <v>45.98</v>
      </c>
      <c r="S15" s="55"/>
      <c r="T15" s="55"/>
    </row>
    <row r="16" spans="1:21" ht="18" customHeight="1" x14ac:dyDescent="0.35">
      <c r="B16" s="16">
        <v>7</v>
      </c>
      <c r="C16" s="17" t="s">
        <v>130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173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4"/>
      <c r="T20" s="44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4"/>
      <c r="T21" s="44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4"/>
      <c r="T22" s="44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4"/>
      <c r="T23" s="44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143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144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3"/>
      <c r="T34" s="43"/>
    </row>
    <row r="35" spans="2:20" ht="18" customHeight="1" x14ac:dyDescent="0.35">
      <c r="B35" s="16">
        <v>9</v>
      </c>
      <c r="C35" s="17" t="s">
        <v>164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3"/>
      <c r="T35" s="43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3"/>
      <c r="T36" s="43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3"/>
      <c r="T37" s="43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141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139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3"/>
      <c r="T43" s="43"/>
    </row>
    <row r="44" spans="2:20" ht="18" customHeight="1" x14ac:dyDescent="0.35">
      <c r="B44" s="16">
        <v>4</v>
      </c>
      <c r="C44" s="17" t="s">
        <v>95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3"/>
      <c r="T44" s="43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3"/>
      <c r="T45" s="43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195</v>
      </c>
      <c r="J46" s="17"/>
      <c r="K46" s="20">
        <v>49.99</v>
      </c>
      <c r="L46" s="16">
        <f t="shared" si="3"/>
        <v>0</v>
      </c>
      <c r="S46" s="43"/>
      <c r="T46" s="43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3"/>
      <c r="T52" s="43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3"/>
      <c r="T53" s="43"/>
    </row>
    <row r="54" spans="2:20" ht="18" customHeight="1" x14ac:dyDescent="0.35">
      <c r="B54" s="16">
        <v>5</v>
      </c>
      <c r="C54" s="17" t="s">
        <v>120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3"/>
      <c r="T54" s="43"/>
    </row>
    <row r="55" spans="2:20" ht="18" customHeight="1" x14ac:dyDescent="0.35">
      <c r="B55" s="16">
        <v>6</v>
      </c>
      <c r="C55" s="17" t="s">
        <v>182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3"/>
      <c r="T55" s="43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3"/>
      <c r="T56" s="43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3"/>
      <c r="T57" s="43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3"/>
      <c r="T58" s="43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45.98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45.98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212</v>
      </c>
      <c r="J80" s="7"/>
      <c r="K80" s="7" t="s">
        <v>211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131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174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167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127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193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187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142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161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117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160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199</v>
      </c>
      <c r="D93" s="17"/>
      <c r="E93" s="18">
        <v>49.99</v>
      </c>
      <c r="F93" s="18">
        <f t="shared" si="6"/>
        <v>0</v>
      </c>
      <c r="G93" s="19"/>
      <c r="H93" s="17">
        <v>8</v>
      </c>
      <c r="I93" s="17" t="s">
        <v>170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188</v>
      </c>
      <c r="D94" s="17">
        <v>3</v>
      </c>
      <c r="E94" s="18">
        <v>15.99</v>
      </c>
      <c r="F94" s="18">
        <f t="shared" si="6"/>
        <v>47.97</v>
      </c>
      <c r="G94" s="19"/>
      <c r="H94" s="17">
        <v>9</v>
      </c>
      <c r="I94" s="17" t="s">
        <v>172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>
        <v>2</v>
      </c>
      <c r="E95" s="18">
        <v>46.99</v>
      </c>
      <c r="F95" s="18">
        <f t="shared" si="6"/>
        <v>93.98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200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192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191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137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185</v>
      </c>
      <c r="D99" s="17">
        <v>49</v>
      </c>
      <c r="E99" s="18">
        <v>10.99</v>
      </c>
      <c r="F99" s="18">
        <f t="shared" si="6"/>
        <v>538.51</v>
      </c>
      <c r="G99" s="19"/>
      <c r="H99" s="17"/>
      <c r="I99" s="33" t="s">
        <v>171</v>
      </c>
      <c r="J99" s="17"/>
      <c r="K99" s="20"/>
      <c r="L99" s="16">
        <f t="shared" si="7"/>
        <v>0</v>
      </c>
    </row>
    <row r="100" spans="2:12" ht="21" x14ac:dyDescent="0.35">
      <c r="B100" s="16"/>
      <c r="C100" s="42" t="s">
        <v>46</v>
      </c>
      <c r="D100" s="42"/>
      <c r="E100" s="42"/>
      <c r="F100" s="42"/>
      <c r="G100" s="19"/>
      <c r="H100" s="17">
        <v>15</v>
      </c>
      <c r="I100" s="17" t="s">
        <v>146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151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184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181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110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112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111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126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113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115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114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135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180</v>
      </c>
      <c r="J115" s="17"/>
      <c r="K115" s="20">
        <v>36.99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194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140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133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118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119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198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196</v>
      </c>
      <c r="J124" s="17"/>
      <c r="K124" s="20">
        <v>65.989999999999995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128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183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116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129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156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132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178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179</v>
      </c>
      <c r="J133" s="17">
        <v>2</v>
      </c>
      <c r="K133" s="20">
        <v>33.99</v>
      </c>
      <c r="L133" s="16">
        <f t="shared" si="9"/>
        <v>67.98</v>
      </c>
    </row>
    <row r="134" spans="2:29" ht="21" x14ac:dyDescent="0.35">
      <c r="B134" s="17">
        <v>7</v>
      </c>
      <c r="C134" s="17" t="s">
        <v>134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177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159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165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176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175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67.98</v>
      </c>
    </row>
    <row r="138" spans="2:29" ht="21.75" thickBot="1" x14ac:dyDescent="0.4">
      <c r="B138" s="17">
        <v>11</v>
      </c>
      <c r="C138" s="17" t="s">
        <v>158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1202.1800000000003</v>
      </c>
      <c r="AC138" s="1" t="s">
        <v>162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1134.2000000000003</v>
      </c>
      <c r="G139" s="19"/>
      <c r="H139" s="21"/>
      <c r="I139" s="29" t="s">
        <v>79</v>
      </c>
      <c r="J139" s="28"/>
      <c r="K139" s="28"/>
      <c r="L139" s="30">
        <f>SUM(L138,L60)</f>
        <v>1248.1600000000003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136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124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121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122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123</v>
      </c>
    </row>
    <row r="159" spans="2:16" x14ac:dyDescent="0.25">
      <c r="J159" s="1" t="s">
        <v>125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0A73-FE72-48AB-8F98-4189B92BEADD}">
  <sheetPr>
    <pageSetUpPr fitToPage="1"/>
  </sheetPr>
  <dimension ref="A1:AC159"/>
  <sheetViews>
    <sheetView zoomScale="85" zoomScaleNormal="85" zoomScalePageLayoutView="85" workbookViewId="0">
      <selection activeCell="T108" sqref="T10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214</v>
      </c>
      <c r="G3" s="2"/>
      <c r="I3" s="1" t="s">
        <v>217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218</v>
      </c>
      <c r="I4" s="7" t="s">
        <v>206</v>
      </c>
      <c r="J4" s="7" t="s">
        <v>216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49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49"/>
      <c r="T9" s="49"/>
      <c r="U9" s="4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>
        <v>1</v>
      </c>
      <c r="K13" s="20">
        <v>38.99</v>
      </c>
      <c r="L13" s="16">
        <f t="shared" si="1"/>
        <v>38.99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5"/>
      <c r="T15" s="55"/>
    </row>
    <row r="16" spans="1:21" ht="18" customHeight="1" x14ac:dyDescent="0.35">
      <c r="B16" s="16">
        <v>7</v>
      </c>
      <c r="C16" s="17" t="s">
        <v>130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173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8"/>
      <c r="T20" s="48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8"/>
      <c r="T21" s="48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8"/>
      <c r="T22" s="48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8"/>
      <c r="T23" s="48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143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144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>
        <v>1</v>
      </c>
      <c r="E33" s="18">
        <v>34.99</v>
      </c>
      <c r="F33" s="18">
        <f t="shared" si="2"/>
        <v>34.99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108</v>
      </c>
      <c r="D34" s="17">
        <v>1</v>
      </c>
      <c r="E34" s="18">
        <v>7.99</v>
      </c>
      <c r="F34" s="18">
        <f t="shared" si="2"/>
        <v>7.99</v>
      </c>
      <c r="G34" s="19"/>
      <c r="H34" s="17"/>
      <c r="I34" s="17"/>
      <c r="J34" s="17"/>
      <c r="K34" s="17"/>
      <c r="L34" s="17"/>
      <c r="S34" s="47"/>
      <c r="T34" s="47"/>
    </row>
    <row r="35" spans="2:20" ht="18" customHeight="1" x14ac:dyDescent="0.35">
      <c r="B35" s="16">
        <v>9</v>
      </c>
      <c r="C35" s="17" t="s">
        <v>164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7"/>
      <c r="T35" s="47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7"/>
      <c r="T36" s="47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7"/>
      <c r="T37" s="47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141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139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7"/>
      <c r="T43" s="47"/>
    </row>
    <row r="44" spans="2:20" ht="18" customHeight="1" x14ac:dyDescent="0.35">
      <c r="B44" s="16">
        <v>4</v>
      </c>
      <c r="C44" s="17" t="s">
        <v>95</v>
      </c>
      <c r="D44" s="17">
        <v>2</v>
      </c>
      <c r="E44" s="18">
        <v>20.99</v>
      </c>
      <c r="F44" s="18">
        <f t="shared" si="4"/>
        <v>41.98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7"/>
      <c r="T44" s="47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7"/>
      <c r="T45" s="47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195</v>
      </c>
      <c r="J46" s="17"/>
      <c r="K46" s="20">
        <v>49.99</v>
      </c>
      <c r="L46" s="16">
        <f t="shared" si="3"/>
        <v>0</v>
      </c>
      <c r="S46" s="47"/>
      <c r="T46" s="47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7"/>
      <c r="T52" s="47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7"/>
      <c r="T53" s="47"/>
    </row>
    <row r="54" spans="2:20" ht="18" customHeight="1" x14ac:dyDescent="0.35">
      <c r="B54" s="16">
        <v>5</v>
      </c>
      <c r="C54" s="17" t="s">
        <v>120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7"/>
      <c r="T54" s="47"/>
    </row>
    <row r="55" spans="2:20" ht="18" customHeight="1" x14ac:dyDescent="0.35">
      <c r="B55" s="16">
        <v>6</v>
      </c>
      <c r="C55" s="17" t="s">
        <v>182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7"/>
      <c r="T55" s="47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7"/>
      <c r="T56" s="47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7"/>
      <c r="T57" s="47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7"/>
      <c r="T58" s="47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119.94999999999999</v>
      </c>
      <c r="G59" s="24"/>
      <c r="H59" s="22"/>
      <c r="I59" s="22" t="s">
        <v>78</v>
      </c>
      <c r="J59" s="17"/>
      <c r="K59" s="15"/>
      <c r="L59" s="23">
        <f>SUM(L9:L58)</f>
        <v>68.97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188.92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218</v>
      </c>
      <c r="J80" s="7"/>
      <c r="K80" s="7" t="s">
        <v>216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131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163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174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167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127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193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187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142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161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117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160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199</v>
      </c>
      <c r="D93" s="17"/>
      <c r="E93" s="18">
        <v>49.99</v>
      </c>
      <c r="F93" s="18">
        <f t="shared" si="6"/>
        <v>0</v>
      </c>
      <c r="G93" s="19"/>
      <c r="H93" s="17">
        <v>8</v>
      </c>
      <c r="I93" s="17" t="s">
        <v>170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188</v>
      </c>
      <c r="D94" s="17">
        <v>3</v>
      </c>
      <c r="E94" s="18">
        <v>15.99</v>
      </c>
      <c r="F94" s="18">
        <f t="shared" si="6"/>
        <v>47.97</v>
      </c>
      <c r="G94" s="19"/>
      <c r="H94" s="17">
        <v>9</v>
      </c>
      <c r="I94" s="17" t="s">
        <v>172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200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192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191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137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185</v>
      </c>
      <c r="D99" s="17">
        <v>56</v>
      </c>
      <c r="E99" s="18">
        <v>10.99</v>
      </c>
      <c r="F99" s="18">
        <f t="shared" si="6"/>
        <v>615.44000000000005</v>
      </c>
      <c r="G99" s="19"/>
      <c r="H99" s="17"/>
      <c r="I99" s="33" t="s">
        <v>171</v>
      </c>
      <c r="J99" s="17"/>
      <c r="K99" s="20"/>
      <c r="L99" s="16">
        <f t="shared" si="7"/>
        <v>0</v>
      </c>
    </row>
    <row r="100" spans="2:12" ht="21" x14ac:dyDescent="0.35">
      <c r="B100" s="16"/>
      <c r="C100" s="46" t="s">
        <v>46</v>
      </c>
      <c r="D100" s="46"/>
      <c r="E100" s="46"/>
      <c r="F100" s="46"/>
      <c r="G100" s="19"/>
      <c r="H100" s="17">
        <v>15</v>
      </c>
      <c r="I100" s="17" t="s">
        <v>146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222</v>
      </c>
      <c r="J105" s="17">
        <v>2</v>
      </c>
      <c r="K105" s="20">
        <v>7.99</v>
      </c>
      <c r="L105" s="16">
        <f t="shared" si="7"/>
        <v>15.98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184</v>
      </c>
      <c r="J106" s="17">
        <v>1</v>
      </c>
      <c r="K106" s="20">
        <v>4.99</v>
      </c>
      <c r="L106" s="16">
        <f t="shared" si="7"/>
        <v>4.99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221</v>
      </c>
      <c r="J107" s="17">
        <v>1</v>
      </c>
      <c r="K107" s="20">
        <v>6.99</v>
      </c>
      <c r="L107" s="16">
        <f t="shared" si="7"/>
        <v>6.99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189</v>
      </c>
      <c r="J108" s="17">
        <v>2</v>
      </c>
      <c r="K108" s="20">
        <v>6.99</v>
      </c>
      <c r="L108" s="16">
        <f t="shared" si="7"/>
        <v>13.98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110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112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215</v>
      </c>
      <c r="J111" s="17">
        <v>1</v>
      </c>
      <c r="K111" s="20">
        <v>189.99</v>
      </c>
      <c r="L111" s="16">
        <f>K111*J111</f>
        <v>189.99</v>
      </c>
    </row>
    <row r="112" spans="2:12" ht="21" x14ac:dyDescent="0.35">
      <c r="B112" s="20">
        <v>12</v>
      </c>
      <c r="C112" s="32" t="s">
        <v>126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113</v>
      </c>
      <c r="J113" s="17">
        <v>1</v>
      </c>
      <c r="K113" s="20">
        <v>37.99</v>
      </c>
      <c r="L113" s="16">
        <f t="shared" si="9"/>
        <v>37.99</v>
      </c>
    </row>
    <row r="114" spans="2:12" ht="21" x14ac:dyDescent="0.35">
      <c r="B114" s="20">
        <v>14</v>
      </c>
      <c r="C114" s="32" t="s">
        <v>115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114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135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180</v>
      </c>
      <c r="J115" s="17"/>
      <c r="K115" s="20">
        <v>36.99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194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169</v>
      </c>
      <c r="J118" s="17">
        <v>1</v>
      </c>
      <c r="K118" s="20">
        <v>27.99</v>
      </c>
      <c r="L118" s="16">
        <f t="shared" si="9"/>
        <v>27.99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140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133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166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118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119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198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196</v>
      </c>
      <c r="J124" s="17"/>
      <c r="K124" s="20">
        <v>65.989999999999995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128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183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116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129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2</v>
      </c>
      <c r="E129" s="18">
        <v>4.99</v>
      </c>
      <c r="F129" s="18">
        <f t="shared" si="11"/>
        <v>9.98</v>
      </c>
      <c r="G129" s="19"/>
      <c r="H129" s="17">
        <v>20</v>
      </c>
      <c r="I129" s="17" t="s">
        <v>157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156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132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>
        <v>2</v>
      </c>
      <c r="E132" s="18">
        <v>6.99</v>
      </c>
      <c r="F132" s="18">
        <f t="shared" si="11"/>
        <v>13.98</v>
      </c>
      <c r="G132" s="19"/>
      <c r="H132" s="17">
        <v>23</v>
      </c>
      <c r="I132" s="17" t="s">
        <v>178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179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220</v>
      </c>
      <c r="D134" s="17">
        <v>1</v>
      </c>
      <c r="E134" s="18">
        <v>9.99</v>
      </c>
      <c r="F134" s="18">
        <f t="shared" si="11"/>
        <v>9.99</v>
      </c>
      <c r="G134" s="19"/>
      <c r="H134" s="17">
        <v>25</v>
      </c>
      <c r="I134" s="17" t="s">
        <v>177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159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165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219</v>
      </c>
      <c r="J136" s="17">
        <v>1</v>
      </c>
      <c r="K136" s="20">
        <v>199.99</v>
      </c>
      <c r="L136" s="16">
        <f t="shared" si="9"/>
        <v>199.99</v>
      </c>
    </row>
    <row r="137" spans="2:29" ht="21.75" thickBot="1" x14ac:dyDescent="0.4">
      <c r="B137" s="17">
        <v>10</v>
      </c>
      <c r="C137" s="17" t="s">
        <v>175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534.86</v>
      </c>
    </row>
    <row r="138" spans="2:29" ht="21.75" thickBot="1" x14ac:dyDescent="0.4">
      <c r="B138" s="17">
        <v>11</v>
      </c>
      <c r="C138" s="17" t="s">
        <v>158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1641.02</v>
      </c>
      <c r="AC138" s="1" t="s">
        <v>162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1106.1600000000001</v>
      </c>
      <c r="G139" s="19"/>
      <c r="H139" s="21"/>
      <c r="I139" s="29" t="s">
        <v>79</v>
      </c>
      <c r="J139" s="28"/>
      <c r="K139" s="28"/>
      <c r="L139" s="30">
        <f>SUM(L138,L60)</f>
        <v>1829.94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136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124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121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122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123</v>
      </c>
    </row>
    <row r="159" spans="2:16" x14ac:dyDescent="0.25">
      <c r="J159" s="1" t="s">
        <v>125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045B-939F-4077-8E13-6992267997F8}">
  <sheetPr>
    <pageSetUpPr fitToPage="1"/>
  </sheetPr>
  <dimension ref="A1:AC159"/>
  <sheetViews>
    <sheetView tabSelected="1" zoomScale="85" zoomScaleNormal="85" zoomScalePageLayoutView="85" workbookViewId="0">
      <selection activeCell="L76" sqref="L76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223</v>
      </c>
      <c r="G3" s="2"/>
      <c r="I3" s="1" t="s">
        <v>190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219</v>
      </c>
      <c r="I4" s="7" t="s">
        <v>231</v>
      </c>
      <c r="J4" s="7" t="s">
        <v>230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53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53"/>
      <c r="T9" s="53"/>
      <c r="U9" s="5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5"/>
      <c r="T15" s="55"/>
    </row>
    <row r="16" spans="1:21" ht="18" customHeight="1" x14ac:dyDescent="0.35">
      <c r="B16" s="16">
        <v>7</v>
      </c>
      <c r="C16" s="17" t="s">
        <v>130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173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52"/>
      <c r="T20" s="52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52"/>
      <c r="T21" s="52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52"/>
      <c r="T22" s="52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52"/>
      <c r="T23" s="52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143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144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51"/>
      <c r="T34" s="51"/>
    </row>
    <row r="35" spans="2:20" ht="18" customHeight="1" x14ac:dyDescent="0.35">
      <c r="B35" s="16">
        <v>9</v>
      </c>
      <c r="C35" s="17" t="s">
        <v>164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51"/>
      <c r="T35" s="51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51"/>
      <c r="T36" s="51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51"/>
      <c r="T37" s="51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141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139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51"/>
      <c r="T43" s="51"/>
    </row>
    <row r="44" spans="2:20" ht="18" customHeight="1" x14ac:dyDescent="0.35">
      <c r="B44" s="16">
        <v>4</v>
      </c>
      <c r="C44" s="17" t="s">
        <v>95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51"/>
      <c r="T44" s="51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51"/>
      <c r="T45" s="51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195</v>
      </c>
      <c r="J46" s="17"/>
      <c r="K46" s="20">
        <v>49.99</v>
      </c>
      <c r="L46" s="16">
        <f t="shared" si="3"/>
        <v>0</v>
      </c>
      <c r="S46" s="51"/>
      <c r="T46" s="51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96</v>
      </c>
      <c r="D51" s="17">
        <v>1</v>
      </c>
      <c r="E51" s="18">
        <v>33.99</v>
      </c>
      <c r="F51" s="18">
        <f t="shared" si="5"/>
        <v>33.99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51"/>
      <c r="T52" s="51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51"/>
      <c r="T53" s="51"/>
    </row>
    <row r="54" spans="2:20" ht="18" customHeight="1" x14ac:dyDescent="0.35">
      <c r="B54" s="16">
        <v>5</v>
      </c>
      <c r="C54" s="17" t="s">
        <v>120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51"/>
      <c r="T54" s="51"/>
    </row>
    <row r="55" spans="2:20" ht="18" customHeight="1" x14ac:dyDescent="0.35">
      <c r="B55" s="16">
        <v>6</v>
      </c>
      <c r="C55" s="17" t="s">
        <v>182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51"/>
      <c r="T55" s="51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51"/>
      <c r="T56" s="51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51"/>
      <c r="T57" s="51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51"/>
      <c r="T58" s="51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33.99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33.99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224</v>
      </c>
      <c r="J80" s="7" t="s">
        <v>230</v>
      </c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131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226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167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127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193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187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142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229</v>
      </c>
      <c r="J91" s="17">
        <v>2</v>
      </c>
      <c r="K91" s="20">
        <v>21.99</v>
      </c>
      <c r="L91" s="16">
        <f t="shared" si="7"/>
        <v>43.98</v>
      </c>
    </row>
    <row r="92" spans="2:19" ht="21" x14ac:dyDescent="0.35">
      <c r="B92" s="16">
        <v>7</v>
      </c>
      <c r="C92" s="17" t="s">
        <v>117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228</v>
      </c>
      <c r="J92" s="17">
        <v>1</v>
      </c>
      <c r="K92" s="20">
        <v>61.99</v>
      </c>
      <c r="L92" s="16">
        <f t="shared" si="7"/>
        <v>61.99</v>
      </c>
    </row>
    <row r="93" spans="2:19" ht="21" x14ac:dyDescent="0.35">
      <c r="B93" s="16">
        <v>8</v>
      </c>
      <c r="C93" s="17" t="s">
        <v>225</v>
      </c>
      <c r="D93" s="17">
        <v>1</v>
      </c>
      <c r="E93" s="18">
        <v>41.99</v>
      </c>
      <c r="F93" s="18">
        <f t="shared" si="6"/>
        <v>41.99</v>
      </c>
      <c r="G93" s="19"/>
      <c r="H93" s="17">
        <v>8</v>
      </c>
      <c r="I93" s="17" t="s">
        <v>170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188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227</v>
      </c>
      <c r="J94" s="17">
        <v>1</v>
      </c>
      <c r="K94" s="20">
        <v>49.99</v>
      </c>
      <c r="L94" s="16">
        <f t="shared" si="7"/>
        <v>49.99</v>
      </c>
    </row>
    <row r="95" spans="2:19" ht="21" x14ac:dyDescent="0.35">
      <c r="B95" s="17">
        <v>10</v>
      </c>
      <c r="C95" s="17" t="s">
        <v>94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92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200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192</v>
      </c>
      <c r="D97" s="17">
        <v>1</v>
      </c>
      <c r="E97" s="18">
        <v>48.99</v>
      </c>
      <c r="F97" s="18">
        <f t="shared" si="6"/>
        <v>48.99</v>
      </c>
      <c r="G97" s="19"/>
      <c r="H97" s="17">
        <v>12</v>
      </c>
      <c r="I97" s="17" t="s">
        <v>93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191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137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185</v>
      </c>
      <c r="D99" s="17">
        <v>44</v>
      </c>
      <c r="E99" s="18">
        <v>10.99</v>
      </c>
      <c r="F99" s="18">
        <f t="shared" si="6"/>
        <v>483.56</v>
      </c>
      <c r="G99" s="19"/>
      <c r="H99" s="17"/>
      <c r="I99" s="33" t="s">
        <v>171</v>
      </c>
      <c r="J99" s="17"/>
      <c r="K99" s="20"/>
      <c r="L99" s="16">
        <f t="shared" si="7"/>
        <v>0</v>
      </c>
    </row>
    <row r="100" spans="2:12" ht="21" x14ac:dyDescent="0.35">
      <c r="B100" s="16"/>
      <c r="C100" s="50" t="s">
        <v>46</v>
      </c>
      <c r="D100" s="50"/>
      <c r="E100" s="50"/>
      <c r="F100" s="50"/>
      <c r="G100" s="19"/>
      <c r="H100" s="17">
        <v>15</v>
      </c>
      <c r="I100" s="17" t="s">
        <v>146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13</v>
      </c>
      <c r="E105" s="18">
        <v>22.99</v>
      </c>
      <c r="F105" s="18">
        <f t="shared" si="8"/>
        <v>298.87</v>
      </c>
      <c r="G105" s="19"/>
      <c r="H105" s="17">
        <v>20</v>
      </c>
      <c r="I105" s="17" t="s">
        <v>222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184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221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110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112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215</v>
      </c>
      <c r="J111" s="17"/>
      <c r="K111" s="20">
        <v>189.99</v>
      </c>
      <c r="L111" s="16">
        <f>K111*J111</f>
        <v>0</v>
      </c>
    </row>
    <row r="112" spans="2:12" ht="21" x14ac:dyDescent="0.35">
      <c r="B112" s="20">
        <v>12</v>
      </c>
      <c r="C112" s="32" t="s">
        <v>126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113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115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114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135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180</v>
      </c>
      <c r="J115" s="17"/>
      <c r="K115" s="20">
        <v>36.99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194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169</v>
      </c>
      <c r="J118" s="17">
        <v>1</v>
      </c>
      <c r="K118" s="20">
        <v>27.99</v>
      </c>
      <c r="L118" s="16">
        <f t="shared" si="9"/>
        <v>27.99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140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133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166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118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119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198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196</v>
      </c>
      <c r="J124" s="17"/>
      <c r="K124" s="20">
        <v>65.989999999999995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145</v>
      </c>
      <c r="J125" s="17">
        <v>1</v>
      </c>
      <c r="K125" s="20">
        <v>26.99</v>
      </c>
      <c r="L125" s="16">
        <f t="shared" si="9"/>
        <v>26.99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128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183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116</v>
      </c>
      <c r="D128" s="17">
        <v>4</v>
      </c>
      <c r="E128" s="18">
        <v>4.99</v>
      </c>
      <c r="F128" s="18">
        <f t="shared" ref="F128:F138" si="11">E128*D128</f>
        <v>19.96</v>
      </c>
      <c r="G128" s="19"/>
      <c r="H128" s="17">
        <v>19</v>
      </c>
      <c r="I128" s="17" t="s">
        <v>129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156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132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178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179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220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177</v>
      </c>
      <c r="J134" s="17">
        <v>1</v>
      </c>
      <c r="K134" s="20">
        <v>24.99</v>
      </c>
      <c r="L134" s="16">
        <f t="shared" si="9"/>
        <v>24.99</v>
      </c>
    </row>
    <row r="135" spans="2:29" ht="21" x14ac:dyDescent="0.35">
      <c r="B135" s="17">
        <v>8</v>
      </c>
      <c r="C135" s="17" t="s">
        <v>159</v>
      </c>
      <c r="D135" s="17">
        <v>4</v>
      </c>
      <c r="E135" s="18">
        <v>4.99</v>
      </c>
      <c r="F135" s="18">
        <f t="shared" si="11"/>
        <v>19.96</v>
      </c>
      <c r="G135" s="19"/>
      <c r="H135" s="17">
        <v>26</v>
      </c>
      <c r="I135" s="17" t="s">
        <v>165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219</v>
      </c>
      <c r="J136" s="17"/>
      <c r="K136" s="20">
        <v>199.99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175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308.88000000000005</v>
      </c>
    </row>
    <row r="138" spans="2:29" ht="21.75" thickBot="1" x14ac:dyDescent="0.4">
      <c r="B138" s="17">
        <v>11</v>
      </c>
      <c r="C138" s="17" t="s">
        <v>158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1408.1200000000001</v>
      </c>
      <c r="AC138" s="1" t="s">
        <v>162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1099.24</v>
      </c>
      <c r="G139" s="19"/>
      <c r="H139" s="21"/>
      <c r="I139" s="29" t="s">
        <v>79</v>
      </c>
      <c r="J139" s="28"/>
      <c r="K139" s="28"/>
      <c r="L139" s="30">
        <f>SUM(L138,L60)</f>
        <v>1442.1100000000001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136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124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121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122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123</v>
      </c>
    </row>
    <row r="159" spans="2:16" x14ac:dyDescent="0.25">
      <c r="J159" s="1" t="s">
        <v>125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June 2</vt:lpstr>
      <vt:lpstr>June 9</vt:lpstr>
      <vt:lpstr>June 16</vt:lpstr>
      <vt:lpstr>June 22</vt:lpstr>
      <vt:lpstr>June 30</vt:lpstr>
      <vt:lpstr>'June 16'!Print_Area</vt:lpstr>
      <vt:lpstr>'June 2'!Print_Area</vt:lpstr>
      <vt:lpstr>'June 22'!Print_Area</vt:lpstr>
      <vt:lpstr>'June 30'!Print_Area</vt:lpstr>
      <vt:lpstr>'June 9'!Print_Area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2020-06-30T20:32:21Z</cp:lastPrinted>
  <dcterms:created xsi:type="dcterms:W3CDTF">2011-08-30T20:38:14Z</dcterms:created>
  <dcterms:modified xsi:type="dcterms:W3CDTF">2020-07-01T15:16:53Z</dcterms:modified>
</cp:coreProperties>
</file>