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gisliquor\Desktop\Billing Invoices\Catrina Tequila Bar\2020 Invoices\May\"/>
    </mc:Choice>
  </mc:AlternateContent>
  <xr:revisionPtr revIDLastSave="0" documentId="13_ncr:1_{B7939FD0-4C7D-4D70-A4C4-DC1A794C4E7C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May 4 " sheetId="125" r:id="rId1"/>
    <sheet name="May 7" sheetId="124" r:id="rId2"/>
    <sheet name="May 12" sheetId="126" r:id="rId3"/>
    <sheet name="May 16" sheetId="127" r:id="rId4"/>
    <sheet name="May 19" sheetId="128" r:id="rId5"/>
    <sheet name="May 26" sheetId="129" r:id="rId6"/>
  </sheets>
  <definedNames>
    <definedName name="_xlnm.Print_Area" localSheetId="2">'May 12'!$A$1:$L$154</definedName>
    <definedName name="_xlnm.Print_Area" localSheetId="3">'May 16'!$A$1:$L$154</definedName>
    <definedName name="_xlnm.Print_Area" localSheetId="4">'May 19'!$A$1:$L$154</definedName>
    <definedName name="_xlnm.Print_Area" localSheetId="5">'May 26'!$A$1:$L$154</definedName>
    <definedName name="_xlnm.Print_Area" localSheetId="0">'May 4 '!$A$1:$L$154</definedName>
    <definedName name="_xlnm.Print_Area" localSheetId="1">'May 7'!$A$1:$L$154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8" i="129" l="1"/>
  <c r="F137" i="129"/>
  <c r="L136" i="129"/>
  <c r="F136" i="129"/>
  <c r="L135" i="129"/>
  <c r="F135" i="129"/>
  <c r="L134" i="129"/>
  <c r="F134" i="129"/>
  <c r="L133" i="129"/>
  <c r="F133" i="129"/>
  <c r="L132" i="129"/>
  <c r="F132" i="129"/>
  <c r="L131" i="129"/>
  <c r="F131" i="129"/>
  <c r="L130" i="129"/>
  <c r="F130" i="129"/>
  <c r="L129" i="129"/>
  <c r="F129" i="129"/>
  <c r="L128" i="129"/>
  <c r="F128" i="129"/>
  <c r="L127" i="129"/>
  <c r="L126" i="129"/>
  <c r="L125" i="129"/>
  <c r="L124" i="129"/>
  <c r="L123" i="129"/>
  <c r="F123" i="129"/>
  <c r="L122" i="129"/>
  <c r="F122" i="129"/>
  <c r="L121" i="129"/>
  <c r="F121" i="129"/>
  <c r="L120" i="129"/>
  <c r="F120" i="129"/>
  <c r="L119" i="129"/>
  <c r="F119" i="129"/>
  <c r="L118" i="129"/>
  <c r="F118" i="129"/>
  <c r="L117" i="129"/>
  <c r="F117" i="129"/>
  <c r="L116" i="129"/>
  <c r="L115" i="129"/>
  <c r="F115" i="129"/>
  <c r="L114" i="129"/>
  <c r="F114" i="129"/>
  <c r="L113" i="129"/>
  <c r="F113" i="129"/>
  <c r="L112" i="129"/>
  <c r="F112" i="129"/>
  <c r="L111" i="129"/>
  <c r="F111" i="129"/>
  <c r="L110" i="129"/>
  <c r="F110" i="129"/>
  <c r="F109" i="129"/>
  <c r="L108" i="129"/>
  <c r="F108" i="129"/>
  <c r="L107" i="129"/>
  <c r="F107" i="129"/>
  <c r="L106" i="129"/>
  <c r="F106" i="129"/>
  <c r="L105" i="129"/>
  <c r="F105" i="129"/>
  <c r="L104" i="129"/>
  <c r="F104" i="129"/>
  <c r="L103" i="129"/>
  <c r="F103" i="129"/>
  <c r="L102" i="129"/>
  <c r="F102" i="129"/>
  <c r="L101" i="129"/>
  <c r="F101" i="129"/>
  <c r="F139" i="129" s="1"/>
  <c r="L100" i="129"/>
  <c r="L99" i="129"/>
  <c r="F99" i="129"/>
  <c r="L98" i="129"/>
  <c r="F98" i="129"/>
  <c r="L97" i="129"/>
  <c r="F97" i="129"/>
  <c r="L96" i="129"/>
  <c r="F96" i="129"/>
  <c r="L95" i="129"/>
  <c r="F95" i="129"/>
  <c r="L94" i="129"/>
  <c r="F94" i="129"/>
  <c r="L93" i="129"/>
  <c r="F93" i="129"/>
  <c r="L92" i="129"/>
  <c r="F92" i="129"/>
  <c r="L91" i="129"/>
  <c r="F91" i="129"/>
  <c r="L90" i="129"/>
  <c r="F90" i="129"/>
  <c r="L89" i="129"/>
  <c r="F89" i="129"/>
  <c r="L88" i="129"/>
  <c r="F88" i="129"/>
  <c r="L87" i="129"/>
  <c r="F87" i="129"/>
  <c r="L86" i="129"/>
  <c r="F86" i="129"/>
  <c r="F55" i="129"/>
  <c r="F54" i="129"/>
  <c r="F53" i="129"/>
  <c r="F52" i="129"/>
  <c r="F51" i="129"/>
  <c r="F50" i="129"/>
  <c r="L46" i="129"/>
  <c r="L45" i="129"/>
  <c r="F45" i="129"/>
  <c r="L44" i="129"/>
  <c r="F44" i="129"/>
  <c r="L43" i="129"/>
  <c r="F43" i="129"/>
  <c r="L42" i="129"/>
  <c r="F42" i="129"/>
  <c r="L41" i="129"/>
  <c r="F41" i="129"/>
  <c r="L40" i="129"/>
  <c r="L39" i="129"/>
  <c r="F35" i="129"/>
  <c r="F34" i="129"/>
  <c r="F33" i="129"/>
  <c r="F32" i="129"/>
  <c r="F31" i="129"/>
  <c r="F30" i="129"/>
  <c r="L29" i="129"/>
  <c r="F29" i="129"/>
  <c r="L28" i="129"/>
  <c r="F28" i="129"/>
  <c r="L27" i="129"/>
  <c r="F27" i="129"/>
  <c r="L26" i="129"/>
  <c r="L25" i="129"/>
  <c r="L24" i="129"/>
  <c r="L23" i="129"/>
  <c r="L22" i="129"/>
  <c r="L21" i="129"/>
  <c r="L20" i="129"/>
  <c r="L19" i="129"/>
  <c r="F19" i="129"/>
  <c r="L18" i="129"/>
  <c r="F18" i="129"/>
  <c r="L17" i="129"/>
  <c r="F17" i="129"/>
  <c r="L16" i="129"/>
  <c r="F16" i="129"/>
  <c r="L15" i="129"/>
  <c r="F15" i="129"/>
  <c r="L14" i="129"/>
  <c r="F14" i="129"/>
  <c r="L13" i="129"/>
  <c r="F13" i="129"/>
  <c r="L12" i="129"/>
  <c r="F12" i="129"/>
  <c r="L11" i="129"/>
  <c r="F11" i="129"/>
  <c r="L10" i="129"/>
  <c r="L59" i="129" s="1"/>
  <c r="F10" i="129"/>
  <c r="L137" i="129" l="1"/>
  <c r="L138" i="129" s="1"/>
  <c r="F59" i="129"/>
  <c r="L60" i="129" s="1"/>
  <c r="F138" i="128"/>
  <c r="F137" i="128"/>
  <c r="L136" i="128"/>
  <c r="F136" i="128"/>
  <c r="L135" i="128"/>
  <c r="F135" i="128"/>
  <c r="L134" i="128"/>
  <c r="F134" i="128"/>
  <c r="L133" i="128"/>
  <c r="F133" i="128"/>
  <c r="L132" i="128"/>
  <c r="F132" i="128"/>
  <c r="L131" i="128"/>
  <c r="F131" i="128"/>
  <c r="L130" i="128"/>
  <c r="F130" i="128"/>
  <c r="L129" i="128"/>
  <c r="F129" i="128"/>
  <c r="L128" i="128"/>
  <c r="F128" i="128"/>
  <c r="L127" i="128"/>
  <c r="L126" i="128"/>
  <c r="L125" i="128"/>
  <c r="L124" i="128"/>
  <c r="L123" i="128"/>
  <c r="F123" i="128"/>
  <c r="L122" i="128"/>
  <c r="F122" i="128"/>
  <c r="L121" i="128"/>
  <c r="F121" i="128"/>
  <c r="L120" i="128"/>
  <c r="F120" i="128"/>
  <c r="L119" i="128"/>
  <c r="F119" i="128"/>
  <c r="L118" i="128"/>
  <c r="F118" i="128"/>
  <c r="L117" i="128"/>
  <c r="F117" i="128"/>
  <c r="L116" i="128"/>
  <c r="L115" i="128"/>
  <c r="F115" i="128"/>
  <c r="L114" i="128"/>
  <c r="F114" i="128"/>
  <c r="L113" i="128"/>
  <c r="F113" i="128"/>
  <c r="L112" i="128"/>
  <c r="F112" i="128"/>
  <c r="L111" i="128"/>
  <c r="F111" i="128"/>
  <c r="L110" i="128"/>
  <c r="F110" i="128"/>
  <c r="F109" i="128"/>
  <c r="L108" i="128"/>
  <c r="F108" i="128"/>
  <c r="L107" i="128"/>
  <c r="F107" i="128"/>
  <c r="L106" i="128"/>
  <c r="F106" i="128"/>
  <c r="L105" i="128"/>
  <c r="F105" i="128"/>
  <c r="L104" i="128"/>
  <c r="F104" i="128"/>
  <c r="L103" i="128"/>
  <c r="F103" i="128"/>
  <c r="L102" i="128"/>
  <c r="F102" i="128"/>
  <c r="L101" i="128"/>
  <c r="F101" i="128"/>
  <c r="F139" i="128" s="1"/>
  <c r="L100" i="128"/>
  <c r="L99" i="128"/>
  <c r="F99" i="128"/>
  <c r="L98" i="128"/>
  <c r="F98" i="128"/>
  <c r="L97" i="128"/>
  <c r="F97" i="128"/>
  <c r="L96" i="128"/>
  <c r="F96" i="128"/>
  <c r="L95" i="128"/>
  <c r="F95" i="128"/>
  <c r="L94" i="128"/>
  <c r="F94" i="128"/>
  <c r="L93" i="128"/>
  <c r="F93" i="128"/>
  <c r="L92" i="128"/>
  <c r="F92" i="128"/>
  <c r="L91" i="128"/>
  <c r="F91" i="128"/>
  <c r="L90" i="128"/>
  <c r="F90" i="128"/>
  <c r="L89" i="128"/>
  <c r="F89" i="128"/>
  <c r="L88" i="128"/>
  <c r="F88" i="128"/>
  <c r="L87" i="128"/>
  <c r="F87" i="128"/>
  <c r="L86" i="128"/>
  <c r="F86" i="128"/>
  <c r="F55" i="128"/>
  <c r="F54" i="128"/>
  <c r="F53" i="128"/>
  <c r="F52" i="128"/>
  <c r="F51" i="128"/>
  <c r="F50" i="128"/>
  <c r="L46" i="128"/>
  <c r="L45" i="128"/>
  <c r="F45" i="128"/>
  <c r="L44" i="128"/>
  <c r="F44" i="128"/>
  <c r="L43" i="128"/>
  <c r="F43" i="128"/>
  <c r="L42" i="128"/>
  <c r="F42" i="128"/>
  <c r="L41" i="128"/>
  <c r="F41" i="128"/>
  <c r="L40" i="128"/>
  <c r="L39" i="128"/>
  <c r="F35" i="128"/>
  <c r="F34" i="128"/>
  <c r="F33" i="128"/>
  <c r="F32" i="128"/>
  <c r="F31" i="128"/>
  <c r="F30" i="128"/>
  <c r="L29" i="128"/>
  <c r="F29" i="128"/>
  <c r="L28" i="128"/>
  <c r="F28" i="128"/>
  <c r="L27" i="128"/>
  <c r="F27" i="128"/>
  <c r="L26" i="128"/>
  <c r="L25" i="128"/>
  <c r="L24" i="128"/>
  <c r="L23" i="128"/>
  <c r="L22" i="128"/>
  <c r="L21" i="128"/>
  <c r="L20" i="128"/>
  <c r="L19" i="128"/>
  <c r="F19" i="128"/>
  <c r="L18" i="128"/>
  <c r="F18" i="128"/>
  <c r="L17" i="128"/>
  <c r="F17" i="128"/>
  <c r="L16" i="128"/>
  <c r="F16" i="128"/>
  <c r="L15" i="128"/>
  <c r="F15" i="128"/>
  <c r="L14" i="128"/>
  <c r="F14" i="128"/>
  <c r="L13" i="128"/>
  <c r="F13" i="128"/>
  <c r="L12" i="128"/>
  <c r="F12" i="128"/>
  <c r="L11" i="128"/>
  <c r="F11" i="128"/>
  <c r="L10" i="128"/>
  <c r="L59" i="128" s="1"/>
  <c r="F10" i="128"/>
  <c r="L139" i="129" l="1"/>
  <c r="L137" i="128"/>
  <c r="L138" i="128" s="1"/>
  <c r="F59" i="128"/>
  <c r="L60" i="128" s="1"/>
  <c r="F138" i="127"/>
  <c r="F137" i="127"/>
  <c r="L136" i="127"/>
  <c r="F136" i="127"/>
  <c r="L135" i="127"/>
  <c r="F135" i="127"/>
  <c r="L134" i="127"/>
  <c r="F134" i="127"/>
  <c r="L133" i="127"/>
  <c r="F133" i="127"/>
  <c r="L132" i="127"/>
  <c r="F132" i="127"/>
  <c r="L131" i="127"/>
  <c r="F131" i="127"/>
  <c r="L130" i="127"/>
  <c r="F130" i="127"/>
  <c r="L129" i="127"/>
  <c r="F129" i="127"/>
  <c r="L128" i="127"/>
  <c r="F128" i="127"/>
  <c r="L127" i="127"/>
  <c r="L126" i="127"/>
  <c r="L125" i="127"/>
  <c r="L124" i="127"/>
  <c r="L123" i="127"/>
  <c r="F123" i="127"/>
  <c r="L122" i="127"/>
  <c r="F122" i="127"/>
  <c r="L121" i="127"/>
  <c r="F121" i="127"/>
  <c r="L120" i="127"/>
  <c r="F120" i="127"/>
  <c r="L119" i="127"/>
  <c r="F119" i="127"/>
  <c r="L118" i="127"/>
  <c r="F118" i="127"/>
  <c r="L117" i="127"/>
  <c r="F117" i="127"/>
  <c r="L116" i="127"/>
  <c r="L115" i="127"/>
  <c r="F115" i="127"/>
  <c r="L114" i="127"/>
  <c r="F114" i="127"/>
  <c r="L113" i="127"/>
  <c r="F113" i="127"/>
  <c r="L112" i="127"/>
  <c r="F112" i="127"/>
  <c r="L111" i="127"/>
  <c r="F111" i="127"/>
  <c r="L110" i="127"/>
  <c r="F110" i="127"/>
  <c r="F109" i="127"/>
  <c r="L108" i="127"/>
  <c r="F108" i="127"/>
  <c r="L107" i="127"/>
  <c r="F107" i="127"/>
  <c r="L106" i="127"/>
  <c r="F106" i="127"/>
  <c r="L105" i="127"/>
  <c r="F105" i="127"/>
  <c r="L104" i="127"/>
  <c r="F104" i="127"/>
  <c r="L103" i="127"/>
  <c r="F103" i="127"/>
  <c r="L102" i="127"/>
  <c r="F102" i="127"/>
  <c r="L101" i="127"/>
  <c r="F101" i="127"/>
  <c r="L100" i="127"/>
  <c r="L99" i="127"/>
  <c r="F99" i="127"/>
  <c r="L98" i="127"/>
  <c r="F98" i="127"/>
  <c r="L97" i="127"/>
  <c r="F97" i="127"/>
  <c r="L96" i="127"/>
  <c r="F96" i="127"/>
  <c r="L95" i="127"/>
  <c r="F95" i="127"/>
  <c r="L94" i="127"/>
  <c r="F94" i="127"/>
  <c r="L93" i="127"/>
  <c r="F93" i="127"/>
  <c r="L92" i="127"/>
  <c r="F92" i="127"/>
  <c r="L91" i="127"/>
  <c r="F91" i="127"/>
  <c r="L90" i="127"/>
  <c r="F90" i="127"/>
  <c r="L89" i="127"/>
  <c r="F89" i="127"/>
  <c r="L88" i="127"/>
  <c r="F88" i="127"/>
  <c r="L87" i="127"/>
  <c r="F87" i="127"/>
  <c r="L86" i="127"/>
  <c r="F86" i="127"/>
  <c r="F55" i="127"/>
  <c r="F54" i="127"/>
  <c r="F53" i="127"/>
  <c r="F52" i="127"/>
  <c r="F51" i="127"/>
  <c r="F50" i="127"/>
  <c r="L46" i="127"/>
  <c r="L45" i="127"/>
  <c r="F45" i="127"/>
  <c r="L44" i="127"/>
  <c r="F44" i="127"/>
  <c r="L43" i="127"/>
  <c r="F43" i="127"/>
  <c r="L42" i="127"/>
  <c r="F42" i="127"/>
  <c r="L41" i="127"/>
  <c r="F41" i="127"/>
  <c r="L40" i="127"/>
  <c r="L39" i="127"/>
  <c r="F35" i="127"/>
  <c r="F34" i="127"/>
  <c r="F33" i="127"/>
  <c r="F32" i="127"/>
  <c r="F31" i="127"/>
  <c r="F30" i="127"/>
  <c r="L29" i="127"/>
  <c r="F29" i="127"/>
  <c r="L28" i="127"/>
  <c r="F28" i="127"/>
  <c r="L27" i="127"/>
  <c r="F27" i="127"/>
  <c r="L26" i="127"/>
  <c r="L25" i="127"/>
  <c r="L24" i="127"/>
  <c r="L23" i="127"/>
  <c r="L22" i="127"/>
  <c r="L21" i="127"/>
  <c r="L20" i="127"/>
  <c r="L19" i="127"/>
  <c r="F19" i="127"/>
  <c r="L18" i="127"/>
  <c r="F18" i="127"/>
  <c r="L17" i="127"/>
  <c r="F17" i="127"/>
  <c r="L16" i="127"/>
  <c r="F16" i="127"/>
  <c r="L15" i="127"/>
  <c r="F15" i="127"/>
  <c r="L14" i="127"/>
  <c r="F14" i="127"/>
  <c r="L13" i="127"/>
  <c r="F13" i="127"/>
  <c r="L12" i="127"/>
  <c r="F12" i="127"/>
  <c r="L11" i="127"/>
  <c r="F11" i="127"/>
  <c r="L10" i="127"/>
  <c r="L59" i="127" s="1"/>
  <c r="F10" i="127"/>
  <c r="F59" i="127" s="1"/>
  <c r="L139" i="128" l="1"/>
  <c r="F139" i="127"/>
  <c r="L137" i="127"/>
  <c r="L60" i="127"/>
  <c r="F138" i="126"/>
  <c r="F137" i="126"/>
  <c r="L136" i="126"/>
  <c r="F136" i="126"/>
  <c r="L135" i="126"/>
  <c r="F135" i="126"/>
  <c r="L134" i="126"/>
  <c r="F134" i="126"/>
  <c r="L133" i="126"/>
  <c r="F133" i="126"/>
  <c r="L132" i="126"/>
  <c r="F132" i="126"/>
  <c r="L131" i="126"/>
  <c r="F131" i="126"/>
  <c r="L130" i="126"/>
  <c r="F130" i="126"/>
  <c r="L129" i="126"/>
  <c r="F129" i="126"/>
  <c r="L128" i="126"/>
  <c r="F128" i="126"/>
  <c r="L127" i="126"/>
  <c r="L126" i="126"/>
  <c r="L125" i="126"/>
  <c r="L124" i="126"/>
  <c r="L123" i="126"/>
  <c r="F123" i="126"/>
  <c r="L122" i="126"/>
  <c r="F122" i="126"/>
  <c r="L121" i="126"/>
  <c r="F121" i="126"/>
  <c r="L120" i="126"/>
  <c r="F120" i="126"/>
  <c r="L119" i="126"/>
  <c r="F119" i="126"/>
  <c r="L118" i="126"/>
  <c r="F118" i="126"/>
  <c r="L117" i="126"/>
  <c r="F117" i="126"/>
  <c r="L116" i="126"/>
  <c r="L115" i="126"/>
  <c r="F115" i="126"/>
  <c r="L114" i="126"/>
  <c r="F114" i="126"/>
  <c r="L113" i="126"/>
  <c r="F113" i="126"/>
  <c r="L112" i="126"/>
  <c r="F112" i="126"/>
  <c r="L111" i="126"/>
  <c r="F111" i="126"/>
  <c r="L110" i="126"/>
  <c r="F110" i="126"/>
  <c r="F109" i="126"/>
  <c r="L108" i="126"/>
  <c r="F108" i="126"/>
  <c r="L107" i="126"/>
  <c r="F107" i="126"/>
  <c r="L106" i="126"/>
  <c r="F106" i="126"/>
  <c r="L105" i="126"/>
  <c r="F105" i="126"/>
  <c r="L104" i="126"/>
  <c r="F104" i="126"/>
  <c r="L103" i="126"/>
  <c r="F103" i="126"/>
  <c r="L102" i="126"/>
  <c r="F102" i="126"/>
  <c r="L101" i="126"/>
  <c r="F101" i="126"/>
  <c r="L100" i="126"/>
  <c r="L99" i="126"/>
  <c r="F99" i="126"/>
  <c r="L98" i="126"/>
  <c r="F98" i="126"/>
  <c r="L97" i="126"/>
  <c r="F97" i="126"/>
  <c r="L96" i="126"/>
  <c r="F96" i="126"/>
  <c r="L95" i="126"/>
  <c r="F95" i="126"/>
  <c r="L94" i="126"/>
  <c r="F94" i="126"/>
  <c r="L93" i="126"/>
  <c r="F93" i="126"/>
  <c r="L92" i="126"/>
  <c r="F92" i="126"/>
  <c r="L91" i="126"/>
  <c r="F91" i="126"/>
  <c r="L90" i="126"/>
  <c r="F90" i="126"/>
  <c r="L89" i="126"/>
  <c r="F89" i="126"/>
  <c r="L88" i="126"/>
  <c r="F88" i="126"/>
  <c r="L87" i="126"/>
  <c r="F87" i="126"/>
  <c r="L86" i="126"/>
  <c r="L137" i="126" s="1"/>
  <c r="F86" i="126"/>
  <c r="F55" i="126"/>
  <c r="F54" i="126"/>
  <c r="F53" i="126"/>
  <c r="F52" i="126"/>
  <c r="F51" i="126"/>
  <c r="F50" i="126"/>
  <c r="L46" i="126"/>
  <c r="L45" i="126"/>
  <c r="F45" i="126"/>
  <c r="L44" i="126"/>
  <c r="F44" i="126"/>
  <c r="L43" i="126"/>
  <c r="F43" i="126"/>
  <c r="L42" i="126"/>
  <c r="F42" i="126"/>
  <c r="L41" i="126"/>
  <c r="F41" i="126"/>
  <c r="L40" i="126"/>
  <c r="L39" i="126"/>
  <c r="F35" i="126"/>
  <c r="F34" i="126"/>
  <c r="F33" i="126"/>
  <c r="F32" i="126"/>
  <c r="F31" i="126"/>
  <c r="F30" i="126"/>
  <c r="L29" i="126"/>
  <c r="F29" i="126"/>
  <c r="L28" i="126"/>
  <c r="F28" i="126"/>
  <c r="L27" i="126"/>
  <c r="F27" i="126"/>
  <c r="L26" i="126"/>
  <c r="L25" i="126"/>
  <c r="L24" i="126"/>
  <c r="L23" i="126"/>
  <c r="L22" i="126"/>
  <c r="L21" i="126"/>
  <c r="L20" i="126"/>
  <c r="L19" i="126"/>
  <c r="F19" i="126"/>
  <c r="L18" i="126"/>
  <c r="F18" i="126"/>
  <c r="L17" i="126"/>
  <c r="F17" i="126"/>
  <c r="L16" i="126"/>
  <c r="F16" i="126"/>
  <c r="L15" i="126"/>
  <c r="F15" i="126"/>
  <c r="L14" i="126"/>
  <c r="F14" i="126"/>
  <c r="L13" i="126"/>
  <c r="F13" i="126"/>
  <c r="L12" i="126"/>
  <c r="F12" i="126"/>
  <c r="L11" i="126"/>
  <c r="F11" i="126"/>
  <c r="L10" i="126"/>
  <c r="L59" i="126" s="1"/>
  <c r="L60" i="126" s="1"/>
  <c r="F10" i="126"/>
  <c r="F59" i="126" s="1"/>
  <c r="L138" i="127" l="1"/>
  <c r="L139" i="127" s="1"/>
  <c r="F139" i="126"/>
  <c r="L138" i="126" s="1"/>
  <c r="L139" i="126" s="1"/>
  <c r="F138" i="125"/>
  <c r="F137" i="125"/>
  <c r="L136" i="125"/>
  <c r="F136" i="125"/>
  <c r="L135" i="125"/>
  <c r="F135" i="125"/>
  <c r="L134" i="125"/>
  <c r="F134" i="125"/>
  <c r="L133" i="125"/>
  <c r="F133" i="125"/>
  <c r="L132" i="125"/>
  <c r="F132" i="125"/>
  <c r="L131" i="125"/>
  <c r="F131" i="125"/>
  <c r="L130" i="125"/>
  <c r="F130" i="125"/>
  <c r="L129" i="125"/>
  <c r="F129" i="125"/>
  <c r="L128" i="125"/>
  <c r="F128" i="125"/>
  <c r="L127" i="125"/>
  <c r="L126" i="125"/>
  <c r="L125" i="125"/>
  <c r="L124" i="125"/>
  <c r="L123" i="125"/>
  <c r="F123" i="125"/>
  <c r="L122" i="125"/>
  <c r="F122" i="125"/>
  <c r="L121" i="125"/>
  <c r="F121" i="125"/>
  <c r="L120" i="125"/>
  <c r="F120" i="125"/>
  <c r="L119" i="125"/>
  <c r="F119" i="125"/>
  <c r="L118" i="125"/>
  <c r="F118" i="125"/>
  <c r="L117" i="125"/>
  <c r="F117" i="125"/>
  <c r="L116" i="125"/>
  <c r="L115" i="125"/>
  <c r="F115" i="125"/>
  <c r="L114" i="125"/>
  <c r="F114" i="125"/>
  <c r="L113" i="125"/>
  <c r="F113" i="125"/>
  <c r="L112" i="125"/>
  <c r="F112" i="125"/>
  <c r="L111" i="125"/>
  <c r="F111" i="125"/>
  <c r="L110" i="125"/>
  <c r="F110" i="125"/>
  <c r="F109" i="125"/>
  <c r="L108" i="125"/>
  <c r="F108" i="125"/>
  <c r="L107" i="125"/>
  <c r="F107" i="125"/>
  <c r="L106" i="125"/>
  <c r="F106" i="125"/>
  <c r="L105" i="125"/>
  <c r="F105" i="125"/>
  <c r="L104" i="125"/>
  <c r="F104" i="125"/>
  <c r="L103" i="125"/>
  <c r="F103" i="125"/>
  <c r="L102" i="125"/>
  <c r="F102" i="125"/>
  <c r="L101" i="125"/>
  <c r="F101" i="125"/>
  <c r="L100" i="125"/>
  <c r="L137" i="125" s="1"/>
  <c r="L99" i="125"/>
  <c r="F99" i="125"/>
  <c r="L98" i="125"/>
  <c r="F98" i="125"/>
  <c r="L97" i="125"/>
  <c r="F97" i="125"/>
  <c r="L96" i="125"/>
  <c r="F96" i="125"/>
  <c r="L95" i="125"/>
  <c r="F95" i="125"/>
  <c r="L94" i="125"/>
  <c r="F94" i="125"/>
  <c r="L93" i="125"/>
  <c r="F93" i="125"/>
  <c r="L92" i="125"/>
  <c r="F92" i="125"/>
  <c r="L91" i="125"/>
  <c r="F91" i="125"/>
  <c r="L90" i="125"/>
  <c r="F90" i="125"/>
  <c r="L89" i="125"/>
  <c r="F89" i="125"/>
  <c r="L88" i="125"/>
  <c r="F88" i="125"/>
  <c r="L87" i="125"/>
  <c r="F87" i="125"/>
  <c r="L86" i="125"/>
  <c r="F86" i="125"/>
  <c r="F139" i="125" s="1"/>
  <c r="F55" i="125"/>
  <c r="F54" i="125"/>
  <c r="F53" i="125"/>
  <c r="F52" i="125"/>
  <c r="F51" i="125"/>
  <c r="F50" i="125"/>
  <c r="L46" i="125"/>
  <c r="L45" i="125"/>
  <c r="F45" i="125"/>
  <c r="L44" i="125"/>
  <c r="F44" i="125"/>
  <c r="L43" i="125"/>
  <c r="F43" i="125"/>
  <c r="L42" i="125"/>
  <c r="F42" i="125"/>
  <c r="L41" i="125"/>
  <c r="F41" i="125"/>
  <c r="L40" i="125"/>
  <c r="L39" i="125"/>
  <c r="F35" i="125"/>
  <c r="F34" i="125"/>
  <c r="F33" i="125"/>
  <c r="F32" i="125"/>
  <c r="F31" i="125"/>
  <c r="F30" i="125"/>
  <c r="L29" i="125"/>
  <c r="F29" i="125"/>
  <c r="L28" i="125"/>
  <c r="F28" i="125"/>
  <c r="L27" i="125"/>
  <c r="F27" i="125"/>
  <c r="L26" i="125"/>
  <c r="L25" i="125"/>
  <c r="L24" i="125"/>
  <c r="L23" i="125"/>
  <c r="L22" i="125"/>
  <c r="L21" i="125"/>
  <c r="L20" i="125"/>
  <c r="L19" i="125"/>
  <c r="F19" i="125"/>
  <c r="L18" i="125"/>
  <c r="F18" i="125"/>
  <c r="L17" i="125"/>
  <c r="F17" i="125"/>
  <c r="L16" i="125"/>
  <c r="F16" i="125"/>
  <c r="L15" i="125"/>
  <c r="F15" i="125"/>
  <c r="L14" i="125"/>
  <c r="F14" i="125"/>
  <c r="L13" i="125"/>
  <c r="F13" i="125"/>
  <c r="L12" i="125"/>
  <c r="F12" i="125"/>
  <c r="L11" i="125"/>
  <c r="F11" i="125"/>
  <c r="L10" i="125"/>
  <c r="L59" i="125" s="1"/>
  <c r="L60" i="125" s="1"/>
  <c r="F10" i="125"/>
  <c r="F59" i="125" s="1"/>
  <c r="L138" i="125" l="1"/>
  <c r="L139" i="125" s="1"/>
  <c r="F138" i="124"/>
  <c r="F137" i="124"/>
  <c r="L136" i="124"/>
  <c r="F136" i="124"/>
  <c r="L135" i="124"/>
  <c r="F135" i="124"/>
  <c r="L134" i="124"/>
  <c r="F134" i="124"/>
  <c r="L133" i="124"/>
  <c r="F133" i="124"/>
  <c r="L132" i="124"/>
  <c r="F132" i="124"/>
  <c r="L131" i="124"/>
  <c r="F131" i="124"/>
  <c r="L130" i="124"/>
  <c r="F130" i="124"/>
  <c r="L129" i="124"/>
  <c r="F129" i="124"/>
  <c r="L128" i="124"/>
  <c r="F128" i="124"/>
  <c r="L127" i="124"/>
  <c r="L126" i="124"/>
  <c r="L125" i="124"/>
  <c r="L124" i="124"/>
  <c r="L123" i="124"/>
  <c r="F123" i="124"/>
  <c r="L122" i="124"/>
  <c r="F122" i="124"/>
  <c r="L121" i="124"/>
  <c r="F121" i="124"/>
  <c r="L120" i="124"/>
  <c r="F120" i="124"/>
  <c r="L119" i="124"/>
  <c r="F119" i="124"/>
  <c r="L118" i="124"/>
  <c r="F118" i="124"/>
  <c r="L117" i="124"/>
  <c r="F117" i="124"/>
  <c r="L116" i="124"/>
  <c r="L115" i="124"/>
  <c r="F115" i="124"/>
  <c r="L114" i="124"/>
  <c r="F114" i="124"/>
  <c r="L113" i="124"/>
  <c r="F113" i="124"/>
  <c r="L112" i="124"/>
  <c r="F112" i="124"/>
  <c r="L111" i="124"/>
  <c r="F111" i="124"/>
  <c r="L110" i="124"/>
  <c r="F110" i="124"/>
  <c r="F109" i="124"/>
  <c r="L108" i="124"/>
  <c r="F108" i="124"/>
  <c r="L107" i="124"/>
  <c r="F107" i="124"/>
  <c r="L106" i="124"/>
  <c r="F106" i="124"/>
  <c r="L105" i="124"/>
  <c r="F105" i="124"/>
  <c r="L104" i="124"/>
  <c r="F104" i="124"/>
  <c r="L103" i="124"/>
  <c r="F103" i="124"/>
  <c r="L102" i="124"/>
  <c r="F102" i="124"/>
  <c r="L101" i="124"/>
  <c r="F101" i="124"/>
  <c r="L100" i="124"/>
  <c r="L99" i="124"/>
  <c r="F99" i="124"/>
  <c r="L98" i="124"/>
  <c r="F98" i="124"/>
  <c r="L97" i="124"/>
  <c r="F97" i="124"/>
  <c r="L96" i="124"/>
  <c r="F96" i="124"/>
  <c r="L95" i="124"/>
  <c r="F95" i="124"/>
  <c r="L94" i="124"/>
  <c r="F94" i="124"/>
  <c r="L93" i="124"/>
  <c r="F93" i="124"/>
  <c r="L92" i="124"/>
  <c r="F92" i="124"/>
  <c r="L91" i="124"/>
  <c r="F91" i="124"/>
  <c r="L90" i="124"/>
  <c r="F90" i="124"/>
  <c r="L89" i="124"/>
  <c r="F89" i="124"/>
  <c r="L88" i="124"/>
  <c r="F88" i="124"/>
  <c r="L87" i="124"/>
  <c r="F87" i="124"/>
  <c r="L86" i="124"/>
  <c r="F86" i="124"/>
  <c r="F55" i="124"/>
  <c r="F54" i="124"/>
  <c r="F53" i="124"/>
  <c r="F52" i="124"/>
  <c r="F51" i="124"/>
  <c r="F50" i="124"/>
  <c r="L46" i="124"/>
  <c r="L45" i="124"/>
  <c r="F45" i="124"/>
  <c r="L44" i="124"/>
  <c r="F44" i="124"/>
  <c r="L43" i="124"/>
  <c r="F43" i="124"/>
  <c r="L42" i="124"/>
  <c r="F42" i="124"/>
  <c r="L41" i="124"/>
  <c r="F41" i="124"/>
  <c r="L40" i="124"/>
  <c r="L39" i="124"/>
  <c r="F35" i="124"/>
  <c r="F34" i="124"/>
  <c r="F33" i="124"/>
  <c r="F32" i="124"/>
  <c r="F31" i="124"/>
  <c r="F30" i="124"/>
  <c r="L29" i="124"/>
  <c r="F29" i="124"/>
  <c r="L28" i="124"/>
  <c r="F28" i="124"/>
  <c r="L27" i="124"/>
  <c r="F27" i="124"/>
  <c r="L26" i="124"/>
  <c r="L25" i="124"/>
  <c r="L24" i="124"/>
  <c r="L23" i="124"/>
  <c r="L22" i="124"/>
  <c r="L21" i="124"/>
  <c r="L20" i="124"/>
  <c r="L19" i="124"/>
  <c r="F19" i="124"/>
  <c r="L18" i="124"/>
  <c r="F18" i="124"/>
  <c r="L17" i="124"/>
  <c r="F17" i="124"/>
  <c r="L16" i="124"/>
  <c r="F16" i="124"/>
  <c r="L15" i="124"/>
  <c r="F15" i="124"/>
  <c r="L14" i="124"/>
  <c r="F14" i="124"/>
  <c r="L13" i="124"/>
  <c r="F13" i="124"/>
  <c r="L12" i="124"/>
  <c r="F12" i="124"/>
  <c r="L11" i="124"/>
  <c r="F11" i="124"/>
  <c r="L10" i="124"/>
  <c r="F10" i="124"/>
  <c r="L137" i="124" l="1"/>
  <c r="L59" i="124"/>
  <c r="L60" i="124" s="1"/>
  <c r="F59" i="124"/>
  <c r="F139" i="124"/>
  <c r="L138" i="124" l="1"/>
  <c r="L139" i="124" s="1"/>
</calcChain>
</file>

<file path=xl/sharedStrings.xml><?xml version="1.0" encoding="utf-8"?>
<sst xmlns="http://schemas.openxmlformats.org/spreadsheetml/2006/main" count="1392" uniqueCount="233">
  <si>
    <t>2916 N US HWY 75 Sherman Tx 75090  Phone 9037710790</t>
  </si>
  <si>
    <t>Bulleit</t>
  </si>
  <si>
    <t>Knob Creek</t>
  </si>
  <si>
    <t>Jack Daniel</t>
  </si>
  <si>
    <t>Jim Beam</t>
  </si>
  <si>
    <t>Makers Mark</t>
  </si>
  <si>
    <t>Wild Turkey 101</t>
  </si>
  <si>
    <t>Buffalo Trace</t>
  </si>
  <si>
    <t>Weller</t>
  </si>
  <si>
    <t>Crown Royal</t>
  </si>
  <si>
    <t>Seagram 7</t>
  </si>
  <si>
    <t>Jentleman Jack</t>
  </si>
  <si>
    <t>R &amp;R Reserve</t>
  </si>
  <si>
    <t>Pedelton</t>
  </si>
  <si>
    <t>Canadin Club</t>
  </si>
  <si>
    <t>Jameon</t>
  </si>
  <si>
    <t>Absolute</t>
  </si>
  <si>
    <t>Belvedere</t>
  </si>
  <si>
    <t>Ciroc</t>
  </si>
  <si>
    <t>Grey Goose</t>
  </si>
  <si>
    <t>Smirnoff</t>
  </si>
  <si>
    <t>Titos</t>
  </si>
  <si>
    <t>Ketel One</t>
  </si>
  <si>
    <t>Sevedka</t>
  </si>
  <si>
    <t>Deep Eddy</t>
  </si>
  <si>
    <t>Westernson</t>
  </si>
  <si>
    <t>Everclear</t>
  </si>
  <si>
    <t>Sky</t>
  </si>
  <si>
    <t>New Amsterdom</t>
  </si>
  <si>
    <t>Karaken</t>
  </si>
  <si>
    <t>Pinaccle</t>
  </si>
  <si>
    <t>Beefeater</t>
  </si>
  <si>
    <t>Tanqueray</t>
  </si>
  <si>
    <t>WHISKEY</t>
  </si>
  <si>
    <t>GIN</t>
  </si>
  <si>
    <t>BOURBON</t>
  </si>
  <si>
    <t>VODKA</t>
  </si>
  <si>
    <t>SCOTCH</t>
  </si>
  <si>
    <t>Chivas Regal</t>
  </si>
  <si>
    <t>Dewars Level 176</t>
  </si>
  <si>
    <t>J &amp;B</t>
  </si>
  <si>
    <t>JohnnieWalker Black</t>
  </si>
  <si>
    <t>JohnnieWalker Red</t>
  </si>
  <si>
    <t>Glenievitt 12 yrs</t>
  </si>
  <si>
    <t>Buchanan</t>
  </si>
  <si>
    <t>TEQUILA</t>
  </si>
  <si>
    <t>CORDIALS</t>
  </si>
  <si>
    <t xml:space="preserve">Baileys </t>
  </si>
  <si>
    <t>Disaronno</t>
  </si>
  <si>
    <t>Grand Marnier</t>
  </si>
  <si>
    <t>Juraz Tripple Sec</t>
  </si>
  <si>
    <t>Grand Gala Italian</t>
  </si>
  <si>
    <t>Kahluah</t>
  </si>
  <si>
    <t>Patron Citronage</t>
  </si>
  <si>
    <t>Southern comfort</t>
  </si>
  <si>
    <t>Jagermaster</t>
  </si>
  <si>
    <t>Ramchatta</t>
  </si>
  <si>
    <t>Dykper  all Snapps</t>
  </si>
  <si>
    <t>RUM</t>
  </si>
  <si>
    <t xml:space="preserve">Bacardi </t>
  </si>
  <si>
    <t>Captain Morgan</t>
  </si>
  <si>
    <t xml:space="preserve">Malibu </t>
  </si>
  <si>
    <t>Ron Rico</t>
  </si>
  <si>
    <t>COGNAC</t>
  </si>
  <si>
    <t>Remy Martin</t>
  </si>
  <si>
    <t xml:space="preserve">Order day - Monday and Tuesday </t>
  </si>
  <si>
    <t>Delivery or Pick up - Friday and Saturday</t>
  </si>
  <si>
    <t xml:space="preserve">"Customer Satisfaction is our Goal" </t>
  </si>
  <si>
    <t>Thank you</t>
  </si>
  <si>
    <t>REGGIS LIQUOR</t>
  </si>
  <si>
    <t>S. No.</t>
  </si>
  <si>
    <t>Price (1 Ltr)</t>
  </si>
  <si>
    <t>Total Price ($)</t>
  </si>
  <si>
    <t>The merchandise on this order has been received in good condition by:</t>
  </si>
  <si>
    <t xml:space="preserve">Time: </t>
  </si>
  <si>
    <t xml:space="preserve">Sign: </t>
  </si>
  <si>
    <t xml:space="preserve">                         CUSTOMER INVOICE</t>
  </si>
  <si>
    <t xml:space="preserve">Reggis Liquor Retail / Wholesale &amp; Distribution </t>
  </si>
  <si>
    <t>SUB TOTAL</t>
  </si>
  <si>
    <t>GRAND TOTAL</t>
  </si>
  <si>
    <t>Item</t>
  </si>
  <si>
    <t>WINE</t>
  </si>
  <si>
    <t>MIXER</t>
  </si>
  <si>
    <t>Qty</t>
  </si>
  <si>
    <t>PAGE 1 TOTAL</t>
  </si>
  <si>
    <t>PAGE 2 TOTAL</t>
  </si>
  <si>
    <t>TO</t>
  </si>
  <si>
    <t>HWY 82 EAST SHERMAN TX 75092</t>
  </si>
  <si>
    <t xml:space="preserve">CATRINA'S COCINA &amp;TEQUILA BAR </t>
  </si>
  <si>
    <t>Takka</t>
  </si>
  <si>
    <t>Cointreau</t>
  </si>
  <si>
    <t>J Lohar Cab 7 Oaks</t>
  </si>
  <si>
    <t>Clos Bubois Chardonnay</t>
  </si>
  <si>
    <t>yellow Tail cab</t>
  </si>
  <si>
    <t>Patron Sil 750</t>
  </si>
  <si>
    <t>Presidente</t>
  </si>
  <si>
    <t>Bomb Sapphire</t>
  </si>
  <si>
    <t>Finest cal Peach</t>
  </si>
  <si>
    <t>Zz Bloody Marry</t>
  </si>
  <si>
    <t>Tres Gene 750</t>
  </si>
  <si>
    <t>Glenfid 12 yrs 750</t>
  </si>
  <si>
    <t xml:space="preserve">TABC permit no RM953079 </t>
  </si>
  <si>
    <t>sales Tax ID-32060427609</t>
  </si>
  <si>
    <t>Dykyper Blue cu</t>
  </si>
  <si>
    <t>Cruz Coc</t>
  </si>
  <si>
    <t>Price 750ml</t>
  </si>
  <si>
    <t>Finest cal pina</t>
  </si>
  <si>
    <t>Finest cal strawer</t>
  </si>
  <si>
    <t>Tuacca</t>
  </si>
  <si>
    <t>kentuky Delux</t>
  </si>
  <si>
    <t>Dykyper tri sec</t>
  </si>
  <si>
    <t>Others</t>
  </si>
  <si>
    <t>Don Julio Aneo750</t>
  </si>
  <si>
    <t>Don Julio Repo750</t>
  </si>
  <si>
    <t>1800 Aneo 750</t>
  </si>
  <si>
    <t>1800 Reposado 750</t>
  </si>
  <si>
    <t>Fireball</t>
  </si>
  <si>
    <t>Finest cal mango</t>
  </si>
  <si>
    <t>GranCen sil 750</t>
  </si>
  <si>
    <t>finestcal Watermelon</t>
  </si>
  <si>
    <t>Lasco lemon powder 34oz</t>
  </si>
  <si>
    <t>Mccormik Gin 1ltr</t>
  </si>
  <si>
    <t xml:space="preserve">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</si>
  <si>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</si>
  <si>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</t>
  </si>
  <si>
    <t xml:space="preserve">                                                </t>
  </si>
  <si>
    <t xml:space="preserve">    </t>
  </si>
  <si>
    <t>Tuaca</t>
  </si>
  <si>
    <t>Jose Curvo Silver</t>
  </si>
  <si>
    <t>GranCen Aneo 750</t>
  </si>
  <si>
    <t>Patron Anejo 750ml</t>
  </si>
  <si>
    <t>Woodforest Reserve 750ml</t>
  </si>
  <si>
    <t xml:space="preserve">1800 silver </t>
  </si>
  <si>
    <t>Centenario anejo 750ml</t>
  </si>
  <si>
    <t>Rico Bay white</t>
  </si>
  <si>
    <t>Bloody Merry</t>
  </si>
  <si>
    <t>Grand gala 750ml</t>
  </si>
  <si>
    <t>Expires -07/31/2020</t>
  </si>
  <si>
    <t>Ruffino pinot</t>
  </si>
  <si>
    <t>Clyspo 151 rum</t>
  </si>
  <si>
    <t>Martell VSOP 750</t>
  </si>
  <si>
    <t>Hornitos silver</t>
  </si>
  <si>
    <t>Henessey 750</t>
  </si>
  <si>
    <t>J Cur Tradi silver</t>
  </si>
  <si>
    <t xml:space="preserve">Absolute Citron </t>
  </si>
  <si>
    <t>Ciroc summer cola 750</t>
  </si>
  <si>
    <t>Hornitos Aneo 750</t>
  </si>
  <si>
    <t>DosEquis 12 oz bottle</t>
  </si>
  <si>
    <t>Coors light 12 oz bottle</t>
  </si>
  <si>
    <t>Corona 12 oz bottle</t>
  </si>
  <si>
    <t>Modello 12 oz bottle</t>
  </si>
  <si>
    <t>Corona light 12oz bottle</t>
  </si>
  <si>
    <t>Miller light 12oz bottle</t>
  </si>
  <si>
    <t>Corralejo Aneo  750</t>
  </si>
  <si>
    <t>Casa Nobel Aneo750</t>
  </si>
  <si>
    <t>Robert Mondavi pinot noir</t>
  </si>
  <si>
    <t>Aperol 750ml</t>
  </si>
  <si>
    <t>Casa migo Aneo 750ml</t>
  </si>
  <si>
    <t>Casa migo Reposado  750ml</t>
  </si>
  <si>
    <t>Roses Grenedine</t>
  </si>
  <si>
    <t>Finest cal watermelon</t>
  </si>
  <si>
    <t xml:space="preserve">Mark west pinot Noir </t>
  </si>
  <si>
    <t>la Marca proseco</t>
  </si>
  <si>
    <t>P</t>
  </si>
  <si>
    <t>St Geneve merlot 1.75</t>
  </si>
  <si>
    <t>Texas Whiskey 750</t>
  </si>
  <si>
    <t>Siete leguas Aneo 750ml</t>
  </si>
  <si>
    <t>Corralejo reposado 750</t>
  </si>
  <si>
    <t>Casillerro merilot</t>
  </si>
  <si>
    <t>Tres Gene silver   750</t>
  </si>
  <si>
    <t>Tres Gene Aneo   750</t>
  </si>
  <si>
    <t>GranCen repasasdo 750</t>
  </si>
  <si>
    <t>Matua Sauvigan Blenc</t>
  </si>
  <si>
    <t>OTHERS</t>
  </si>
  <si>
    <t>Herradura Aneo 750</t>
  </si>
  <si>
    <t>Veuve  cliequot Champaign</t>
  </si>
  <si>
    <t>Casamingo silver 750</t>
  </si>
  <si>
    <t xml:space="preserve">Mccormic </t>
  </si>
  <si>
    <t>Hornitos repo</t>
  </si>
  <si>
    <t>dykyper melon</t>
  </si>
  <si>
    <t>Del Maguiey 750ml</t>
  </si>
  <si>
    <t>Mezcal monte Alban 750ml</t>
  </si>
  <si>
    <t>Mezcal Illegal 750ml</t>
  </si>
  <si>
    <t>Ancho Reyes Chille750ml</t>
  </si>
  <si>
    <t xml:space="preserve">Milagro silver </t>
  </si>
  <si>
    <t>Pineapple 32oz can</t>
  </si>
  <si>
    <t>Tonic Water 12 oz 6pk</t>
  </si>
  <si>
    <t>Boston Gin</t>
  </si>
  <si>
    <t>Monte Alban Mezcal 750ml</t>
  </si>
  <si>
    <t>Simply orange</t>
  </si>
  <si>
    <t>Patron Aneo</t>
  </si>
  <si>
    <t>Conquistador Gold</t>
  </si>
  <si>
    <t>Jurez Tequilla</t>
  </si>
  <si>
    <t>Rio Grande Tequilla Gold</t>
  </si>
  <si>
    <t xml:space="preserve">TABC Stamp No - </t>
  </si>
  <si>
    <t>Rio Grande 1.75</t>
  </si>
  <si>
    <t>Poema cava Brut 750</t>
  </si>
  <si>
    <t xml:space="preserve">Marcus De casa Brut </t>
  </si>
  <si>
    <t>INVOICE DATE 05/04/2020</t>
  </si>
  <si>
    <t>Sauza Reposado</t>
  </si>
  <si>
    <t>ss88986651-ss88986742</t>
  </si>
  <si>
    <t>Number of Cupons -92</t>
  </si>
  <si>
    <t>Tabc sticker no- 92</t>
  </si>
  <si>
    <t>ss88986750-ss88986785</t>
  </si>
  <si>
    <t>Number of Cupons -36</t>
  </si>
  <si>
    <t>Tabc sticker no- 36</t>
  </si>
  <si>
    <t>El toro gold</t>
  </si>
  <si>
    <t>Agavales 750</t>
  </si>
  <si>
    <t xml:space="preserve">Agavae Honey </t>
  </si>
  <si>
    <t>INVOICE DATE 05/12/2020</t>
  </si>
  <si>
    <t>Number of Cupons -</t>
  </si>
  <si>
    <t xml:space="preserve">Agavaro </t>
  </si>
  <si>
    <t>Don Julio silver</t>
  </si>
  <si>
    <t>Patron Reposado</t>
  </si>
  <si>
    <t>Milagro Repo</t>
  </si>
  <si>
    <t>ss88986819-ss88986889</t>
  </si>
  <si>
    <t>TABC Stamp No - 70</t>
  </si>
  <si>
    <t>Tabc sticker no- 70</t>
  </si>
  <si>
    <t>INVOICE DATE 05/16/2020</t>
  </si>
  <si>
    <t>ss88986909-ss88986920</t>
  </si>
  <si>
    <t>TABC Stamp No - 12</t>
  </si>
  <si>
    <t>Tabc sticker no- 12</t>
  </si>
  <si>
    <t>INVOICE DATE 05/19/2020</t>
  </si>
  <si>
    <t>Glenfidh 12 yrs 750</t>
  </si>
  <si>
    <t>ss88986951-ss88987044</t>
  </si>
  <si>
    <t>Number of Cupons -93</t>
  </si>
  <si>
    <t xml:space="preserve">Tabc sticker no-93 </t>
  </si>
  <si>
    <t>INVOICE DATE 05/26/2020</t>
  </si>
  <si>
    <t>Tabc sticker no-</t>
  </si>
  <si>
    <t>Patron silver ltr</t>
  </si>
  <si>
    <t>ss88987068-ss88987140</t>
  </si>
  <si>
    <t>TABC Stamp No -</t>
  </si>
  <si>
    <t>Number of Cupons -73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</si>
</sst>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right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2" borderId="3" xfId="0" applyFont="1" applyFill="1" applyBorder="1"/>
    <xf numFmtId="1" fontId="2" fillId="2" borderId="3" xfId="0" applyNumberFormat="1" applyFont="1" applyFill="1" applyBorder="1"/>
    <xf numFmtId="164" fontId="2" fillId="2" borderId="3" xfId="0" applyNumberFormat="1" applyFont="1" applyFill="1" applyBorder="1"/>
    <xf numFmtId="164" fontId="2" fillId="2" borderId="0" xfId="0" applyNumberFormat="1" applyFont="1" applyFill="1"/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1" fontId="5" fillId="2" borderId="3" xfId="0" applyNumberFormat="1" applyFont="1" applyFill="1" applyBorder="1"/>
    <xf numFmtId="164" fontId="5" fillId="2" borderId="3" xfId="0" applyNumberFormat="1" applyFont="1" applyFill="1" applyBorder="1"/>
    <xf numFmtId="164" fontId="5" fillId="2" borderId="0" xfId="0" applyNumberFormat="1" applyFont="1" applyFill="1"/>
    <xf numFmtId="0" fontId="2" fillId="2" borderId="0" xfId="0" applyFont="1" applyFill="1" applyAlignment="1">
      <alignment horizontal="right"/>
    </xf>
    <xf numFmtId="164" fontId="5" fillId="2" borderId="2" xfId="0" applyNumberFormat="1" applyFont="1" applyFill="1" applyBorder="1"/>
    <xf numFmtId="0" fontId="5" fillId="2" borderId="0" xfId="0" applyFont="1" applyFill="1" applyAlignment="1">
      <alignment horizontal="left"/>
    </xf>
    <xf numFmtId="0" fontId="10" fillId="2" borderId="0" xfId="0" applyFont="1" applyFill="1"/>
    <xf numFmtId="0" fontId="9" fillId="2" borderId="0" xfId="0" applyFont="1" applyFill="1"/>
    <xf numFmtId="164" fontId="9" fillId="2" borderId="2" xfId="0" applyNumberFormat="1" applyFont="1" applyFill="1" applyBorder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1" fontId="5" fillId="2" borderId="3" xfId="0" applyNumberFormat="1" applyFont="1" applyFill="1" applyBorder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left"/>
    </xf>
    <xf numFmtId="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C7A554B-9E9E-4B69-856D-2BF9B77C3F73}"/>
            </a:ext>
          </a:extLst>
        </xdr:cNvPr>
        <xdr:cNvCxnSpPr/>
      </xdr:nvCxnSpPr>
      <xdr:spPr>
        <a:xfrm>
          <a:off x="1344682" y="14761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666E145-32F8-4B18-BE54-33D167DF1A4D}"/>
            </a:ext>
          </a:extLst>
        </xdr:cNvPr>
        <xdr:cNvCxnSpPr/>
      </xdr:nvCxnSpPr>
      <xdr:spPr>
        <a:xfrm>
          <a:off x="4630392" y="14789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E64654F-4836-42DF-B435-15EFE919B050}"/>
            </a:ext>
          </a:extLst>
        </xdr:cNvPr>
        <xdr:cNvCxnSpPr/>
      </xdr:nvCxnSpPr>
      <xdr:spPr>
        <a:xfrm>
          <a:off x="1344682" y="35697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76761E1-8B78-430E-BE94-BFA16E1DC5F4}"/>
            </a:ext>
          </a:extLst>
        </xdr:cNvPr>
        <xdr:cNvCxnSpPr/>
      </xdr:nvCxnSpPr>
      <xdr:spPr>
        <a:xfrm>
          <a:off x="4630392" y="36792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709DB82-27F3-410C-8D64-C8D94E763673}"/>
            </a:ext>
          </a:extLst>
        </xdr:cNvPr>
        <xdr:cNvCxnSpPr/>
      </xdr:nvCxnSpPr>
      <xdr:spPr>
        <a:xfrm>
          <a:off x="1344682" y="14761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9DBD79-B00A-4E15-AAE9-E9033FA80ED0}"/>
            </a:ext>
          </a:extLst>
        </xdr:cNvPr>
        <xdr:cNvCxnSpPr/>
      </xdr:nvCxnSpPr>
      <xdr:spPr>
        <a:xfrm>
          <a:off x="4630392" y="14789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84566A9-3DEE-4825-BEE7-83259ECF4524}"/>
            </a:ext>
          </a:extLst>
        </xdr:cNvPr>
        <xdr:cNvCxnSpPr/>
      </xdr:nvCxnSpPr>
      <xdr:spPr>
        <a:xfrm>
          <a:off x="1344682" y="35697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139BB0D-CAC7-4795-B255-669CF2E8027A}"/>
            </a:ext>
          </a:extLst>
        </xdr:cNvPr>
        <xdr:cNvCxnSpPr/>
      </xdr:nvCxnSpPr>
      <xdr:spPr>
        <a:xfrm>
          <a:off x="4630392" y="36792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8BCCE4B-C282-4E2D-A223-EC7CB477A3D9}"/>
            </a:ext>
          </a:extLst>
        </xdr:cNvPr>
        <xdr:cNvCxnSpPr/>
      </xdr:nvCxnSpPr>
      <xdr:spPr>
        <a:xfrm>
          <a:off x="1344682" y="14761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72819DE-4326-4BDC-90F6-273C92D4174C}"/>
            </a:ext>
          </a:extLst>
        </xdr:cNvPr>
        <xdr:cNvCxnSpPr/>
      </xdr:nvCxnSpPr>
      <xdr:spPr>
        <a:xfrm>
          <a:off x="4630392" y="14789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AC1048F-3218-45FE-B7E5-95209A3E312F}"/>
            </a:ext>
          </a:extLst>
        </xdr:cNvPr>
        <xdr:cNvCxnSpPr/>
      </xdr:nvCxnSpPr>
      <xdr:spPr>
        <a:xfrm>
          <a:off x="1344682" y="35697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AB42A7B-4FF8-42B8-A241-87324A07A092}"/>
            </a:ext>
          </a:extLst>
        </xdr:cNvPr>
        <xdr:cNvCxnSpPr/>
      </xdr:nvCxnSpPr>
      <xdr:spPr>
        <a:xfrm>
          <a:off x="4630392" y="36792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86FBEC3-5FB9-4063-93F4-CC661C4661B9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08A74DF-F3D4-4A45-AAEB-2CDDA5B4D491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352BBC5-DF81-4599-940E-E99649E39E27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13605EE-82EE-406C-8688-3FF4AAEAE427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240F649-AAD5-43F0-9779-B571F587616B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731419-0D33-402D-8799-1CA618C6E338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3800810-68EB-4758-823D-791993203D37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15C9A3C-F13A-405E-9D00-6C9F3288FAE9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BA9DF48-B99C-4212-8F30-16068F4E70BC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8DF05C-69D7-4A93-AA2C-1DF1A875CFD5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F500A14-73A4-4314-83EA-AAC4C087DC10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B4DA7D9-6738-41B4-AF32-34AB4A2DE359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49B3-405B-450E-A2CC-FA74ADDAE9A7}">
  <sheetPr>
    <pageSetUpPr fitToPage="1"/>
  </sheetPr>
  <dimension ref="A1:AC159"/>
  <sheetViews>
    <sheetView topLeftCell="B125" zoomScale="85" zoomScaleNormal="85" zoomScalePageLayoutView="85" workbookViewId="0">
      <selection activeCell="O21" sqref="O21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198</v>
      </c>
      <c r="G3" s="2"/>
      <c r="I3" s="1" t="s">
        <v>201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208</v>
      </c>
      <c r="I4" s="7" t="s">
        <v>194</v>
      </c>
      <c r="J4" s="7" t="s">
        <v>200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9"/>
      <c r="T8" s="59"/>
      <c r="U8" s="41"/>
    </row>
    <row r="9" spans="1:21" ht="21" x14ac:dyDescent="0.35">
      <c r="B9" s="15"/>
      <c r="C9" s="60" t="s">
        <v>35</v>
      </c>
      <c r="D9" s="60"/>
      <c r="E9" s="60"/>
      <c r="F9" s="60"/>
      <c r="G9" s="10"/>
      <c r="H9" s="15"/>
      <c r="I9" s="61" t="s">
        <v>36</v>
      </c>
      <c r="J9" s="62"/>
      <c r="K9" s="62"/>
      <c r="L9" s="63"/>
      <c r="S9" s="41"/>
      <c r="T9" s="41"/>
      <c r="U9" s="41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64"/>
      <c r="T10" s="64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8"/>
      <c r="T11" s="58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8"/>
      <c r="T12" s="58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8"/>
      <c r="T13" s="58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8"/>
      <c r="T14" s="58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8"/>
      <c r="T15" s="58"/>
    </row>
    <row r="16" spans="1:21" ht="18" customHeight="1" x14ac:dyDescent="0.35">
      <c r="B16" s="16">
        <v>7</v>
      </c>
      <c r="C16" s="17" t="s">
        <v>131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8"/>
      <c r="T16" s="58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177</v>
      </c>
      <c r="J17" s="17"/>
      <c r="K17" s="20">
        <v>7.99</v>
      </c>
      <c r="L17" s="16">
        <f t="shared" si="1"/>
        <v>0</v>
      </c>
      <c r="S17" s="58"/>
      <c r="T17" s="58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8"/>
      <c r="T18" s="58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65"/>
      <c r="T19" s="65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0"/>
      <c r="T20" s="40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0"/>
      <c r="T21" s="40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0"/>
      <c r="T22" s="40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0"/>
      <c r="T23" s="40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8"/>
      <c r="T24" s="58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8"/>
      <c r="T25" s="58"/>
    </row>
    <row r="26" spans="2:20" ht="18" customHeight="1" x14ac:dyDescent="0.35">
      <c r="B26" s="16"/>
      <c r="C26" s="60" t="s">
        <v>33</v>
      </c>
      <c r="D26" s="60"/>
      <c r="E26" s="60"/>
      <c r="F26" s="60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8"/>
      <c r="T26" s="58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>
        <v>1</v>
      </c>
      <c r="K27" s="20">
        <v>6.99</v>
      </c>
      <c r="L27" s="16">
        <f t="shared" si="1"/>
        <v>6.99</v>
      </c>
      <c r="S27" s="58"/>
      <c r="T27" s="58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144</v>
      </c>
      <c r="J28" s="17"/>
      <c r="K28" s="20">
        <v>29.99</v>
      </c>
      <c r="L28" s="16">
        <f t="shared" si="1"/>
        <v>0</v>
      </c>
      <c r="S28" s="58"/>
      <c r="T28" s="58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145</v>
      </c>
      <c r="J29" s="17"/>
      <c r="K29" s="20">
        <v>25.99</v>
      </c>
      <c r="L29" s="16">
        <f t="shared" si="1"/>
        <v>0</v>
      </c>
      <c r="S29" s="58"/>
      <c r="T29" s="58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8"/>
      <c r="T30" s="58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8"/>
      <c r="T31" s="58"/>
    </row>
    <row r="32" spans="2:20" ht="18" customHeight="1" x14ac:dyDescent="0.35">
      <c r="B32" s="16">
        <v>6</v>
      </c>
      <c r="C32" s="17" t="s">
        <v>9</v>
      </c>
      <c r="D32" s="17">
        <v>1</v>
      </c>
      <c r="E32" s="18">
        <v>34.99</v>
      </c>
      <c r="F32" s="18">
        <f t="shared" si="2"/>
        <v>34.99</v>
      </c>
      <c r="G32" s="19"/>
      <c r="H32" s="17"/>
      <c r="I32" s="17"/>
      <c r="J32" s="17"/>
      <c r="K32" s="17"/>
      <c r="L32" s="17"/>
      <c r="S32" s="58"/>
      <c r="T32" s="58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8"/>
      <c r="T33" s="58"/>
    </row>
    <row r="34" spans="2:20" ht="18" customHeight="1" x14ac:dyDescent="0.35">
      <c r="B34" s="16">
        <v>8</v>
      </c>
      <c r="C34" s="17" t="s">
        <v>109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39"/>
      <c r="T34" s="39"/>
    </row>
    <row r="35" spans="2:20" ht="18" customHeight="1" x14ac:dyDescent="0.35">
      <c r="B35" s="16">
        <v>9</v>
      </c>
      <c r="C35" s="17" t="s">
        <v>165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9"/>
      <c r="T35" s="39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9"/>
      <c r="T36" s="39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9"/>
      <c r="T37" s="39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61" t="s">
        <v>37</v>
      </c>
      <c r="J38" s="62"/>
      <c r="K38" s="62"/>
      <c r="L38" s="63"/>
      <c r="S38" s="58"/>
      <c r="T38" s="58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8"/>
      <c r="T39" s="58"/>
    </row>
    <row r="40" spans="2:20" ht="18" customHeight="1" x14ac:dyDescent="0.35">
      <c r="B40" s="16"/>
      <c r="C40" s="60" t="s">
        <v>63</v>
      </c>
      <c r="D40" s="60"/>
      <c r="E40" s="60"/>
      <c r="F40" s="60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65"/>
      <c r="T40" s="65"/>
    </row>
    <row r="41" spans="2:20" ht="18" customHeight="1" x14ac:dyDescent="0.35">
      <c r="B41" s="16">
        <v>1</v>
      </c>
      <c r="C41" s="17" t="s">
        <v>142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53.99</v>
      </c>
      <c r="L41" s="16">
        <f t="shared" si="3"/>
        <v>0</v>
      </c>
      <c r="S41" s="58"/>
      <c r="T41" s="58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8"/>
      <c r="T42" s="58"/>
    </row>
    <row r="43" spans="2:20" ht="18" customHeight="1" x14ac:dyDescent="0.35">
      <c r="B43" s="16">
        <v>3</v>
      </c>
      <c r="C43" s="17" t="s">
        <v>140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39"/>
      <c r="T43" s="39"/>
    </row>
    <row r="44" spans="2:20" ht="18" customHeight="1" x14ac:dyDescent="0.35">
      <c r="B44" s="16">
        <v>4</v>
      </c>
      <c r="C44" s="17" t="s">
        <v>95</v>
      </c>
      <c r="D44" s="17"/>
      <c r="E44" s="18">
        <v>16.989999999999998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39"/>
      <c r="T44" s="39"/>
    </row>
    <row r="45" spans="2:20" ht="18" customHeight="1" x14ac:dyDescent="0.35">
      <c r="B45" s="16">
        <v>5</v>
      </c>
      <c r="C45" s="17" t="s">
        <v>108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39"/>
      <c r="T45" s="39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100</v>
      </c>
      <c r="J46" s="17"/>
      <c r="K46" s="20">
        <v>44.99</v>
      </c>
      <c r="L46" s="16">
        <f t="shared" si="3"/>
        <v>0</v>
      </c>
      <c r="S46" s="39"/>
      <c r="T46" s="39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8"/>
      <c r="T47" s="58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8"/>
      <c r="T48" s="58"/>
    </row>
    <row r="49" spans="2:20" ht="18" customHeight="1" x14ac:dyDescent="0.35">
      <c r="B49" s="16"/>
      <c r="C49" s="60" t="s">
        <v>34</v>
      </c>
      <c r="D49" s="60"/>
      <c r="E49" s="60"/>
      <c r="F49" s="60"/>
      <c r="G49" s="19"/>
      <c r="H49" s="17"/>
      <c r="I49" s="17"/>
      <c r="J49" s="17"/>
      <c r="K49" s="20"/>
      <c r="L49" s="16"/>
      <c r="S49" s="58"/>
      <c r="T49" s="58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8"/>
      <c r="T50" s="58"/>
    </row>
    <row r="51" spans="2:20" ht="18" customHeight="1" x14ac:dyDescent="0.35">
      <c r="B51" s="16">
        <v>2</v>
      </c>
      <c r="C51" s="17" t="s">
        <v>96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8"/>
      <c r="T51" s="58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9"/>
      <c r="T52" s="39"/>
    </row>
    <row r="53" spans="2:20" ht="1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9"/>
      <c r="T53" s="39"/>
    </row>
    <row r="54" spans="2:20" ht="18" customHeight="1" x14ac:dyDescent="0.35">
      <c r="B54" s="16">
        <v>5</v>
      </c>
      <c r="C54" s="17" t="s">
        <v>121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39"/>
      <c r="T54" s="39"/>
    </row>
    <row r="55" spans="2:20" ht="18" customHeight="1" x14ac:dyDescent="0.35">
      <c r="B55" s="16">
        <v>6</v>
      </c>
      <c r="C55" s="17" t="s">
        <v>187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39"/>
      <c r="T55" s="39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39"/>
      <c r="T56" s="39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9"/>
      <c r="T57" s="39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9"/>
      <c r="T58" s="39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34.99</v>
      </c>
      <c r="G59" s="24"/>
      <c r="H59" s="22"/>
      <c r="I59" s="22" t="s">
        <v>78</v>
      </c>
      <c r="J59" s="17"/>
      <c r="K59" s="15"/>
      <c r="L59" s="23">
        <f>SUM(L9:L58)</f>
        <v>6.99</v>
      </c>
      <c r="S59" s="58"/>
      <c r="T59" s="58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41.980000000000004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>
        <v>208</v>
      </c>
      <c r="I80" s="2" t="s">
        <v>202</v>
      </c>
      <c r="J80" s="7"/>
      <c r="K80" s="7" t="s">
        <v>200</v>
      </c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105</v>
      </c>
      <c r="L84" s="15" t="s">
        <v>72</v>
      </c>
    </row>
    <row r="85" spans="2:19" ht="21" x14ac:dyDescent="0.35">
      <c r="B85" s="15"/>
      <c r="C85" s="60" t="s">
        <v>45</v>
      </c>
      <c r="D85" s="60"/>
      <c r="E85" s="60"/>
      <c r="F85" s="60"/>
      <c r="G85" s="10"/>
      <c r="H85" s="15"/>
      <c r="I85" s="61" t="s">
        <v>81</v>
      </c>
      <c r="J85" s="62"/>
      <c r="K85" s="62"/>
      <c r="L85" s="63"/>
    </row>
    <row r="86" spans="2:19" ht="21" x14ac:dyDescent="0.35">
      <c r="B86" s="16">
        <v>1</v>
      </c>
      <c r="C86" s="17" t="s">
        <v>132</v>
      </c>
      <c r="D86" s="17">
        <v>1</v>
      </c>
      <c r="E86" s="18">
        <v>34.99</v>
      </c>
      <c r="F86" s="18">
        <f>E86*D86</f>
        <v>34.99</v>
      </c>
      <c r="G86" s="19"/>
      <c r="H86" s="17">
        <v>1</v>
      </c>
      <c r="I86" s="17" t="s">
        <v>164</v>
      </c>
      <c r="J86" s="17">
        <v>1</v>
      </c>
      <c r="K86" s="20">
        <v>8.99</v>
      </c>
      <c r="L86" s="16">
        <f>K86*J86</f>
        <v>8.99</v>
      </c>
    </row>
    <row r="87" spans="2:19" ht="21" x14ac:dyDescent="0.35">
      <c r="B87" s="16">
        <v>2</v>
      </c>
      <c r="C87" s="17" t="s">
        <v>178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168</v>
      </c>
      <c r="J87" s="17"/>
      <c r="K87" s="20">
        <v>9.99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128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196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190</v>
      </c>
      <c r="D89" s="17"/>
      <c r="E89" s="18">
        <v>49.99</v>
      </c>
      <c r="F89" s="18">
        <f t="shared" si="6"/>
        <v>0</v>
      </c>
      <c r="G89" s="19"/>
      <c r="H89" s="17">
        <v>4</v>
      </c>
      <c r="I89" s="17" t="s">
        <v>197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99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91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143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162</v>
      </c>
      <c r="J91" s="17"/>
      <c r="K91" s="20">
        <v>16.989999999999998</v>
      </c>
      <c r="L91" s="16">
        <f t="shared" si="7"/>
        <v>0</v>
      </c>
    </row>
    <row r="92" spans="2:19" ht="21" x14ac:dyDescent="0.35">
      <c r="B92" s="16">
        <v>7</v>
      </c>
      <c r="C92" s="17" t="s">
        <v>118</v>
      </c>
      <c r="D92" s="17">
        <v>1</v>
      </c>
      <c r="E92" s="18">
        <v>26.99</v>
      </c>
      <c r="F92" s="18">
        <f t="shared" si="6"/>
        <v>26.99</v>
      </c>
      <c r="G92" s="19"/>
      <c r="H92" s="17">
        <v>7</v>
      </c>
      <c r="I92" s="17" t="s">
        <v>161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174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172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199</v>
      </c>
      <c r="D94" s="17">
        <v>2</v>
      </c>
      <c r="E94" s="18">
        <v>15.99</v>
      </c>
      <c r="F94" s="18">
        <f t="shared" si="6"/>
        <v>31.98</v>
      </c>
      <c r="G94" s="19"/>
      <c r="H94" s="17">
        <v>9</v>
      </c>
      <c r="I94" s="17" t="s">
        <v>175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94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92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195</v>
      </c>
      <c r="D96" s="17"/>
      <c r="E96" s="18">
        <v>22.99</v>
      </c>
      <c r="F96" s="18">
        <f t="shared" si="6"/>
        <v>0</v>
      </c>
      <c r="G96" s="19"/>
      <c r="H96" s="17">
        <v>11</v>
      </c>
      <c r="I96" s="17" t="s">
        <v>155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193</v>
      </c>
      <c r="D97" s="17"/>
      <c r="E97" s="18">
        <v>11.99</v>
      </c>
      <c r="F97" s="18">
        <f t="shared" si="6"/>
        <v>0</v>
      </c>
      <c r="G97" s="19"/>
      <c r="H97" s="17">
        <v>12</v>
      </c>
      <c r="I97" s="17" t="s">
        <v>93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192</v>
      </c>
      <c r="D98" s="17"/>
      <c r="E98" s="18">
        <v>12.99</v>
      </c>
      <c r="F98" s="18">
        <f t="shared" si="6"/>
        <v>0</v>
      </c>
      <c r="G98" s="19"/>
      <c r="H98" s="17">
        <v>13</v>
      </c>
      <c r="I98" s="17" t="s">
        <v>138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191</v>
      </c>
      <c r="D99" s="17">
        <v>60</v>
      </c>
      <c r="E99" s="18">
        <v>10.99</v>
      </c>
      <c r="F99" s="18">
        <f t="shared" si="6"/>
        <v>659.4</v>
      </c>
      <c r="G99" s="19"/>
      <c r="H99" s="17"/>
      <c r="I99" s="33" t="s">
        <v>173</v>
      </c>
      <c r="J99" s="17"/>
      <c r="K99" s="20"/>
      <c r="L99" s="16">
        <f t="shared" si="7"/>
        <v>0</v>
      </c>
    </row>
    <row r="100" spans="2:12" ht="21" x14ac:dyDescent="0.35">
      <c r="B100" s="16"/>
      <c r="C100" s="38" t="s">
        <v>46</v>
      </c>
      <c r="D100" s="38"/>
      <c r="E100" s="38"/>
      <c r="F100" s="38"/>
      <c r="G100" s="19"/>
      <c r="H100" s="17">
        <v>15</v>
      </c>
      <c r="I100" s="17" t="s">
        <v>147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148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149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150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151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17</v>
      </c>
      <c r="E105" s="18">
        <v>22.99</v>
      </c>
      <c r="F105" s="18">
        <f t="shared" si="8"/>
        <v>390.83</v>
      </c>
      <c r="G105" s="19"/>
      <c r="H105" s="17">
        <v>20</v>
      </c>
      <c r="I105" s="17" t="s">
        <v>152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189</v>
      </c>
      <c r="J106" s="17"/>
      <c r="K106" s="20">
        <v>4.99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185</v>
      </c>
      <c r="J107" s="17"/>
      <c r="K107" s="20">
        <v>3.99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186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61" t="s">
        <v>111</v>
      </c>
      <c r="J109" s="62"/>
      <c r="K109" s="62"/>
      <c r="L109" s="63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113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112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127</v>
      </c>
      <c r="D112" s="20"/>
      <c r="E112" s="31">
        <v>24.99</v>
      </c>
      <c r="F112" s="18">
        <f t="shared" si="8"/>
        <v>0</v>
      </c>
      <c r="G112" s="19"/>
      <c r="H112" s="17">
        <v>3</v>
      </c>
      <c r="I112" s="17" t="s">
        <v>154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156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114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116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115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136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184</v>
      </c>
      <c r="J115" s="17"/>
      <c r="K115" s="20">
        <v>34.99</v>
      </c>
      <c r="L115" s="16">
        <f t="shared" si="9"/>
        <v>0</v>
      </c>
    </row>
    <row r="116" spans="2:12" ht="21" x14ac:dyDescent="0.35">
      <c r="B116" s="16"/>
      <c r="C116" s="60" t="s">
        <v>58</v>
      </c>
      <c r="D116" s="60"/>
      <c r="E116" s="60"/>
      <c r="F116" s="60"/>
      <c r="G116" s="19"/>
      <c r="H116" s="17">
        <v>7</v>
      </c>
      <c r="I116" s="17" t="s">
        <v>169</v>
      </c>
      <c r="J116" s="17"/>
      <c r="K116" s="20">
        <v>36.99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3" si="10">E117*D117</f>
        <v>0</v>
      </c>
      <c r="G117" s="19"/>
      <c r="H117" s="17">
        <v>8</v>
      </c>
      <c r="I117" s="17" t="s">
        <v>170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171</v>
      </c>
      <c r="J118" s="17">
        <v>1</v>
      </c>
      <c r="K118" s="20">
        <v>26.99</v>
      </c>
      <c r="L118" s="16">
        <f t="shared" si="9"/>
        <v>26.99</v>
      </c>
    </row>
    <row r="119" spans="2:12" ht="21" x14ac:dyDescent="0.35">
      <c r="B119" s="16">
        <v>3</v>
      </c>
      <c r="C119" s="17" t="s">
        <v>61</v>
      </c>
      <c r="D119" s="17">
        <v>1</v>
      </c>
      <c r="E119" s="18">
        <v>22.99</v>
      </c>
      <c r="F119" s="18">
        <f t="shared" si="10"/>
        <v>22.99</v>
      </c>
      <c r="G119" s="19"/>
      <c r="H119" s="17">
        <v>10</v>
      </c>
      <c r="I119" s="17" t="s">
        <v>141</v>
      </c>
      <c r="J119" s="17">
        <v>1</v>
      </c>
      <c r="K119" s="20">
        <v>32.99</v>
      </c>
      <c r="L119" s="16">
        <f t="shared" si="9"/>
        <v>32.99</v>
      </c>
    </row>
    <row r="120" spans="2:12" ht="21" x14ac:dyDescent="0.35">
      <c r="B120" s="16">
        <v>4</v>
      </c>
      <c r="C120" s="17" t="s">
        <v>134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167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153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104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119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6</v>
      </c>
      <c r="C123" s="17" t="s">
        <v>139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120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/>
      <c r="C124" s="17"/>
      <c r="D124" s="17"/>
      <c r="E124" s="17"/>
      <c r="F124" s="17"/>
      <c r="G124" s="19"/>
      <c r="H124" s="17">
        <v>15</v>
      </c>
      <c r="I124" s="17" t="s">
        <v>176</v>
      </c>
      <c r="J124" s="17"/>
      <c r="K124" s="20">
        <v>41.99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146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129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60" t="s">
        <v>82</v>
      </c>
      <c r="D127" s="60"/>
      <c r="E127" s="60"/>
      <c r="F127" s="60"/>
      <c r="G127" s="19"/>
      <c r="H127" s="17">
        <v>18</v>
      </c>
      <c r="I127" s="17" t="s">
        <v>188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117</v>
      </c>
      <c r="D128" s="17">
        <v>2</v>
      </c>
      <c r="E128" s="18">
        <v>4.99</v>
      </c>
      <c r="F128" s="18">
        <f t="shared" ref="F128:F138" si="11">E128*D128</f>
        <v>9.98</v>
      </c>
      <c r="G128" s="19"/>
      <c r="H128" s="17">
        <v>19</v>
      </c>
      <c r="I128" s="17" t="s">
        <v>130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97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158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106</v>
      </c>
      <c r="D130" s="17"/>
      <c r="E130" s="18">
        <v>4.99</v>
      </c>
      <c r="F130" s="18">
        <f t="shared" si="11"/>
        <v>0</v>
      </c>
      <c r="G130" s="19"/>
      <c r="H130" s="17">
        <v>21</v>
      </c>
      <c r="I130" s="17" t="s">
        <v>157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110</v>
      </c>
      <c r="D131" s="17">
        <v>1</v>
      </c>
      <c r="E131" s="18">
        <v>9.99</v>
      </c>
      <c r="F131" s="18">
        <f t="shared" si="11"/>
        <v>9.99</v>
      </c>
      <c r="G131" s="19"/>
      <c r="H131" s="17">
        <v>22</v>
      </c>
      <c r="I131" s="17" t="s">
        <v>133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98</v>
      </c>
      <c r="D132" s="17">
        <v>1</v>
      </c>
      <c r="E132" s="18">
        <v>6.99</v>
      </c>
      <c r="F132" s="18">
        <f t="shared" si="11"/>
        <v>6.99</v>
      </c>
      <c r="G132" s="19"/>
      <c r="H132" s="17">
        <v>23</v>
      </c>
      <c r="I132" s="17" t="s">
        <v>182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107</v>
      </c>
      <c r="D133" s="17">
        <v>3</v>
      </c>
      <c r="E133" s="18">
        <v>4.99</v>
      </c>
      <c r="F133" s="18">
        <f t="shared" si="11"/>
        <v>14.97</v>
      </c>
      <c r="G133" s="19"/>
      <c r="H133" s="17">
        <v>24</v>
      </c>
      <c r="I133" s="17" t="s">
        <v>183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135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181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160</v>
      </c>
      <c r="D135" s="17"/>
      <c r="E135" s="18">
        <v>4.99</v>
      </c>
      <c r="F135" s="18">
        <f t="shared" si="11"/>
        <v>0</v>
      </c>
      <c r="G135" s="19"/>
      <c r="H135" s="17">
        <v>26</v>
      </c>
      <c r="I135" s="17" t="s">
        <v>166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103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180</v>
      </c>
      <c r="J136" s="17"/>
      <c r="K136" s="20">
        <v>36.99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179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68.97</v>
      </c>
    </row>
    <row r="138" spans="2:29" ht="21.75" thickBot="1" x14ac:dyDescent="0.4">
      <c r="B138" s="17">
        <v>11</v>
      </c>
      <c r="C138" s="17" t="s">
        <v>159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1386.0400000000002</v>
      </c>
      <c r="AC138" s="1" t="s">
        <v>163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1317.0700000000002</v>
      </c>
      <c r="G139" s="19"/>
      <c r="H139" s="21"/>
      <c r="I139" s="29" t="s">
        <v>79</v>
      </c>
      <c r="J139" s="28"/>
      <c r="K139" s="28"/>
      <c r="L139" s="30">
        <f>SUM(L138,L60)</f>
        <v>1428.0200000000002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101</v>
      </c>
      <c r="D142" s="21"/>
      <c r="E142" s="21"/>
      <c r="F142" s="21" t="s">
        <v>137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125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122</v>
      </c>
    </row>
    <row r="146" spans="2:16" ht="21" x14ac:dyDescent="0.35">
      <c r="B146" s="21"/>
      <c r="C146" s="21"/>
      <c r="D146" s="21"/>
      <c r="E146" s="21"/>
      <c r="F146" s="21"/>
      <c r="G146" s="21" t="s">
        <v>102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123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124</v>
      </c>
    </row>
    <row r="159" spans="2:16" x14ac:dyDescent="0.25">
      <c r="J159" s="1" t="s">
        <v>126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</mergeCells>
  <pageMargins left="1" right="0.25" top="0.75" bottom="0.75" header="0.3" footer="0.3"/>
  <pageSetup scale="47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11E5-CBCD-4710-ABC3-3CD5899548D4}">
  <sheetPr>
    <pageSetUpPr fitToPage="1"/>
  </sheetPr>
  <dimension ref="A1:AC159"/>
  <sheetViews>
    <sheetView topLeftCell="B119" zoomScale="85" zoomScaleNormal="85" zoomScalePageLayoutView="85" workbookViewId="0">
      <selection activeCell="Q104" sqref="Q104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198</v>
      </c>
      <c r="G3" s="2"/>
      <c r="I3" s="1" t="s">
        <v>204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209</v>
      </c>
      <c r="I4" s="7" t="s">
        <v>194</v>
      </c>
      <c r="J4" s="7" t="s">
        <v>203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9"/>
      <c r="T8" s="59"/>
      <c r="U8" s="37"/>
    </row>
    <row r="9" spans="1:21" ht="21" x14ac:dyDescent="0.35">
      <c r="B9" s="15"/>
      <c r="C9" s="60" t="s">
        <v>35</v>
      </c>
      <c r="D9" s="60"/>
      <c r="E9" s="60"/>
      <c r="F9" s="60"/>
      <c r="G9" s="10"/>
      <c r="H9" s="15"/>
      <c r="I9" s="61" t="s">
        <v>36</v>
      </c>
      <c r="J9" s="62"/>
      <c r="K9" s="62"/>
      <c r="L9" s="63"/>
      <c r="S9" s="37"/>
      <c r="T9" s="37"/>
      <c r="U9" s="37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64"/>
      <c r="T10" s="64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8"/>
      <c r="T11" s="58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8"/>
      <c r="T12" s="58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8"/>
      <c r="T13" s="58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8"/>
      <c r="T14" s="58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8"/>
      <c r="T15" s="58"/>
    </row>
    <row r="16" spans="1:21" ht="18" customHeight="1" x14ac:dyDescent="0.35">
      <c r="B16" s="16">
        <v>7</v>
      </c>
      <c r="C16" s="17" t="s">
        <v>131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8"/>
      <c r="T16" s="58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177</v>
      </c>
      <c r="J17" s="17"/>
      <c r="K17" s="20">
        <v>7.99</v>
      </c>
      <c r="L17" s="16">
        <f t="shared" si="1"/>
        <v>0</v>
      </c>
      <c r="S17" s="58"/>
      <c r="T17" s="58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8"/>
      <c r="T18" s="58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65"/>
      <c r="T19" s="65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36"/>
      <c r="T20" s="36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36"/>
      <c r="T21" s="36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36"/>
      <c r="T22" s="36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36"/>
      <c r="T23" s="36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8"/>
      <c r="T24" s="58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8"/>
      <c r="T25" s="58"/>
    </row>
    <row r="26" spans="2:20" ht="18" customHeight="1" x14ac:dyDescent="0.35">
      <c r="B26" s="16"/>
      <c r="C26" s="60" t="s">
        <v>33</v>
      </c>
      <c r="D26" s="60"/>
      <c r="E26" s="60"/>
      <c r="F26" s="60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8"/>
      <c r="T26" s="58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8"/>
      <c r="T27" s="58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144</v>
      </c>
      <c r="J28" s="17"/>
      <c r="K28" s="20">
        <v>29.99</v>
      </c>
      <c r="L28" s="16">
        <f t="shared" si="1"/>
        <v>0</v>
      </c>
      <c r="S28" s="58"/>
      <c r="T28" s="58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145</v>
      </c>
      <c r="J29" s="17"/>
      <c r="K29" s="20">
        <v>25.99</v>
      </c>
      <c r="L29" s="16">
        <f t="shared" si="1"/>
        <v>0</v>
      </c>
      <c r="S29" s="58"/>
      <c r="T29" s="58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8"/>
      <c r="T30" s="58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8"/>
      <c r="T31" s="58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8"/>
      <c r="T32" s="58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8"/>
      <c r="T33" s="58"/>
    </row>
    <row r="34" spans="2:20" ht="18" customHeight="1" x14ac:dyDescent="0.35">
      <c r="B34" s="16">
        <v>8</v>
      </c>
      <c r="C34" s="17" t="s">
        <v>109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35"/>
      <c r="T34" s="35"/>
    </row>
    <row r="35" spans="2:20" ht="18" customHeight="1" x14ac:dyDescent="0.35">
      <c r="B35" s="16">
        <v>9</v>
      </c>
      <c r="C35" s="17" t="s">
        <v>165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5"/>
      <c r="T35" s="35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5"/>
      <c r="T36" s="35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5"/>
      <c r="T37" s="35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61" t="s">
        <v>37</v>
      </c>
      <c r="J38" s="62"/>
      <c r="K38" s="62"/>
      <c r="L38" s="63"/>
      <c r="S38" s="58"/>
      <c r="T38" s="58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8"/>
      <c r="T39" s="58"/>
    </row>
    <row r="40" spans="2:20" ht="18" customHeight="1" x14ac:dyDescent="0.35">
      <c r="B40" s="16"/>
      <c r="C40" s="60" t="s">
        <v>63</v>
      </c>
      <c r="D40" s="60"/>
      <c r="E40" s="60"/>
      <c r="F40" s="60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65"/>
      <c r="T40" s="65"/>
    </row>
    <row r="41" spans="2:20" ht="18" customHeight="1" x14ac:dyDescent="0.35">
      <c r="B41" s="16">
        <v>1</v>
      </c>
      <c r="C41" s="17" t="s">
        <v>142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53.99</v>
      </c>
      <c r="L41" s="16">
        <f t="shared" si="3"/>
        <v>0</v>
      </c>
      <c r="S41" s="58"/>
      <c r="T41" s="58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8"/>
      <c r="T42" s="58"/>
    </row>
    <row r="43" spans="2:20" ht="18" customHeight="1" x14ac:dyDescent="0.35">
      <c r="B43" s="16">
        <v>3</v>
      </c>
      <c r="C43" s="17" t="s">
        <v>140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35"/>
      <c r="T43" s="35"/>
    </row>
    <row r="44" spans="2:20" ht="18" customHeight="1" x14ac:dyDescent="0.35">
      <c r="B44" s="16">
        <v>4</v>
      </c>
      <c r="C44" s="17" t="s">
        <v>95</v>
      </c>
      <c r="D44" s="17"/>
      <c r="E44" s="18">
        <v>16.989999999999998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35"/>
      <c r="T44" s="35"/>
    </row>
    <row r="45" spans="2:20" ht="18" customHeight="1" x14ac:dyDescent="0.35">
      <c r="B45" s="16">
        <v>5</v>
      </c>
      <c r="C45" s="17" t="s">
        <v>108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35"/>
      <c r="T45" s="35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100</v>
      </c>
      <c r="J46" s="17"/>
      <c r="K46" s="20">
        <v>44.99</v>
      </c>
      <c r="L46" s="16">
        <f t="shared" si="3"/>
        <v>0</v>
      </c>
      <c r="S46" s="35"/>
      <c r="T46" s="35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8"/>
      <c r="T47" s="58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8"/>
      <c r="T48" s="58"/>
    </row>
    <row r="49" spans="2:20" ht="18" customHeight="1" x14ac:dyDescent="0.35">
      <c r="B49" s="16"/>
      <c r="C49" s="60" t="s">
        <v>34</v>
      </c>
      <c r="D49" s="60"/>
      <c r="E49" s="60"/>
      <c r="F49" s="60"/>
      <c r="G49" s="19"/>
      <c r="H49" s="17"/>
      <c r="I49" s="17"/>
      <c r="J49" s="17"/>
      <c r="K49" s="20"/>
      <c r="L49" s="16"/>
      <c r="S49" s="58"/>
      <c r="T49" s="58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8"/>
      <c r="T50" s="58"/>
    </row>
    <row r="51" spans="2:20" ht="18" customHeight="1" x14ac:dyDescent="0.35">
      <c r="B51" s="16">
        <v>2</v>
      </c>
      <c r="C51" s="17" t="s">
        <v>96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8"/>
      <c r="T51" s="58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5"/>
      <c r="T52" s="35"/>
    </row>
    <row r="53" spans="2:20" ht="1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5"/>
      <c r="T53" s="35"/>
    </row>
    <row r="54" spans="2:20" ht="18" customHeight="1" x14ac:dyDescent="0.35">
      <c r="B54" s="16">
        <v>5</v>
      </c>
      <c r="C54" s="17" t="s">
        <v>121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35"/>
      <c r="T54" s="35"/>
    </row>
    <row r="55" spans="2:20" ht="18" customHeight="1" x14ac:dyDescent="0.35">
      <c r="B55" s="16">
        <v>6</v>
      </c>
      <c r="C55" s="17" t="s">
        <v>187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35"/>
      <c r="T55" s="35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35"/>
      <c r="T56" s="35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5"/>
      <c r="T57" s="35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5"/>
      <c r="T58" s="35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0</v>
      </c>
      <c r="G59" s="24"/>
      <c r="H59" s="22"/>
      <c r="I59" s="22" t="s">
        <v>78</v>
      </c>
      <c r="J59" s="17"/>
      <c r="K59" s="15"/>
      <c r="L59" s="23">
        <f>SUM(L9:L58)</f>
        <v>0</v>
      </c>
      <c r="S59" s="58"/>
      <c r="T59" s="58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0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>
        <v>209</v>
      </c>
      <c r="I80" s="2" t="s">
        <v>205</v>
      </c>
      <c r="J80" s="7"/>
      <c r="K80" s="7" t="s">
        <v>203</v>
      </c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105</v>
      </c>
      <c r="L84" s="15" t="s">
        <v>72</v>
      </c>
    </row>
    <row r="85" spans="2:19" ht="21" x14ac:dyDescent="0.35">
      <c r="B85" s="15"/>
      <c r="C85" s="60" t="s">
        <v>45</v>
      </c>
      <c r="D85" s="60"/>
      <c r="E85" s="60"/>
      <c r="F85" s="60"/>
      <c r="G85" s="10"/>
      <c r="H85" s="15"/>
      <c r="I85" s="61" t="s">
        <v>81</v>
      </c>
      <c r="J85" s="62"/>
      <c r="K85" s="62"/>
      <c r="L85" s="63"/>
    </row>
    <row r="86" spans="2:19" ht="21" x14ac:dyDescent="0.35">
      <c r="B86" s="16">
        <v>1</v>
      </c>
      <c r="C86" s="17" t="s">
        <v>132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164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178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168</v>
      </c>
      <c r="J87" s="17"/>
      <c r="K87" s="20">
        <v>9.99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128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196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190</v>
      </c>
      <c r="D89" s="17"/>
      <c r="E89" s="18">
        <v>49.99</v>
      </c>
      <c r="F89" s="18">
        <f t="shared" si="6"/>
        <v>0</v>
      </c>
      <c r="G89" s="19"/>
      <c r="H89" s="17">
        <v>4</v>
      </c>
      <c r="I89" s="17" t="s">
        <v>197</v>
      </c>
      <c r="J89" s="17">
        <v>6</v>
      </c>
      <c r="K89" s="20">
        <v>13.99</v>
      </c>
      <c r="L89" s="16">
        <f t="shared" si="7"/>
        <v>83.94</v>
      </c>
    </row>
    <row r="90" spans="2:19" ht="21" x14ac:dyDescent="0.35">
      <c r="B90" s="16">
        <v>5</v>
      </c>
      <c r="C90" s="17" t="s">
        <v>99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91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143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162</v>
      </c>
      <c r="J91" s="17"/>
      <c r="K91" s="20">
        <v>16.989999999999998</v>
      </c>
      <c r="L91" s="16">
        <f t="shared" si="7"/>
        <v>0</v>
      </c>
    </row>
    <row r="92" spans="2:19" ht="21" x14ac:dyDescent="0.35">
      <c r="B92" s="16">
        <v>7</v>
      </c>
      <c r="C92" s="17" t="s">
        <v>118</v>
      </c>
      <c r="D92" s="17"/>
      <c r="E92" s="18">
        <v>26.99</v>
      </c>
      <c r="F92" s="18">
        <f t="shared" si="6"/>
        <v>0</v>
      </c>
      <c r="G92" s="19"/>
      <c r="H92" s="17">
        <v>7</v>
      </c>
      <c r="I92" s="17" t="s">
        <v>161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174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172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199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175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94</v>
      </c>
      <c r="D95" s="17"/>
      <c r="E95" s="18">
        <v>46.99</v>
      </c>
      <c r="F95" s="18">
        <f t="shared" si="6"/>
        <v>0</v>
      </c>
      <c r="G95" s="19"/>
      <c r="H95" s="17">
        <v>10</v>
      </c>
      <c r="I95" s="17" t="s">
        <v>92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206</v>
      </c>
      <c r="D96" s="17">
        <v>10</v>
      </c>
      <c r="E96" s="18">
        <v>11.99</v>
      </c>
      <c r="F96" s="18">
        <f t="shared" si="6"/>
        <v>119.9</v>
      </c>
      <c r="G96" s="19"/>
      <c r="H96" s="17">
        <v>11</v>
      </c>
      <c r="I96" s="17" t="s">
        <v>155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193</v>
      </c>
      <c r="D97" s="17">
        <v>12</v>
      </c>
      <c r="E97" s="18">
        <v>11.99</v>
      </c>
      <c r="F97" s="18">
        <f t="shared" si="6"/>
        <v>143.88</v>
      </c>
      <c r="G97" s="19"/>
      <c r="H97" s="17">
        <v>12</v>
      </c>
      <c r="I97" s="17" t="s">
        <v>93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207</v>
      </c>
      <c r="D98" s="17">
        <v>2</v>
      </c>
      <c r="E98" s="18">
        <v>13.99</v>
      </c>
      <c r="F98" s="18">
        <f t="shared" si="6"/>
        <v>27.98</v>
      </c>
      <c r="G98" s="19"/>
      <c r="H98" s="17">
        <v>13</v>
      </c>
      <c r="I98" s="17" t="s">
        <v>138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191</v>
      </c>
      <c r="D99" s="17">
        <v>6</v>
      </c>
      <c r="E99" s="18">
        <v>10.99</v>
      </c>
      <c r="F99" s="18">
        <f t="shared" si="6"/>
        <v>65.94</v>
      </c>
      <c r="G99" s="19"/>
      <c r="H99" s="17"/>
      <c r="I99" s="33" t="s">
        <v>173</v>
      </c>
      <c r="J99" s="17"/>
      <c r="K99" s="20"/>
      <c r="L99" s="16">
        <f t="shared" si="7"/>
        <v>0</v>
      </c>
    </row>
    <row r="100" spans="2:12" ht="21" x14ac:dyDescent="0.35">
      <c r="B100" s="16"/>
      <c r="C100" s="34" t="s">
        <v>46</v>
      </c>
      <c r="D100" s="34"/>
      <c r="E100" s="34"/>
      <c r="F100" s="34"/>
      <c r="G100" s="19"/>
      <c r="H100" s="17">
        <v>15</v>
      </c>
      <c r="I100" s="17" t="s">
        <v>147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148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149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/>
      <c r="E103" s="18">
        <v>38.99</v>
      </c>
      <c r="F103" s="18">
        <f t="shared" si="8"/>
        <v>0</v>
      </c>
      <c r="G103" s="19"/>
      <c r="H103" s="17">
        <v>18</v>
      </c>
      <c r="I103" s="17" t="s">
        <v>150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151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</v>
      </c>
      <c r="E105" s="18">
        <v>22.99</v>
      </c>
      <c r="F105" s="18">
        <f t="shared" si="8"/>
        <v>22.99</v>
      </c>
      <c r="G105" s="19"/>
      <c r="H105" s="17">
        <v>20</v>
      </c>
      <c r="I105" s="17" t="s">
        <v>152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189</v>
      </c>
      <c r="J106" s="17"/>
      <c r="K106" s="20">
        <v>4.99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185</v>
      </c>
      <c r="J107" s="17"/>
      <c r="K107" s="20">
        <v>3.99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208</v>
      </c>
      <c r="J108" s="17">
        <v>1</v>
      </c>
      <c r="K108" s="20">
        <v>6.99</v>
      </c>
      <c r="L108" s="16">
        <f t="shared" si="7"/>
        <v>6.99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61" t="s">
        <v>111</v>
      </c>
      <c r="J109" s="62"/>
      <c r="K109" s="62"/>
      <c r="L109" s="63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113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112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127</v>
      </c>
      <c r="D112" s="20"/>
      <c r="E112" s="31">
        <v>24.99</v>
      </c>
      <c r="F112" s="18">
        <f t="shared" si="8"/>
        <v>0</v>
      </c>
      <c r="G112" s="19"/>
      <c r="H112" s="17">
        <v>3</v>
      </c>
      <c r="I112" s="17" t="s">
        <v>154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156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114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116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115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136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184</v>
      </c>
      <c r="J115" s="17"/>
      <c r="K115" s="20">
        <v>34.99</v>
      </c>
      <c r="L115" s="16">
        <f t="shared" si="9"/>
        <v>0</v>
      </c>
    </row>
    <row r="116" spans="2:12" ht="21" x14ac:dyDescent="0.35">
      <c r="B116" s="16"/>
      <c r="C116" s="60" t="s">
        <v>58</v>
      </c>
      <c r="D116" s="60"/>
      <c r="E116" s="60"/>
      <c r="F116" s="60"/>
      <c r="G116" s="19"/>
      <c r="H116" s="17">
        <v>7</v>
      </c>
      <c r="I116" s="17" t="s">
        <v>169</v>
      </c>
      <c r="J116" s="17"/>
      <c r="K116" s="20">
        <v>36.99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3" si="10">E117*D117</f>
        <v>0</v>
      </c>
      <c r="G117" s="19"/>
      <c r="H117" s="17">
        <v>8</v>
      </c>
      <c r="I117" s="17" t="s">
        <v>170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171</v>
      </c>
      <c r="J118" s="17"/>
      <c r="K118" s="20">
        <v>26.99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141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134</v>
      </c>
      <c r="D120" s="17"/>
      <c r="E120" s="18">
        <v>7.99</v>
      </c>
      <c r="F120" s="18">
        <f t="shared" si="10"/>
        <v>0</v>
      </c>
      <c r="G120" s="19"/>
      <c r="H120" s="17">
        <v>11</v>
      </c>
      <c r="I120" s="17" t="s">
        <v>167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153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104</v>
      </c>
      <c r="D122" s="17"/>
      <c r="E122" s="18">
        <v>13.99</v>
      </c>
      <c r="F122" s="18">
        <f t="shared" si="10"/>
        <v>0</v>
      </c>
      <c r="G122" s="19"/>
      <c r="H122" s="17">
        <v>13</v>
      </c>
      <c r="I122" s="17" t="s">
        <v>119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6</v>
      </c>
      <c r="C123" s="17" t="s">
        <v>139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120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/>
      <c r="C124" s="17"/>
      <c r="D124" s="17"/>
      <c r="E124" s="17"/>
      <c r="F124" s="17"/>
      <c r="G124" s="19"/>
      <c r="H124" s="17">
        <v>15</v>
      </c>
      <c r="I124" s="17" t="s">
        <v>176</v>
      </c>
      <c r="J124" s="17"/>
      <c r="K124" s="20">
        <v>41.99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146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129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60" t="s">
        <v>82</v>
      </c>
      <c r="D127" s="60"/>
      <c r="E127" s="60"/>
      <c r="F127" s="60"/>
      <c r="G127" s="19"/>
      <c r="H127" s="17">
        <v>18</v>
      </c>
      <c r="I127" s="17" t="s">
        <v>188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117</v>
      </c>
      <c r="D128" s="17"/>
      <c r="E128" s="18">
        <v>4.99</v>
      </c>
      <c r="F128" s="18">
        <f t="shared" ref="F128:F138" si="11">E128*D128</f>
        <v>0</v>
      </c>
      <c r="G128" s="19"/>
      <c r="H128" s="17">
        <v>19</v>
      </c>
      <c r="I128" s="17" t="s">
        <v>130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97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158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106</v>
      </c>
      <c r="D130" s="17"/>
      <c r="E130" s="18">
        <v>4.99</v>
      </c>
      <c r="F130" s="18">
        <f t="shared" si="11"/>
        <v>0</v>
      </c>
      <c r="G130" s="19"/>
      <c r="H130" s="17">
        <v>21</v>
      </c>
      <c r="I130" s="17" t="s">
        <v>157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110</v>
      </c>
      <c r="D131" s="17">
        <v>5</v>
      </c>
      <c r="E131" s="18">
        <v>9.99</v>
      </c>
      <c r="F131" s="18">
        <f t="shared" si="11"/>
        <v>49.95</v>
      </c>
      <c r="G131" s="19"/>
      <c r="H131" s="17">
        <v>22</v>
      </c>
      <c r="I131" s="17" t="s">
        <v>133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98</v>
      </c>
      <c r="D132" s="17"/>
      <c r="E132" s="18">
        <v>6.99</v>
      </c>
      <c r="F132" s="18">
        <f t="shared" si="11"/>
        <v>0</v>
      </c>
      <c r="G132" s="19"/>
      <c r="H132" s="17">
        <v>23</v>
      </c>
      <c r="I132" s="17" t="s">
        <v>182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107</v>
      </c>
      <c r="D133" s="17"/>
      <c r="E133" s="18">
        <v>4.99</v>
      </c>
      <c r="F133" s="18">
        <f t="shared" si="11"/>
        <v>0</v>
      </c>
      <c r="G133" s="19"/>
      <c r="H133" s="17">
        <v>24</v>
      </c>
      <c r="I133" s="17" t="s">
        <v>183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135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181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160</v>
      </c>
      <c r="D135" s="17"/>
      <c r="E135" s="18">
        <v>4.99</v>
      </c>
      <c r="F135" s="18">
        <f t="shared" si="11"/>
        <v>0</v>
      </c>
      <c r="G135" s="19"/>
      <c r="H135" s="17">
        <v>26</v>
      </c>
      <c r="I135" s="17" t="s">
        <v>166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103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180</v>
      </c>
      <c r="J136" s="17"/>
      <c r="K136" s="20">
        <v>36.99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179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90.929999999999993</v>
      </c>
    </row>
    <row r="138" spans="2:29" ht="21.75" thickBot="1" x14ac:dyDescent="0.4">
      <c r="B138" s="17">
        <v>11</v>
      </c>
      <c r="C138" s="17" t="s">
        <v>159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521.56999999999994</v>
      </c>
      <c r="AC138" s="1" t="s">
        <v>163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430.64</v>
      </c>
      <c r="G139" s="19"/>
      <c r="H139" s="21"/>
      <c r="I139" s="29" t="s">
        <v>79</v>
      </c>
      <c r="J139" s="28"/>
      <c r="K139" s="28"/>
      <c r="L139" s="30">
        <f>SUM(L138,L60)</f>
        <v>521.56999999999994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101</v>
      </c>
      <c r="D142" s="21"/>
      <c r="E142" s="21"/>
      <c r="F142" s="21" t="s">
        <v>137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125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122</v>
      </c>
    </row>
    <row r="146" spans="2:16" ht="21" x14ac:dyDescent="0.35">
      <c r="B146" s="21"/>
      <c r="C146" s="21"/>
      <c r="D146" s="21"/>
      <c r="E146" s="21"/>
      <c r="F146" s="21"/>
      <c r="G146" s="21" t="s">
        <v>102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123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124</v>
      </c>
    </row>
    <row r="159" spans="2:16" x14ac:dyDescent="0.25">
      <c r="J159" s="1" t="s">
        <v>126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</mergeCells>
  <pageMargins left="1" right="0.25" top="0.75" bottom="0.75" header="0.3" footer="0.3"/>
  <pageSetup scale="47" fitToHeight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2C0F9-9125-4A16-BA89-BB205AAE6A97}">
  <sheetPr>
    <pageSetUpPr fitToPage="1"/>
  </sheetPr>
  <dimension ref="A1:AC159"/>
  <sheetViews>
    <sheetView topLeftCell="A107" zoomScale="85" zoomScaleNormal="85" zoomScalePageLayoutView="85" workbookViewId="0">
      <selection activeCell="N77" sqref="N77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209</v>
      </c>
      <c r="G3" s="2"/>
      <c r="I3" s="1" t="s">
        <v>210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211</v>
      </c>
      <c r="I4" s="7" t="s">
        <v>216</v>
      </c>
      <c r="J4" s="7" t="s">
        <v>215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9"/>
      <c r="T8" s="59"/>
      <c r="U8" s="43"/>
    </row>
    <row r="9" spans="1:21" ht="21" x14ac:dyDescent="0.35">
      <c r="B9" s="15"/>
      <c r="C9" s="60" t="s">
        <v>35</v>
      </c>
      <c r="D9" s="60"/>
      <c r="E9" s="60"/>
      <c r="F9" s="60"/>
      <c r="G9" s="10"/>
      <c r="H9" s="15"/>
      <c r="I9" s="61" t="s">
        <v>36</v>
      </c>
      <c r="J9" s="62"/>
      <c r="K9" s="62"/>
      <c r="L9" s="63"/>
      <c r="S9" s="43"/>
      <c r="T9" s="43"/>
      <c r="U9" s="43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64"/>
      <c r="T10" s="64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8"/>
      <c r="T11" s="58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8"/>
      <c r="T12" s="58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8"/>
      <c r="T13" s="58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8"/>
      <c r="T14" s="58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>
        <v>1</v>
      </c>
      <c r="K15" s="20">
        <v>22.99</v>
      </c>
      <c r="L15" s="16">
        <f t="shared" si="1"/>
        <v>22.99</v>
      </c>
      <c r="S15" s="58"/>
      <c r="T15" s="58"/>
    </row>
    <row r="16" spans="1:21" ht="18" customHeight="1" x14ac:dyDescent="0.35">
      <c r="B16" s="16">
        <v>7</v>
      </c>
      <c r="C16" s="17" t="s">
        <v>131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8"/>
      <c r="T16" s="58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177</v>
      </c>
      <c r="J17" s="17"/>
      <c r="K17" s="20">
        <v>7.99</v>
      </c>
      <c r="L17" s="16">
        <f t="shared" si="1"/>
        <v>0</v>
      </c>
      <c r="S17" s="58"/>
      <c r="T17" s="58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8"/>
      <c r="T18" s="58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65"/>
      <c r="T19" s="65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5"/>
      <c r="T20" s="45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5"/>
      <c r="T21" s="45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5"/>
      <c r="T22" s="45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5"/>
      <c r="T23" s="45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8"/>
      <c r="T24" s="58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8"/>
      <c r="T25" s="58"/>
    </row>
    <row r="26" spans="2:20" ht="18" customHeight="1" x14ac:dyDescent="0.35">
      <c r="B26" s="16"/>
      <c r="C26" s="60" t="s">
        <v>33</v>
      </c>
      <c r="D26" s="60"/>
      <c r="E26" s="60"/>
      <c r="F26" s="60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8"/>
      <c r="T26" s="58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8"/>
      <c r="T27" s="58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144</v>
      </c>
      <c r="J28" s="17"/>
      <c r="K28" s="20">
        <v>29.99</v>
      </c>
      <c r="L28" s="16">
        <f t="shared" si="1"/>
        <v>0</v>
      </c>
      <c r="S28" s="58"/>
      <c r="T28" s="58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145</v>
      </c>
      <c r="J29" s="17"/>
      <c r="K29" s="20">
        <v>25.99</v>
      </c>
      <c r="L29" s="16">
        <f t="shared" si="1"/>
        <v>0</v>
      </c>
      <c r="S29" s="58"/>
      <c r="T29" s="58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8"/>
      <c r="T30" s="58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8"/>
      <c r="T31" s="58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8"/>
      <c r="T32" s="58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8"/>
      <c r="T33" s="58"/>
    </row>
    <row r="34" spans="2:20" ht="18" customHeight="1" x14ac:dyDescent="0.35">
      <c r="B34" s="16">
        <v>8</v>
      </c>
      <c r="C34" s="17" t="s">
        <v>109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42"/>
      <c r="T34" s="42"/>
    </row>
    <row r="35" spans="2:20" ht="18" customHeight="1" x14ac:dyDescent="0.35">
      <c r="B35" s="16">
        <v>9</v>
      </c>
      <c r="C35" s="17" t="s">
        <v>165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2"/>
      <c r="T35" s="42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2"/>
      <c r="T36" s="42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2"/>
      <c r="T37" s="42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61" t="s">
        <v>37</v>
      </c>
      <c r="J38" s="62"/>
      <c r="K38" s="62"/>
      <c r="L38" s="63"/>
      <c r="S38" s="58"/>
      <c r="T38" s="58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8"/>
      <c r="T39" s="58"/>
    </row>
    <row r="40" spans="2:20" ht="18" customHeight="1" x14ac:dyDescent="0.35">
      <c r="B40" s="16"/>
      <c r="C40" s="60" t="s">
        <v>63</v>
      </c>
      <c r="D40" s="60"/>
      <c r="E40" s="60"/>
      <c r="F40" s="60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65"/>
      <c r="T40" s="65"/>
    </row>
    <row r="41" spans="2:20" ht="18" customHeight="1" x14ac:dyDescent="0.35">
      <c r="B41" s="16">
        <v>1</v>
      </c>
      <c r="C41" s="17" t="s">
        <v>142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>
        <v>1</v>
      </c>
      <c r="K41" s="20">
        <v>59.99</v>
      </c>
      <c r="L41" s="16">
        <f t="shared" si="3"/>
        <v>59.99</v>
      </c>
      <c r="S41" s="58"/>
      <c r="T41" s="58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8"/>
      <c r="T42" s="58"/>
    </row>
    <row r="43" spans="2:20" ht="18" customHeight="1" x14ac:dyDescent="0.35">
      <c r="B43" s="16">
        <v>3</v>
      </c>
      <c r="C43" s="17" t="s">
        <v>140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42"/>
      <c r="T43" s="42"/>
    </row>
    <row r="44" spans="2:20" ht="18" customHeight="1" x14ac:dyDescent="0.35">
      <c r="B44" s="16">
        <v>4</v>
      </c>
      <c r="C44" s="17" t="s">
        <v>95</v>
      </c>
      <c r="D44" s="17"/>
      <c r="E44" s="18">
        <v>16.989999999999998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42"/>
      <c r="T44" s="42"/>
    </row>
    <row r="45" spans="2:20" ht="18" customHeight="1" x14ac:dyDescent="0.35">
      <c r="B45" s="16">
        <v>5</v>
      </c>
      <c r="C45" s="17" t="s">
        <v>108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42"/>
      <c r="T45" s="42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100</v>
      </c>
      <c r="J46" s="17"/>
      <c r="K46" s="20">
        <v>44.99</v>
      </c>
      <c r="L46" s="16">
        <f t="shared" si="3"/>
        <v>0</v>
      </c>
      <c r="S46" s="42"/>
      <c r="T46" s="42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8"/>
      <c r="T47" s="58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8"/>
      <c r="T48" s="58"/>
    </row>
    <row r="49" spans="2:20" ht="18" customHeight="1" x14ac:dyDescent="0.35">
      <c r="B49" s="16"/>
      <c r="C49" s="60" t="s">
        <v>34</v>
      </c>
      <c r="D49" s="60"/>
      <c r="E49" s="60"/>
      <c r="F49" s="60"/>
      <c r="G49" s="19"/>
      <c r="H49" s="17"/>
      <c r="I49" s="17"/>
      <c r="J49" s="17"/>
      <c r="K49" s="20"/>
      <c r="L49" s="16"/>
      <c r="S49" s="58"/>
      <c r="T49" s="58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8"/>
      <c r="T50" s="58"/>
    </row>
    <row r="51" spans="2:20" ht="18" customHeight="1" x14ac:dyDescent="0.35">
      <c r="B51" s="16">
        <v>2</v>
      </c>
      <c r="C51" s="17" t="s">
        <v>96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8"/>
      <c r="T51" s="58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42"/>
      <c r="T52" s="42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2"/>
      <c r="T53" s="42"/>
    </row>
    <row r="54" spans="2:20" ht="18" customHeight="1" x14ac:dyDescent="0.35">
      <c r="B54" s="16">
        <v>5</v>
      </c>
      <c r="C54" s="17" t="s">
        <v>121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42"/>
      <c r="T54" s="42"/>
    </row>
    <row r="55" spans="2:20" ht="18" customHeight="1" x14ac:dyDescent="0.35">
      <c r="B55" s="16">
        <v>6</v>
      </c>
      <c r="C55" s="17" t="s">
        <v>187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42"/>
      <c r="T55" s="42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42"/>
      <c r="T56" s="42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2"/>
      <c r="T57" s="42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2"/>
      <c r="T58" s="42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0</v>
      </c>
      <c r="G59" s="24"/>
      <c r="H59" s="22"/>
      <c r="I59" s="22" t="s">
        <v>78</v>
      </c>
      <c r="J59" s="17"/>
      <c r="K59" s="15"/>
      <c r="L59" s="23">
        <f>SUM(L9:L58)</f>
        <v>82.98</v>
      </c>
      <c r="S59" s="58"/>
      <c r="T59" s="58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82.98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>
        <v>209</v>
      </c>
      <c r="I80" s="2" t="s">
        <v>217</v>
      </c>
      <c r="J80" s="7"/>
      <c r="K80" s="7" t="s">
        <v>215</v>
      </c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105</v>
      </c>
      <c r="L84" s="15" t="s">
        <v>72</v>
      </c>
    </row>
    <row r="85" spans="2:19" ht="21" x14ac:dyDescent="0.35">
      <c r="B85" s="15"/>
      <c r="C85" s="60" t="s">
        <v>45</v>
      </c>
      <c r="D85" s="60"/>
      <c r="E85" s="60"/>
      <c r="F85" s="60"/>
      <c r="G85" s="10"/>
      <c r="H85" s="15"/>
      <c r="I85" s="61" t="s">
        <v>81</v>
      </c>
      <c r="J85" s="62"/>
      <c r="K85" s="62"/>
      <c r="L85" s="63"/>
    </row>
    <row r="86" spans="2:19" ht="21" x14ac:dyDescent="0.35">
      <c r="B86" s="16">
        <v>1</v>
      </c>
      <c r="C86" s="17" t="s">
        <v>132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164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178</v>
      </c>
      <c r="D87" s="17">
        <v>1</v>
      </c>
      <c r="E87" s="18">
        <v>34.99</v>
      </c>
      <c r="F87" s="18">
        <f t="shared" ref="F87:F99" si="6">E87*D87</f>
        <v>34.99</v>
      </c>
      <c r="G87" s="19"/>
      <c r="H87" s="17">
        <v>2</v>
      </c>
      <c r="I87" s="17" t="s">
        <v>168</v>
      </c>
      <c r="J87" s="17">
        <v>3</v>
      </c>
      <c r="K87" s="20">
        <v>9.99</v>
      </c>
      <c r="L87" s="16">
        <f t="shared" ref="L87:L108" si="7">K87*J87</f>
        <v>29.97</v>
      </c>
    </row>
    <row r="88" spans="2:19" ht="21" x14ac:dyDescent="0.35">
      <c r="B88" s="16">
        <v>3</v>
      </c>
      <c r="C88" s="17" t="s">
        <v>128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196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213</v>
      </c>
      <c r="D89" s="17">
        <v>1</v>
      </c>
      <c r="E89" s="18">
        <v>48.99</v>
      </c>
      <c r="F89" s="18">
        <f t="shared" si="6"/>
        <v>48.99</v>
      </c>
      <c r="G89" s="19"/>
      <c r="H89" s="17">
        <v>4</v>
      </c>
      <c r="I89" s="17" t="s">
        <v>197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99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91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143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162</v>
      </c>
      <c r="J91" s="17"/>
      <c r="K91" s="20">
        <v>16.989999999999998</v>
      </c>
      <c r="L91" s="16">
        <f t="shared" si="7"/>
        <v>0</v>
      </c>
    </row>
    <row r="92" spans="2:19" ht="21" x14ac:dyDescent="0.35">
      <c r="B92" s="16">
        <v>7</v>
      </c>
      <c r="C92" s="17" t="s">
        <v>118</v>
      </c>
      <c r="D92" s="17">
        <v>1</v>
      </c>
      <c r="E92" s="18">
        <v>26.99</v>
      </c>
      <c r="F92" s="18">
        <f t="shared" si="6"/>
        <v>26.99</v>
      </c>
      <c r="G92" s="19"/>
      <c r="H92" s="17">
        <v>7</v>
      </c>
      <c r="I92" s="17" t="s">
        <v>161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174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172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199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175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94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92</v>
      </c>
      <c r="J95" s="17">
        <v>1</v>
      </c>
      <c r="K95" s="20">
        <v>9.99</v>
      </c>
      <c r="L95" s="16">
        <f t="shared" si="7"/>
        <v>9.99</v>
      </c>
    </row>
    <row r="96" spans="2:19" ht="21" x14ac:dyDescent="0.35">
      <c r="B96" s="17">
        <v>11</v>
      </c>
      <c r="C96" s="17" t="s">
        <v>206</v>
      </c>
      <c r="D96" s="17"/>
      <c r="E96" s="18">
        <v>11.99</v>
      </c>
      <c r="F96" s="18">
        <f t="shared" si="6"/>
        <v>0</v>
      </c>
      <c r="G96" s="19"/>
      <c r="H96" s="17">
        <v>11</v>
      </c>
      <c r="I96" s="17" t="s">
        <v>155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212</v>
      </c>
      <c r="D97" s="17">
        <v>1</v>
      </c>
      <c r="E97" s="18">
        <v>48.99</v>
      </c>
      <c r="F97" s="18">
        <f t="shared" si="6"/>
        <v>48.99</v>
      </c>
      <c r="G97" s="19"/>
      <c r="H97" s="17">
        <v>12</v>
      </c>
      <c r="I97" s="17" t="s">
        <v>93</v>
      </c>
      <c r="J97" s="17">
        <v>2</v>
      </c>
      <c r="K97" s="20">
        <v>7.99</v>
      </c>
      <c r="L97" s="16">
        <f t="shared" si="7"/>
        <v>15.98</v>
      </c>
    </row>
    <row r="98" spans="2:12" ht="21" x14ac:dyDescent="0.35">
      <c r="B98" s="17">
        <v>13</v>
      </c>
      <c r="C98" s="17" t="s">
        <v>211</v>
      </c>
      <c r="D98" s="17">
        <v>3</v>
      </c>
      <c r="E98" s="18">
        <v>28.99</v>
      </c>
      <c r="F98" s="18">
        <f t="shared" si="6"/>
        <v>86.97</v>
      </c>
      <c r="G98" s="19"/>
      <c r="H98" s="17">
        <v>13</v>
      </c>
      <c r="I98" s="17" t="s">
        <v>138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191</v>
      </c>
      <c r="D99" s="17">
        <v>42</v>
      </c>
      <c r="E99" s="18">
        <v>10.99</v>
      </c>
      <c r="F99" s="18">
        <f t="shared" si="6"/>
        <v>461.58</v>
      </c>
      <c r="G99" s="19"/>
      <c r="H99" s="17"/>
      <c r="I99" s="33" t="s">
        <v>173</v>
      </c>
      <c r="J99" s="17"/>
      <c r="K99" s="20"/>
      <c r="L99" s="16">
        <f t="shared" si="7"/>
        <v>0</v>
      </c>
    </row>
    <row r="100" spans="2:12" ht="21" x14ac:dyDescent="0.35">
      <c r="B100" s="16"/>
      <c r="C100" s="44" t="s">
        <v>46</v>
      </c>
      <c r="D100" s="44"/>
      <c r="E100" s="44"/>
      <c r="F100" s="44"/>
      <c r="G100" s="19"/>
      <c r="H100" s="17">
        <v>15</v>
      </c>
      <c r="I100" s="17" t="s">
        <v>147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148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149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2</v>
      </c>
      <c r="E103" s="18">
        <v>38.99</v>
      </c>
      <c r="F103" s="18">
        <f t="shared" si="8"/>
        <v>77.98</v>
      </c>
      <c r="G103" s="19"/>
      <c r="H103" s="17">
        <v>18</v>
      </c>
      <c r="I103" s="17" t="s">
        <v>150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151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9</v>
      </c>
      <c r="E105" s="18">
        <v>22.99</v>
      </c>
      <c r="F105" s="18">
        <f t="shared" si="8"/>
        <v>206.91</v>
      </c>
      <c r="G105" s="19"/>
      <c r="H105" s="17">
        <v>20</v>
      </c>
      <c r="I105" s="17" t="s">
        <v>152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189</v>
      </c>
      <c r="J106" s="17"/>
      <c r="K106" s="20">
        <v>4.99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185</v>
      </c>
      <c r="J107" s="17"/>
      <c r="K107" s="20">
        <v>3.99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208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61" t="s">
        <v>111</v>
      </c>
      <c r="J109" s="62"/>
      <c r="K109" s="62"/>
      <c r="L109" s="63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113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112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127</v>
      </c>
      <c r="D112" s="20"/>
      <c r="E112" s="31">
        <v>24.99</v>
      </c>
      <c r="F112" s="18">
        <f t="shared" si="8"/>
        <v>0</v>
      </c>
      <c r="G112" s="19"/>
      <c r="H112" s="17">
        <v>3</v>
      </c>
      <c r="I112" s="17" t="s">
        <v>154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156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114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116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115</v>
      </c>
      <c r="J114" s="17">
        <v>1</v>
      </c>
      <c r="K114" s="20">
        <v>26.99</v>
      </c>
      <c r="L114" s="16">
        <f t="shared" si="9"/>
        <v>26.99</v>
      </c>
    </row>
    <row r="115" spans="2:12" ht="21" x14ac:dyDescent="0.35">
      <c r="B115" s="20">
        <v>15</v>
      </c>
      <c r="C115" s="32" t="s">
        <v>136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184</v>
      </c>
      <c r="J115" s="17">
        <v>1</v>
      </c>
      <c r="K115" s="20">
        <v>33.99</v>
      </c>
      <c r="L115" s="16">
        <f t="shared" si="9"/>
        <v>33.99</v>
      </c>
    </row>
    <row r="116" spans="2:12" ht="21" x14ac:dyDescent="0.35">
      <c r="B116" s="16"/>
      <c r="C116" s="60" t="s">
        <v>58</v>
      </c>
      <c r="D116" s="60"/>
      <c r="E116" s="60"/>
      <c r="F116" s="60"/>
      <c r="G116" s="19"/>
      <c r="H116" s="17">
        <v>7</v>
      </c>
      <c r="I116" s="17" t="s">
        <v>214</v>
      </c>
      <c r="J116" s="17">
        <v>1</v>
      </c>
      <c r="K116" s="20">
        <v>34.99</v>
      </c>
      <c r="L116" s="16">
        <f t="shared" si="9"/>
        <v>34.99</v>
      </c>
    </row>
    <row r="117" spans="2:12" ht="21" x14ac:dyDescent="0.35">
      <c r="B117" s="16">
        <v>1</v>
      </c>
      <c r="C117" s="17" t="s">
        <v>59</v>
      </c>
      <c r="D117" s="17">
        <v>1</v>
      </c>
      <c r="E117" s="18">
        <v>19.989999999999998</v>
      </c>
      <c r="F117" s="18">
        <f t="shared" ref="F117:F123" si="10">E117*D117</f>
        <v>19.989999999999998</v>
      </c>
      <c r="G117" s="19"/>
      <c r="H117" s="17">
        <v>8</v>
      </c>
      <c r="I117" s="17" t="s">
        <v>170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>
        <v>1</v>
      </c>
      <c r="E118" s="18">
        <v>19.989999999999998</v>
      </c>
      <c r="F118" s="18">
        <f t="shared" si="10"/>
        <v>19.989999999999998</v>
      </c>
      <c r="G118" s="19"/>
      <c r="H118" s="17">
        <v>9</v>
      </c>
      <c r="I118" s="17" t="s">
        <v>171</v>
      </c>
      <c r="J118" s="17">
        <v>2</v>
      </c>
      <c r="K118" s="20">
        <v>27.99</v>
      </c>
      <c r="L118" s="16">
        <f t="shared" si="9"/>
        <v>55.98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141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134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167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153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104</v>
      </c>
      <c r="D122" s="17"/>
      <c r="E122" s="18">
        <v>13.99</v>
      </c>
      <c r="F122" s="18">
        <f t="shared" si="10"/>
        <v>0</v>
      </c>
      <c r="G122" s="19"/>
      <c r="H122" s="17">
        <v>13</v>
      </c>
      <c r="I122" s="17" t="s">
        <v>119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6</v>
      </c>
      <c r="C123" s="17" t="s">
        <v>139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120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/>
      <c r="C124" s="17"/>
      <c r="D124" s="17"/>
      <c r="E124" s="17"/>
      <c r="F124" s="17"/>
      <c r="G124" s="19"/>
      <c r="H124" s="17">
        <v>15</v>
      </c>
      <c r="I124" s="17" t="s">
        <v>176</v>
      </c>
      <c r="J124" s="17"/>
      <c r="K124" s="20">
        <v>41.99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146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129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60" t="s">
        <v>82</v>
      </c>
      <c r="D127" s="60"/>
      <c r="E127" s="60"/>
      <c r="F127" s="60"/>
      <c r="G127" s="19"/>
      <c r="H127" s="17">
        <v>18</v>
      </c>
      <c r="I127" s="17" t="s">
        <v>188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117</v>
      </c>
      <c r="D128" s="17">
        <v>3</v>
      </c>
      <c r="E128" s="18">
        <v>4.99</v>
      </c>
      <c r="F128" s="18">
        <f t="shared" ref="F128:F138" si="11">E128*D128</f>
        <v>14.97</v>
      </c>
      <c r="G128" s="19"/>
      <c r="H128" s="17">
        <v>19</v>
      </c>
      <c r="I128" s="17" t="s">
        <v>130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97</v>
      </c>
      <c r="D129" s="17">
        <v>2</v>
      </c>
      <c r="E129" s="18">
        <v>4.99</v>
      </c>
      <c r="F129" s="18">
        <f t="shared" si="11"/>
        <v>9.98</v>
      </c>
      <c r="G129" s="19"/>
      <c r="H129" s="17">
        <v>20</v>
      </c>
      <c r="I129" s="17" t="s">
        <v>158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106</v>
      </c>
      <c r="D130" s="17"/>
      <c r="E130" s="18">
        <v>4.99</v>
      </c>
      <c r="F130" s="18">
        <f t="shared" si="11"/>
        <v>0</v>
      </c>
      <c r="G130" s="19"/>
      <c r="H130" s="17">
        <v>21</v>
      </c>
      <c r="I130" s="17" t="s">
        <v>157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110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133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98</v>
      </c>
      <c r="D132" s="17"/>
      <c r="E132" s="18">
        <v>6.99</v>
      </c>
      <c r="F132" s="18">
        <f t="shared" si="11"/>
        <v>0</v>
      </c>
      <c r="G132" s="19"/>
      <c r="H132" s="17">
        <v>23</v>
      </c>
      <c r="I132" s="17" t="s">
        <v>182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107</v>
      </c>
      <c r="D133" s="17">
        <v>3</v>
      </c>
      <c r="E133" s="18">
        <v>4.99</v>
      </c>
      <c r="F133" s="18">
        <f t="shared" si="11"/>
        <v>14.97</v>
      </c>
      <c r="G133" s="19"/>
      <c r="H133" s="17">
        <v>24</v>
      </c>
      <c r="I133" s="17" t="s">
        <v>183</v>
      </c>
      <c r="J133" s="17">
        <v>1</v>
      </c>
      <c r="K133" s="20">
        <v>33.99</v>
      </c>
      <c r="L133" s="16">
        <f t="shared" si="9"/>
        <v>33.99</v>
      </c>
    </row>
    <row r="134" spans="2:29" ht="21" x14ac:dyDescent="0.35">
      <c r="B134" s="17">
        <v>7</v>
      </c>
      <c r="C134" s="17" t="s">
        <v>135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181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160</v>
      </c>
      <c r="D135" s="17">
        <v>2</v>
      </c>
      <c r="E135" s="18">
        <v>4.99</v>
      </c>
      <c r="F135" s="18">
        <f t="shared" si="11"/>
        <v>9.98</v>
      </c>
      <c r="G135" s="19"/>
      <c r="H135" s="17">
        <v>26</v>
      </c>
      <c r="I135" s="17" t="s">
        <v>166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103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180</v>
      </c>
      <c r="J136" s="17"/>
      <c r="K136" s="20">
        <v>36.99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179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241.88</v>
      </c>
    </row>
    <row r="138" spans="2:29" ht="21.75" thickBot="1" x14ac:dyDescent="0.4">
      <c r="B138" s="17">
        <v>11</v>
      </c>
      <c r="C138" s="17" t="s">
        <v>159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1417.13</v>
      </c>
      <c r="AC138" s="1" t="s">
        <v>163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1175.2500000000002</v>
      </c>
      <c r="G139" s="19"/>
      <c r="H139" s="21"/>
      <c r="I139" s="29" t="s">
        <v>79</v>
      </c>
      <c r="J139" s="28"/>
      <c r="K139" s="28"/>
      <c r="L139" s="30">
        <f>SUM(L138,L60)</f>
        <v>1500.1100000000001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101</v>
      </c>
      <c r="D142" s="21"/>
      <c r="E142" s="21"/>
      <c r="F142" s="21" t="s">
        <v>137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125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122</v>
      </c>
    </row>
    <row r="146" spans="2:16" ht="21" x14ac:dyDescent="0.35">
      <c r="B146" s="21"/>
      <c r="C146" s="21"/>
      <c r="D146" s="21"/>
      <c r="E146" s="21"/>
      <c r="F146" s="21"/>
      <c r="G146" s="21" t="s">
        <v>102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123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124</v>
      </c>
    </row>
    <row r="159" spans="2:16" x14ac:dyDescent="0.25">
      <c r="J159" s="1" t="s">
        <v>126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6" fitToHeight="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7E2E-9E0E-445C-842C-0F4416EC5E75}">
  <sheetPr>
    <pageSetUpPr fitToPage="1"/>
  </sheetPr>
  <dimension ref="A1:AC159"/>
  <sheetViews>
    <sheetView topLeftCell="A104" zoomScale="85" zoomScaleNormal="85" zoomScalePageLayoutView="85" workbookViewId="0">
      <selection activeCell="R78" sqref="R78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218</v>
      </c>
      <c r="G3" s="2"/>
      <c r="I3" s="1" t="s">
        <v>210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212</v>
      </c>
      <c r="I4" s="7" t="s">
        <v>220</v>
      </c>
      <c r="J4" s="7" t="s">
        <v>219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9"/>
      <c r="T8" s="59"/>
      <c r="U8" s="49"/>
    </row>
    <row r="9" spans="1:21" ht="21" x14ac:dyDescent="0.35">
      <c r="B9" s="15"/>
      <c r="C9" s="60" t="s">
        <v>35</v>
      </c>
      <c r="D9" s="60"/>
      <c r="E9" s="60"/>
      <c r="F9" s="60"/>
      <c r="G9" s="10"/>
      <c r="H9" s="15"/>
      <c r="I9" s="61" t="s">
        <v>36</v>
      </c>
      <c r="J9" s="62"/>
      <c r="K9" s="62"/>
      <c r="L9" s="63"/>
      <c r="S9" s="49"/>
      <c r="T9" s="49"/>
      <c r="U9" s="49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64"/>
      <c r="T10" s="64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8"/>
      <c r="T11" s="58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8"/>
      <c r="T12" s="58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8"/>
      <c r="T13" s="58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8"/>
      <c r="T14" s="58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8"/>
      <c r="T15" s="58"/>
    </row>
    <row r="16" spans="1:21" ht="18" customHeight="1" x14ac:dyDescent="0.35">
      <c r="B16" s="16">
        <v>7</v>
      </c>
      <c r="C16" s="17" t="s">
        <v>131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8"/>
      <c r="T16" s="58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177</v>
      </c>
      <c r="J17" s="17"/>
      <c r="K17" s="20">
        <v>7.99</v>
      </c>
      <c r="L17" s="16">
        <f t="shared" si="1"/>
        <v>0</v>
      </c>
      <c r="S17" s="58"/>
      <c r="T17" s="58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8"/>
      <c r="T18" s="58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65"/>
      <c r="T19" s="65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8"/>
      <c r="T20" s="48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8"/>
      <c r="T21" s="48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8"/>
      <c r="T22" s="48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8"/>
      <c r="T23" s="48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8"/>
      <c r="T24" s="58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8"/>
      <c r="T25" s="58"/>
    </row>
    <row r="26" spans="2:20" ht="18" customHeight="1" x14ac:dyDescent="0.35">
      <c r="B26" s="16"/>
      <c r="C26" s="60" t="s">
        <v>33</v>
      </c>
      <c r="D26" s="60"/>
      <c r="E26" s="60"/>
      <c r="F26" s="60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8"/>
      <c r="T26" s="58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8"/>
      <c r="T27" s="58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144</v>
      </c>
      <c r="J28" s="17"/>
      <c r="K28" s="20">
        <v>29.99</v>
      </c>
      <c r="L28" s="16">
        <f t="shared" si="1"/>
        <v>0</v>
      </c>
      <c r="S28" s="58"/>
      <c r="T28" s="58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145</v>
      </c>
      <c r="J29" s="17"/>
      <c r="K29" s="20">
        <v>25.99</v>
      </c>
      <c r="L29" s="16">
        <f t="shared" si="1"/>
        <v>0</v>
      </c>
      <c r="S29" s="58"/>
      <c r="T29" s="58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8"/>
      <c r="T30" s="58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8"/>
      <c r="T31" s="58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8"/>
      <c r="T32" s="58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8"/>
      <c r="T33" s="58"/>
    </row>
    <row r="34" spans="2:20" ht="18" customHeight="1" x14ac:dyDescent="0.35">
      <c r="B34" s="16">
        <v>8</v>
      </c>
      <c r="C34" s="17" t="s">
        <v>109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47"/>
      <c r="T34" s="47"/>
    </row>
    <row r="35" spans="2:20" ht="18" customHeight="1" x14ac:dyDescent="0.35">
      <c r="B35" s="16">
        <v>9</v>
      </c>
      <c r="C35" s="17" t="s">
        <v>165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7"/>
      <c r="T35" s="47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7"/>
      <c r="T36" s="47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7"/>
      <c r="T37" s="47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61" t="s">
        <v>37</v>
      </c>
      <c r="J38" s="62"/>
      <c r="K38" s="62"/>
      <c r="L38" s="63"/>
      <c r="S38" s="58"/>
      <c r="T38" s="58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8"/>
      <c r="T39" s="58"/>
    </row>
    <row r="40" spans="2:20" ht="18" customHeight="1" x14ac:dyDescent="0.35">
      <c r="B40" s="16"/>
      <c r="C40" s="60" t="s">
        <v>63</v>
      </c>
      <c r="D40" s="60"/>
      <c r="E40" s="60"/>
      <c r="F40" s="60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65"/>
      <c r="T40" s="65"/>
    </row>
    <row r="41" spans="2:20" ht="18" customHeight="1" x14ac:dyDescent="0.35">
      <c r="B41" s="16">
        <v>1</v>
      </c>
      <c r="C41" s="17" t="s">
        <v>142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8"/>
      <c r="T41" s="58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8"/>
      <c r="T42" s="58"/>
    </row>
    <row r="43" spans="2:20" ht="18" customHeight="1" x14ac:dyDescent="0.35">
      <c r="B43" s="16">
        <v>3</v>
      </c>
      <c r="C43" s="17" t="s">
        <v>140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47"/>
      <c r="T43" s="47"/>
    </row>
    <row r="44" spans="2:20" ht="18" customHeight="1" x14ac:dyDescent="0.35">
      <c r="B44" s="16">
        <v>4</v>
      </c>
      <c r="C44" s="17" t="s">
        <v>95</v>
      </c>
      <c r="D44" s="17"/>
      <c r="E44" s="18">
        <v>16.989999999999998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47"/>
      <c r="T44" s="47"/>
    </row>
    <row r="45" spans="2:20" ht="18" customHeight="1" x14ac:dyDescent="0.35">
      <c r="B45" s="16">
        <v>5</v>
      </c>
      <c r="C45" s="17" t="s">
        <v>108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47"/>
      <c r="T45" s="47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100</v>
      </c>
      <c r="J46" s="17"/>
      <c r="K46" s="20">
        <v>44.99</v>
      </c>
      <c r="L46" s="16">
        <f t="shared" si="3"/>
        <v>0</v>
      </c>
      <c r="S46" s="47"/>
      <c r="T46" s="47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8"/>
      <c r="T47" s="58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8"/>
      <c r="T48" s="58"/>
    </row>
    <row r="49" spans="2:20" ht="18" customHeight="1" x14ac:dyDescent="0.35">
      <c r="B49" s="16"/>
      <c r="C49" s="60" t="s">
        <v>34</v>
      </c>
      <c r="D49" s="60"/>
      <c r="E49" s="60"/>
      <c r="F49" s="60"/>
      <c r="G49" s="19"/>
      <c r="H49" s="17"/>
      <c r="I49" s="17"/>
      <c r="J49" s="17"/>
      <c r="K49" s="20"/>
      <c r="L49" s="16"/>
      <c r="S49" s="58"/>
      <c r="T49" s="58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8"/>
      <c r="T50" s="58"/>
    </row>
    <row r="51" spans="2:20" ht="18" customHeight="1" x14ac:dyDescent="0.35">
      <c r="B51" s="16">
        <v>2</v>
      </c>
      <c r="C51" s="17" t="s">
        <v>96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8"/>
      <c r="T51" s="58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47"/>
      <c r="T52" s="47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7"/>
      <c r="T53" s="47"/>
    </row>
    <row r="54" spans="2:20" ht="18" customHeight="1" x14ac:dyDescent="0.35">
      <c r="B54" s="16">
        <v>5</v>
      </c>
      <c r="C54" s="17" t="s">
        <v>121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47"/>
      <c r="T54" s="47"/>
    </row>
    <row r="55" spans="2:20" ht="18" customHeight="1" x14ac:dyDescent="0.35">
      <c r="B55" s="16">
        <v>6</v>
      </c>
      <c r="C55" s="17" t="s">
        <v>187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47"/>
      <c r="T55" s="47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47"/>
      <c r="T56" s="47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7"/>
      <c r="T57" s="47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7"/>
      <c r="T58" s="47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0</v>
      </c>
      <c r="G59" s="24"/>
      <c r="H59" s="22"/>
      <c r="I59" s="22" t="s">
        <v>78</v>
      </c>
      <c r="J59" s="17"/>
      <c r="K59" s="15"/>
      <c r="L59" s="23">
        <f>SUM(L9:L58)</f>
        <v>0</v>
      </c>
      <c r="S59" s="58"/>
      <c r="T59" s="58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0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>
        <v>209</v>
      </c>
      <c r="I80" s="2" t="s">
        <v>221</v>
      </c>
      <c r="J80" s="7"/>
      <c r="K80" s="7" t="s">
        <v>219</v>
      </c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105</v>
      </c>
      <c r="L84" s="15" t="s">
        <v>72</v>
      </c>
    </row>
    <row r="85" spans="2:19" ht="21" x14ac:dyDescent="0.35">
      <c r="B85" s="15"/>
      <c r="C85" s="60" t="s">
        <v>45</v>
      </c>
      <c r="D85" s="60"/>
      <c r="E85" s="60"/>
      <c r="F85" s="60"/>
      <c r="G85" s="10"/>
      <c r="H85" s="15"/>
      <c r="I85" s="61" t="s">
        <v>81</v>
      </c>
      <c r="J85" s="62"/>
      <c r="K85" s="62"/>
      <c r="L85" s="63"/>
    </row>
    <row r="86" spans="2:19" ht="21" x14ac:dyDescent="0.35">
      <c r="B86" s="16">
        <v>1</v>
      </c>
      <c r="C86" s="17" t="s">
        <v>132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164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178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168</v>
      </c>
      <c r="J87" s="17"/>
      <c r="K87" s="20">
        <v>9.99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128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196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213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197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99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91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143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162</v>
      </c>
      <c r="J91" s="17"/>
      <c r="K91" s="20">
        <v>16.989999999999998</v>
      </c>
      <c r="L91" s="16">
        <f t="shared" si="7"/>
        <v>0</v>
      </c>
    </row>
    <row r="92" spans="2:19" ht="21" x14ac:dyDescent="0.35">
      <c r="B92" s="16">
        <v>7</v>
      </c>
      <c r="C92" s="17" t="s">
        <v>118</v>
      </c>
      <c r="D92" s="17"/>
      <c r="E92" s="18">
        <v>26.99</v>
      </c>
      <c r="F92" s="18">
        <f t="shared" si="6"/>
        <v>0</v>
      </c>
      <c r="G92" s="19"/>
      <c r="H92" s="17">
        <v>7</v>
      </c>
      <c r="I92" s="17" t="s">
        <v>161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174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172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199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175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94</v>
      </c>
      <c r="D95" s="17"/>
      <c r="E95" s="18">
        <v>46.99</v>
      </c>
      <c r="F95" s="18">
        <f t="shared" si="6"/>
        <v>0</v>
      </c>
      <c r="G95" s="19"/>
      <c r="H95" s="17">
        <v>10</v>
      </c>
      <c r="I95" s="17" t="s">
        <v>92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206</v>
      </c>
      <c r="D96" s="17"/>
      <c r="E96" s="18">
        <v>11.99</v>
      </c>
      <c r="F96" s="18">
        <f t="shared" si="6"/>
        <v>0</v>
      </c>
      <c r="G96" s="19"/>
      <c r="H96" s="17">
        <v>11</v>
      </c>
      <c r="I96" s="17" t="s">
        <v>155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212</v>
      </c>
      <c r="D97" s="17"/>
      <c r="E97" s="18">
        <v>48.99</v>
      </c>
      <c r="F97" s="18">
        <f t="shared" si="6"/>
        <v>0</v>
      </c>
      <c r="G97" s="19"/>
      <c r="H97" s="17">
        <v>12</v>
      </c>
      <c r="I97" s="17" t="s">
        <v>93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211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138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191</v>
      </c>
      <c r="D99" s="17">
        <v>8</v>
      </c>
      <c r="E99" s="18">
        <v>10.99</v>
      </c>
      <c r="F99" s="18">
        <f t="shared" si="6"/>
        <v>87.92</v>
      </c>
      <c r="G99" s="19"/>
      <c r="H99" s="17"/>
      <c r="I99" s="33" t="s">
        <v>173</v>
      </c>
      <c r="J99" s="17"/>
      <c r="K99" s="20"/>
      <c r="L99" s="16">
        <f t="shared" si="7"/>
        <v>0</v>
      </c>
    </row>
    <row r="100" spans="2:12" ht="21" x14ac:dyDescent="0.35">
      <c r="B100" s="16"/>
      <c r="C100" s="46" t="s">
        <v>46</v>
      </c>
      <c r="D100" s="46"/>
      <c r="E100" s="46"/>
      <c r="F100" s="46"/>
      <c r="G100" s="19"/>
      <c r="H100" s="17">
        <v>15</v>
      </c>
      <c r="I100" s="17" t="s">
        <v>147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148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149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/>
      <c r="E103" s="18">
        <v>38.99</v>
      </c>
      <c r="F103" s="18">
        <f t="shared" si="8"/>
        <v>0</v>
      </c>
      <c r="G103" s="19"/>
      <c r="H103" s="17">
        <v>18</v>
      </c>
      <c r="I103" s="17" t="s">
        <v>150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151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4</v>
      </c>
      <c r="E105" s="18">
        <v>22.99</v>
      </c>
      <c r="F105" s="18">
        <f t="shared" si="8"/>
        <v>91.96</v>
      </c>
      <c r="G105" s="19"/>
      <c r="H105" s="17">
        <v>20</v>
      </c>
      <c r="I105" s="17" t="s">
        <v>152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189</v>
      </c>
      <c r="J106" s="17"/>
      <c r="K106" s="20">
        <v>4.99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185</v>
      </c>
      <c r="J107" s="17"/>
      <c r="K107" s="20">
        <v>3.99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208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61" t="s">
        <v>111</v>
      </c>
      <c r="J109" s="62"/>
      <c r="K109" s="62"/>
      <c r="L109" s="63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113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112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127</v>
      </c>
      <c r="D112" s="20"/>
      <c r="E112" s="31">
        <v>24.99</v>
      </c>
      <c r="F112" s="18">
        <f t="shared" si="8"/>
        <v>0</v>
      </c>
      <c r="G112" s="19"/>
      <c r="H112" s="17">
        <v>3</v>
      </c>
      <c r="I112" s="17" t="s">
        <v>154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156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114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116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115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136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184</v>
      </c>
      <c r="J115" s="17"/>
      <c r="K115" s="20">
        <v>33.99</v>
      </c>
      <c r="L115" s="16">
        <f t="shared" si="9"/>
        <v>0</v>
      </c>
    </row>
    <row r="116" spans="2:12" ht="21" x14ac:dyDescent="0.35">
      <c r="B116" s="16"/>
      <c r="C116" s="60" t="s">
        <v>58</v>
      </c>
      <c r="D116" s="60"/>
      <c r="E116" s="60"/>
      <c r="F116" s="60"/>
      <c r="G116" s="19"/>
      <c r="H116" s="17">
        <v>7</v>
      </c>
      <c r="I116" s="17" t="s">
        <v>214</v>
      </c>
      <c r="J116" s="17"/>
      <c r="K116" s="20">
        <v>34.99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3" si="10">E117*D117</f>
        <v>0</v>
      </c>
      <c r="G117" s="19"/>
      <c r="H117" s="17">
        <v>8</v>
      </c>
      <c r="I117" s="17" t="s">
        <v>170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171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141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134</v>
      </c>
      <c r="D120" s="17"/>
      <c r="E120" s="18">
        <v>7.99</v>
      </c>
      <c r="F120" s="18">
        <f t="shared" si="10"/>
        <v>0</v>
      </c>
      <c r="G120" s="19"/>
      <c r="H120" s="17">
        <v>11</v>
      </c>
      <c r="I120" s="17" t="s">
        <v>167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153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104</v>
      </c>
      <c r="D122" s="17"/>
      <c r="E122" s="18">
        <v>13.99</v>
      </c>
      <c r="F122" s="18">
        <f t="shared" si="10"/>
        <v>0</v>
      </c>
      <c r="G122" s="19"/>
      <c r="H122" s="17">
        <v>13</v>
      </c>
      <c r="I122" s="17" t="s">
        <v>119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6</v>
      </c>
      <c r="C123" s="17" t="s">
        <v>139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120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/>
      <c r="C124" s="17"/>
      <c r="D124" s="17"/>
      <c r="E124" s="17"/>
      <c r="F124" s="17"/>
      <c r="G124" s="19"/>
      <c r="H124" s="17">
        <v>15</v>
      </c>
      <c r="I124" s="17" t="s">
        <v>176</v>
      </c>
      <c r="J124" s="17"/>
      <c r="K124" s="20">
        <v>41.99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146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129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60" t="s">
        <v>82</v>
      </c>
      <c r="D127" s="60"/>
      <c r="E127" s="60"/>
      <c r="F127" s="60"/>
      <c r="G127" s="19"/>
      <c r="H127" s="17">
        <v>18</v>
      </c>
      <c r="I127" s="17" t="s">
        <v>188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117</v>
      </c>
      <c r="D128" s="17"/>
      <c r="E128" s="18">
        <v>4.99</v>
      </c>
      <c r="F128" s="18">
        <f t="shared" ref="F128:F138" si="11">E128*D128</f>
        <v>0</v>
      </c>
      <c r="G128" s="19"/>
      <c r="H128" s="17">
        <v>19</v>
      </c>
      <c r="I128" s="17" t="s">
        <v>130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97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158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106</v>
      </c>
      <c r="D130" s="17"/>
      <c r="E130" s="18">
        <v>4.99</v>
      </c>
      <c r="F130" s="18">
        <f t="shared" si="11"/>
        <v>0</v>
      </c>
      <c r="G130" s="19"/>
      <c r="H130" s="17">
        <v>21</v>
      </c>
      <c r="I130" s="17" t="s">
        <v>157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110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133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98</v>
      </c>
      <c r="D132" s="17"/>
      <c r="E132" s="18">
        <v>6.99</v>
      </c>
      <c r="F132" s="18">
        <f t="shared" si="11"/>
        <v>0</v>
      </c>
      <c r="G132" s="19"/>
      <c r="H132" s="17">
        <v>23</v>
      </c>
      <c r="I132" s="17" t="s">
        <v>182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107</v>
      </c>
      <c r="D133" s="17"/>
      <c r="E133" s="18">
        <v>4.99</v>
      </c>
      <c r="F133" s="18">
        <f t="shared" si="11"/>
        <v>0</v>
      </c>
      <c r="G133" s="19"/>
      <c r="H133" s="17">
        <v>24</v>
      </c>
      <c r="I133" s="17" t="s">
        <v>183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135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181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160</v>
      </c>
      <c r="D135" s="17"/>
      <c r="E135" s="18">
        <v>4.99</v>
      </c>
      <c r="F135" s="18">
        <f t="shared" si="11"/>
        <v>0</v>
      </c>
      <c r="G135" s="19"/>
      <c r="H135" s="17">
        <v>26</v>
      </c>
      <c r="I135" s="17" t="s">
        <v>166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103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180</v>
      </c>
      <c r="J136" s="17"/>
      <c r="K136" s="20">
        <v>36.99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179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0</v>
      </c>
    </row>
    <row r="138" spans="2:29" ht="21.75" thickBot="1" x14ac:dyDescent="0.4">
      <c r="B138" s="17">
        <v>11</v>
      </c>
      <c r="C138" s="17" t="s">
        <v>159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179.88</v>
      </c>
      <c r="AC138" s="1" t="s">
        <v>163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179.88</v>
      </c>
      <c r="G139" s="19"/>
      <c r="H139" s="21"/>
      <c r="I139" s="29" t="s">
        <v>79</v>
      </c>
      <c r="J139" s="28"/>
      <c r="K139" s="28"/>
      <c r="L139" s="30">
        <f>SUM(L138,L60)</f>
        <v>179.88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101</v>
      </c>
      <c r="D142" s="21"/>
      <c r="E142" s="21"/>
      <c r="F142" s="21" t="s">
        <v>137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125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122</v>
      </c>
    </row>
    <row r="146" spans="2:16" ht="21" x14ac:dyDescent="0.35">
      <c r="B146" s="21"/>
      <c r="C146" s="21"/>
      <c r="D146" s="21"/>
      <c r="E146" s="21"/>
      <c r="F146" s="21"/>
      <c r="G146" s="21" t="s">
        <v>102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123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124</v>
      </c>
    </row>
    <row r="159" spans="2:16" x14ac:dyDescent="0.25">
      <c r="J159" s="1" t="s">
        <v>126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</mergeCells>
  <pageMargins left="1" right="0.25" top="0.75" bottom="0.75" header="0.3" footer="0.3"/>
  <pageSetup scale="46" fitToHeight="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71A9F-89B3-4AFC-8FA3-0D39FE60B66A}">
  <sheetPr>
    <pageSetUpPr fitToPage="1"/>
  </sheetPr>
  <dimension ref="A1:AC159"/>
  <sheetViews>
    <sheetView topLeftCell="A110" zoomScale="85" zoomScaleNormal="85" zoomScalePageLayoutView="85" workbookViewId="0">
      <selection activeCell="O11" sqref="O11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222</v>
      </c>
      <c r="G3" s="2"/>
      <c r="I3" s="1" t="s">
        <v>225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213</v>
      </c>
      <c r="I4" s="7" t="s">
        <v>194</v>
      </c>
      <c r="J4" s="7" t="s">
        <v>224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9"/>
      <c r="T8" s="59"/>
      <c r="U8" s="53"/>
    </row>
    <row r="9" spans="1:21" ht="21" x14ac:dyDescent="0.35">
      <c r="B9" s="15"/>
      <c r="C9" s="60" t="s">
        <v>35</v>
      </c>
      <c r="D9" s="60"/>
      <c r="E9" s="60"/>
      <c r="F9" s="60"/>
      <c r="G9" s="10"/>
      <c r="H9" s="15"/>
      <c r="I9" s="61" t="s">
        <v>36</v>
      </c>
      <c r="J9" s="62"/>
      <c r="K9" s="62"/>
      <c r="L9" s="63"/>
      <c r="S9" s="53"/>
      <c r="T9" s="53"/>
      <c r="U9" s="53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64"/>
      <c r="T10" s="64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8"/>
      <c r="T11" s="58"/>
    </row>
    <row r="12" spans="1:21" ht="18" customHeight="1" x14ac:dyDescent="0.35">
      <c r="B12" s="16">
        <v>3</v>
      </c>
      <c r="C12" s="17" t="s">
        <v>3</v>
      </c>
      <c r="D12" s="17">
        <v>1</v>
      </c>
      <c r="E12" s="16">
        <v>30.99</v>
      </c>
      <c r="F12" s="18">
        <f t="shared" si="0"/>
        <v>30.99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8"/>
      <c r="T12" s="58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8"/>
      <c r="T13" s="58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8"/>
      <c r="T14" s="58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>
        <v>1</v>
      </c>
      <c r="K15" s="20">
        <v>22.99</v>
      </c>
      <c r="L15" s="16">
        <f t="shared" si="1"/>
        <v>22.99</v>
      </c>
      <c r="S15" s="58"/>
      <c r="T15" s="58"/>
    </row>
    <row r="16" spans="1:21" ht="18" customHeight="1" x14ac:dyDescent="0.35">
      <c r="B16" s="16">
        <v>7</v>
      </c>
      <c r="C16" s="17" t="s">
        <v>131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8"/>
      <c r="T16" s="58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177</v>
      </c>
      <c r="J17" s="17"/>
      <c r="K17" s="20">
        <v>7.99</v>
      </c>
      <c r="L17" s="16">
        <f t="shared" si="1"/>
        <v>0</v>
      </c>
      <c r="S17" s="58"/>
      <c r="T17" s="58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8"/>
      <c r="T18" s="58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65"/>
      <c r="T19" s="65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52"/>
      <c r="T20" s="52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52"/>
      <c r="T21" s="52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52"/>
      <c r="T22" s="52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52"/>
      <c r="T23" s="52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8"/>
      <c r="T24" s="58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8"/>
      <c r="T25" s="58"/>
    </row>
    <row r="26" spans="2:20" ht="18" customHeight="1" x14ac:dyDescent="0.35">
      <c r="B26" s="16"/>
      <c r="C26" s="60" t="s">
        <v>33</v>
      </c>
      <c r="D26" s="60"/>
      <c r="E26" s="60"/>
      <c r="F26" s="60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8"/>
      <c r="T26" s="58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>
        <v>2</v>
      </c>
      <c r="K27" s="20">
        <v>6.99</v>
      </c>
      <c r="L27" s="16">
        <f t="shared" si="1"/>
        <v>13.98</v>
      </c>
      <c r="S27" s="58"/>
      <c r="T27" s="58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144</v>
      </c>
      <c r="J28" s="17"/>
      <c r="K28" s="20">
        <v>29.99</v>
      </c>
      <c r="L28" s="16">
        <f t="shared" si="1"/>
        <v>0</v>
      </c>
      <c r="S28" s="58"/>
      <c r="T28" s="58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145</v>
      </c>
      <c r="J29" s="17"/>
      <c r="K29" s="20">
        <v>25.99</v>
      </c>
      <c r="L29" s="16">
        <f t="shared" si="1"/>
        <v>0</v>
      </c>
      <c r="S29" s="58"/>
      <c r="T29" s="58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8"/>
      <c r="T30" s="58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8"/>
      <c r="T31" s="58"/>
    </row>
    <row r="32" spans="2:20" ht="18" customHeight="1" x14ac:dyDescent="0.35">
      <c r="B32" s="16">
        <v>6</v>
      </c>
      <c r="C32" s="17" t="s">
        <v>9</v>
      </c>
      <c r="D32" s="17">
        <v>1</v>
      </c>
      <c r="E32" s="18">
        <v>34.99</v>
      </c>
      <c r="F32" s="18">
        <f t="shared" si="2"/>
        <v>34.99</v>
      </c>
      <c r="G32" s="19"/>
      <c r="H32" s="17"/>
      <c r="I32" s="17"/>
      <c r="J32" s="17"/>
      <c r="K32" s="17"/>
      <c r="L32" s="17"/>
      <c r="S32" s="58"/>
      <c r="T32" s="58"/>
    </row>
    <row r="33" spans="2:20" ht="18" customHeight="1" x14ac:dyDescent="0.35">
      <c r="B33" s="16">
        <v>7</v>
      </c>
      <c r="C33" s="17" t="s">
        <v>15</v>
      </c>
      <c r="D33" s="17">
        <v>1</v>
      </c>
      <c r="E33" s="18">
        <v>34.99</v>
      </c>
      <c r="F33" s="18">
        <f t="shared" si="2"/>
        <v>34.99</v>
      </c>
      <c r="G33" s="19"/>
      <c r="H33" s="17"/>
      <c r="I33" s="17"/>
      <c r="J33" s="17"/>
      <c r="K33" s="17"/>
      <c r="L33" s="17"/>
      <c r="S33" s="58"/>
      <c r="T33" s="58"/>
    </row>
    <row r="34" spans="2:20" ht="18" customHeight="1" x14ac:dyDescent="0.35">
      <c r="B34" s="16">
        <v>8</v>
      </c>
      <c r="C34" s="17" t="s">
        <v>109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51"/>
      <c r="T34" s="51"/>
    </row>
    <row r="35" spans="2:20" ht="18" customHeight="1" x14ac:dyDescent="0.35">
      <c r="B35" s="16">
        <v>9</v>
      </c>
      <c r="C35" s="17" t="s">
        <v>165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51"/>
      <c r="T35" s="51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51"/>
      <c r="T36" s="51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51"/>
      <c r="T37" s="51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61" t="s">
        <v>37</v>
      </c>
      <c r="J38" s="62"/>
      <c r="K38" s="62"/>
      <c r="L38" s="63"/>
      <c r="S38" s="58"/>
      <c r="T38" s="58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8"/>
      <c r="T39" s="58"/>
    </row>
    <row r="40" spans="2:20" ht="18" customHeight="1" x14ac:dyDescent="0.35">
      <c r="B40" s="16"/>
      <c r="C40" s="60" t="s">
        <v>63</v>
      </c>
      <c r="D40" s="60"/>
      <c r="E40" s="60"/>
      <c r="F40" s="60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65"/>
      <c r="T40" s="65"/>
    </row>
    <row r="41" spans="2:20" ht="18" customHeight="1" x14ac:dyDescent="0.35">
      <c r="B41" s="16">
        <v>1</v>
      </c>
      <c r="C41" s="17" t="s">
        <v>142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8"/>
      <c r="T41" s="58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8"/>
      <c r="T42" s="58"/>
    </row>
    <row r="43" spans="2:20" ht="18" customHeight="1" x14ac:dyDescent="0.35">
      <c r="B43" s="16">
        <v>3</v>
      </c>
      <c r="C43" s="17" t="s">
        <v>140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51"/>
      <c r="T43" s="51"/>
    </row>
    <row r="44" spans="2:20" ht="18" customHeight="1" x14ac:dyDescent="0.35">
      <c r="B44" s="16">
        <v>4</v>
      </c>
      <c r="C44" s="17" t="s">
        <v>95</v>
      </c>
      <c r="D44" s="17"/>
      <c r="E44" s="18">
        <v>16.989999999999998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51"/>
      <c r="T44" s="51"/>
    </row>
    <row r="45" spans="2:20" ht="18" customHeight="1" x14ac:dyDescent="0.35">
      <c r="B45" s="16">
        <v>5</v>
      </c>
      <c r="C45" s="17" t="s">
        <v>108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51"/>
      <c r="T45" s="51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223</v>
      </c>
      <c r="J46" s="17">
        <v>1</v>
      </c>
      <c r="K46" s="20">
        <v>49.99</v>
      </c>
      <c r="L46" s="16">
        <f t="shared" si="3"/>
        <v>49.99</v>
      </c>
      <c r="S46" s="51"/>
      <c r="T46" s="51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8"/>
      <c r="T47" s="58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8"/>
      <c r="T48" s="58"/>
    </row>
    <row r="49" spans="2:20" ht="18" customHeight="1" x14ac:dyDescent="0.35">
      <c r="B49" s="16"/>
      <c r="C49" s="60" t="s">
        <v>34</v>
      </c>
      <c r="D49" s="60"/>
      <c r="E49" s="60"/>
      <c r="F49" s="60"/>
      <c r="G49" s="19"/>
      <c r="H49" s="17"/>
      <c r="I49" s="17"/>
      <c r="J49" s="17"/>
      <c r="K49" s="20"/>
      <c r="L49" s="16"/>
      <c r="S49" s="58"/>
      <c r="T49" s="58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8"/>
      <c r="T50" s="58"/>
    </row>
    <row r="51" spans="2:20" ht="18" customHeight="1" x14ac:dyDescent="0.35">
      <c r="B51" s="16">
        <v>2</v>
      </c>
      <c r="C51" s="17" t="s">
        <v>96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8"/>
      <c r="T51" s="58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51"/>
      <c r="T52" s="51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51"/>
      <c r="T53" s="51"/>
    </row>
    <row r="54" spans="2:20" ht="18" customHeight="1" x14ac:dyDescent="0.35">
      <c r="B54" s="16">
        <v>5</v>
      </c>
      <c r="C54" s="17" t="s">
        <v>121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51"/>
      <c r="T54" s="51"/>
    </row>
    <row r="55" spans="2:20" ht="18" customHeight="1" x14ac:dyDescent="0.35">
      <c r="B55" s="16">
        <v>6</v>
      </c>
      <c r="C55" s="17" t="s">
        <v>187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51"/>
      <c r="T55" s="51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51"/>
      <c r="T56" s="51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51"/>
      <c r="T57" s="51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51"/>
      <c r="T58" s="51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100.97</v>
      </c>
      <c r="G59" s="24"/>
      <c r="H59" s="22"/>
      <c r="I59" s="22" t="s">
        <v>78</v>
      </c>
      <c r="J59" s="17"/>
      <c r="K59" s="15"/>
      <c r="L59" s="23">
        <f>SUM(L9:L58)</f>
        <v>86.960000000000008</v>
      </c>
      <c r="S59" s="58"/>
      <c r="T59" s="58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187.93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>
        <v>213</v>
      </c>
      <c r="I80" s="2" t="s">
        <v>226</v>
      </c>
      <c r="J80" s="7" t="s">
        <v>224</v>
      </c>
      <c r="K80" s="7"/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105</v>
      </c>
      <c r="L84" s="15" t="s">
        <v>72</v>
      </c>
    </row>
    <row r="85" spans="2:19" ht="21" x14ac:dyDescent="0.35">
      <c r="B85" s="15"/>
      <c r="C85" s="60" t="s">
        <v>45</v>
      </c>
      <c r="D85" s="60"/>
      <c r="E85" s="60"/>
      <c r="F85" s="60"/>
      <c r="G85" s="10"/>
      <c r="H85" s="15"/>
      <c r="I85" s="61" t="s">
        <v>81</v>
      </c>
      <c r="J85" s="62"/>
      <c r="K85" s="62"/>
      <c r="L85" s="63"/>
    </row>
    <row r="86" spans="2:19" ht="21" x14ac:dyDescent="0.35">
      <c r="B86" s="16">
        <v>1</v>
      </c>
      <c r="C86" s="17" t="s">
        <v>132</v>
      </c>
      <c r="D86" s="17">
        <v>1</v>
      </c>
      <c r="E86" s="18">
        <v>34.99</v>
      </c>
      <c r="F86" s="18">
        <f>E86*D86</f>
        <v>34.99</v>
      </c>
      <c r="G86" s="19"/>
      <c r="H86" s="17">
        <v>1</v>
      </c>
      <c r="I86" s="17" t="s">
        <v>164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178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168</v>
      </c>
      <c r="J87" s="17"/>
      <c r="K87" s="20">
        <v>9.99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128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196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213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197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99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91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143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162</v>
      </c>
      <c r="J91" s="17"/>
      <c r="K91" s="20">
        <v>16.989999999999998</v>
      </c>
      <c r="L91" s="16">
        <f t="shared" si="7"/>
        <v>0</v>
      </c>
    </row>
    <row r="92" spans="2:19" ht="21" x14ac:dyDescent="0.35">
      <c r="B92" s="16">
        <v>7</v>
      </c>
      <c r="C92" s="17" t="s">
        <v>118</v>
      </c>
      <c r="D92" s="17"/>
      <c r="E92" s="18">
        <v>26.99</v>
      </c>
      <c r="F92" s="18">
        <f t="shared" si="6"/>
        <v>0</v>
      </c>
      <c r="G92" s="19"/>
      <c r="H92" s="17">
        <v>7</v>
      </c>
      <c r="I92" s="17" t="s">
        <v>161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174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172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199</v>
      </c>
      <c r="D94" s="17">
        <v>3</v>
      </c>
      <c r="E94" s="18">
        <v>15.99</v>
      </c>
      <c r="F94" s="18">
        <f t="shared" si="6"/>
        <v>47.97</v>
      </c>
      <c r="G94" s="19"/>
      <c r="H94" s="17">
        <v>9</v>
      </c>
      <c r="I94" s="17" t="s">
        <v>175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94</v>
      </c>
      <c r="D95" s="17"/>
      <c r="E95" s="18">
        <v>46.99</v>
      </c>
      <c r="F95" s="18">
        <f t="shared" si="6"/>
        <v>0</v>
      </c>
      <c r="G95" s="19"/>
      <c r="H95" s="17">
        <v>10</v>
      </c>
      <c r="I95" s="17" t="s">
        <v>92</v>
      </c>
      <c r="J95" s="17">
        <v>1</v>
      </c>
      <c r="K95" s="20">
        <v>9.99</v>
      </c>
      <c r="L95" s="16">
        <f t="shared" si="7"/>
        <v>9.99</v>
      </c>
    </row>
    <row r="96" spans="2:19" ht="21" x14ac:dyDescent="0.35">
      <c r="B96" s="17">
        <v>11</v>
      </c>
      <c r="C96" s="17" t="s">
        <v>206</v>
      </c>
      <c r="D96" s="17"/>
      <c r="E96" s="18">
        <v>11.99</v>
      </c>
      <c r="F96" s="18">
        <f t="shared" si="6"/>
        <v>0</v>
      </c>
      <c r="G96" s="19"/>
      <c r="H96" s="17">
        <v>11</v>
      </c>
      <c r="I96" s="17" t="s">
        <v>155</v>
      </c>
      <c r="J96" s="17">
        <v>1</v>
      </c>
      <c r="K96" s="20">
        <v>9.99</v>
      </c>
      <c r="L96" s="16">
        <f t="shared" si="7"/>
        <v>9.99</v>
      </c>
    </row>
    <row r="97" spans="2:12" ht="21" x14ac:dyDescent="0.35">
      <c r="B97" s="17">
        <v>12</v>
      </c>
      <c r="C97" s="17" t="s">
        <v>212</v>
      </c>
      <c r="D97" s="17"/>
      <c r="E97" s="18">
        <v>48.99</v>
      </c>
      <c r="F97" s="18">
        <f t="shared" si="6"/>
        <v>0</v>
      </c>
      <c r="G97" s="19"/>
      <c r="H97" s="17">
        <v>12</v>
      </c>
      <c r="I97" s="17" t="s">
        <v>93</v>
      </c>
      <c r="J97" s="17">
        <v>1</v>
      </c>
      <c r="K97" s="20">
        <v>7.99</v>
      </c>
      <c r="L97" s="16">
        <f t="shared" si="7"/>
        <v>7.99</v>
      </c>
    </row>
    <row r="98" spans="2:12" ht="21" x14ac:dyDescent="0.35">
      <c r="B98" s="17">
        <v>13</v>
      </c>
      <c r="C98" s="17" t="s">
        <v>211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138</v>
      </c>
      <c r="J98" s="17">
        <v>1</v>
      </c>
      <c r="K98" s="20">
        <v>10.99</v>
      </c>
      <c r="L98" s="16">
        <f t="shared" si="7"/>
        <v>10.99</v>
      </c>
    </row>
    <row r="99" spans="2:12" ht="21" x14ac:dyDescent="0.35">
      <c r="B99" s="17">
        <v>14</v>
      </c>
      <c r="C99" s="17" t="s">
        <v>191</v>
      </c>
      <c r="D99" s="17">
        <v>56</v>
      </c>
      <c r="E99" s="18">
        <v>10.99</v>
      </c>
      <c r="F99" s="18">
        <f t="shared" si="6"/>
        <v>615.44000000000005</v>
      </c>
      <c r="G99" s="19"/>
      <c r="H99" s="17"/>
      <c r="I99" s="33" t="s">
        <v>173</v>
      </c>
      <c r="J99" s="17"/>
      <c r="K99" s="20"/>
      <c r="L99" s="16">
        <f t="shared" si="7"/>
        <v>0</v>
      </c>
    </row>
    <row r="100" spans="2:12" ht="21" x14ac:dyDescent="0.35">
      <c r="B100" s="16"/>
      <c r="C100" s="50" t="s">
        <v>46</v>
      </c>
      <c r="D100" s="50"/>
      <c r="E100" s="50"/>
      <c r="F100" s="50"/>
      <c r="G100" s="19"/>
      <c r="H100" s="17">
        <v>15</v>
      </c>
      <c r="I100" s="17" t="s">
        <v>147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148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149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150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151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14</v>
      </c>
      <c r="E105" s="18">
        <v>22.99</v>
      </c>
      <c r="F105" s="18">
        <f t="shared" si="8"/>
        <v>321.85999999999996</v>
      </c>
      <c r="G105" s="19"/>
      <c r="H105" s="17">
        <v>20</v>
      </c>
      <c r="I105" s="17" t="s">
        <v>152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>
        <v>1</v>
      </c>
      <c r="E106" s="18">
        <v>29.99</v>
      </c>
      <c r="F106" s="18">
        <f t="shared" si="8"/>
        <v>29.99</v>
      </c>
      <c r="G106" s="19"/>
      <c r="H106" s="17">
        <v>21</v>
      </c>
      <c r="I106" s="17" t="s">
        <v>189</v>
      </c>
      <c r="J106" s="17"/>
      <c r="K106" s="20">
        <v>4.99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185</v>
      </c>
      <c r="J107" s="17"/>
      <c r="K107" s="20">
        <v>3.99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208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61" t="s">
        <v>111</v>
      </c>
      <c r="J109" s="62"/>
      <c r="K109" s="62"/>
      <c r="L109" s="63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113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112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127</v>
      </c>
      <c r="D112" s="20">
        <v>1</v>
      </c>
      <c r="E112" s="31">
        <v>28.99</v>
      </c>
      <c r="F112" s="18">
        <f t="shared" si="8"/>
        <v>28.99</v>
      </c>
      <c r="G112" s="19"/>
      <c r="H112" s="17">
        <v>3</v>
      </c>
      <c r="I112" s="17" t="s">
        <v>154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156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114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116</v>
      </c>
      <c r="D114" s="20">
        <v>1</v>
      </c>
      <c r="E114" s="31">
        <v>22.99</v>
      </c>
      <c r="F114" s="18">
        <f t="shared" si="8"/>
        <v>22.99</v>
      </c>
      <c r="G114" s="19"/>
      <c r="H114" s="17">
        <v>5</v>
      </c>
      <c r="I114" s="17" t="s">
        <v>115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136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184</v>
      </c>
      <c r="J115" s="17"/>
      <c r="K115" s="20">
        <v>33.99</v>
      </c>
      <c r="L115" s="16">
        <f t="shared" si="9"/>
        <v>0</v>
      </c>
    </row>
    <row r="116" spans="2:12" ht="21" x14ac:dyDescent="0.35">
      <c r="B116" s="16"/>
      <c r="C116" s="60" t="s">
        <v>58</v>
      </c>
      <c r="D116" s="60"/>
      <c r="E116" s="60"/>
      <c r="F116" s="60"/>
      <c r="G116" s="19"/>
      <c r="H116" s="17">
        <v>7</v>
      </c>
      <c r="I116" s="17" t="s">
        <v>214</v>
      </c>
      <c r="J116" s="17"/>
      <c r="K116" s="20">
        <v>34.99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3" si="10">E117*D117</f>
        <v>0</v>
      </c>
      <c r="G117" s="19"/>
      <c r="H117" s="17">
        <v>8</v>
      </c>
      <c r="I117" s="17" t="s">
        <v>170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171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141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134</v>
      </c>
      <c r="D120" s="17">
        <v>2</v>
      </c>
      <c r="E120" s="18">
        <v>7.99</v>
      </c>
      <c r="F120" s="18">
        <f t="shared" si="10"/>
        <v>15.98</v>
      </c>
      <c r="G120" s="19"/>
      <c r="H120" s="17">
        <v>11</v>
      </c>
      <c r="I120" s="17" t="s">
        <v>167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153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104</v>
      </c>
      <c r="D122" s="17">
        <v>2</v>
      </c>
      <c r="E122" s="18">
        <v>13.99</v>
      </c>
      <c r="F122" s="18">
        <f t="shared" si="10"/>
        <v>27.98</v>
      </c>
      <c r="G122" s="19"/>
      <c r="H122" s="17">
        <v>13</v>
      </c>
      <c r="I122" s="17" t="s">
        <v>119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6</v>
      </c>
      <c r="C123" s="17" t="s">
        <v>139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120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/>
      <c r="C124" s="17"/>
      <c r="D124" s="17"/>
      <c r="E124" s="17"/>
      <c r="F124" s="17"/>
      <c r="G124" s="19"/>
      <c r="H124" s="17">
        <v>15</v>
      </c>
      <c r="I124" s="17" t="s">
        <v>176</v>
      </c>
      <c r="J124" s="17"/>
      <c r="K124" s="20">
        <v>41.99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146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129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60" t="s">
        <v>82</v>
      </c>
      <c r="D127" s="60"/>
      <c r="E127" s="60"/>
      <c r="F127" s="60"/>
      <c r="G127" s="19"/>
      <c r="H127" s="17">
        <v>18</v>
      </c>
      <c r="I127" s="17" t="s">
        <v>188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117</v>
      </c>
      <c r="D128" s="17"/>
      <c r="E128" s="18">
        <v>4.99</v>
      </c>
      <c r="F128" s="18">
        <f t="shared" ref="F128:F138" si="11">E128*D128</f>
        <v>0</v>
      </c>
      <c r="G128" s="19"/>
      <c r="H128" s="17">
        <v>19</v>
      </c>
      <c r="I128" s="17" t="s">
        <v>130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97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158</v>
      </c>
      <c r="J129" s="17">
        <v>1</v>
      </c>
      <c r="K129" s="20">
        <v>49.99</v>
      </c>
      <c r="L129" s="16">
        <f t="shared" si="9"/>
        <v>49.99</v>
      </c>
    </row>
    <row r="130" spans="2:29" ht="21" x14ac:dyDescent="0.35">
      <c r="B130" s="17">
        <v>3</v>
      </c>
      <c r="C130" s="17" t="s">
        <v>106</v>
      </c>
      <c r="D130" s="17"/>
      <c r="E130" s="18">
        <v>4.99</v>
      </c>
      <c r="F130" s="18">
        <f t="shared" si="11"/>
        <v>0</v>
      </c>
      <c r="G130" s="19"/>
      <c r="H130" s="17">
        <v>21</v>
      </c>
      <c r="I130" s="17" t="s">
        <v>157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110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133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98</v>
      </c>
      <c r="D132" s="17"/>
      <c r="E132" s="18">
        <v>6.99</v>
      </c>
      <c r="F132" s="18">
        <f t="shared" si="11"/>
        <v>0</v>
      </c>
      <c r="G132" s="19"/>
      <c r="H132" s="17">
        <v>23</v>
      </c>
      <c r="I132" s="17" t="s">
        <v>182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107</v>
      </c>
      <c r="D133" s="17"/>
      <c r="E133" s="18">
        <v>4.99</v>
      </c>
      <c r="F133" s="18">
        <f t="shared" si="11"/>
        <v>0</v>
      </c>
      <c r="G133" s="19"/>
      <c r="H133" s="17">
        <v>24</v>
      </c>
      <c r="I133" s="17" t="s">
        <v>183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135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181</v>
      </c>
      <c r="J134" s="17">
        <v>1</v>
      </c>
      <c r="K134" s="20">
        <v>24.99</v>
      </c>
      <c r="L134" s="16">
        <f t="shared" si="9"/>
        <v>24.99</v>
      </c>
    </row>
    <row r="135" spans="2:29" ht="21" x14ac:dyDescent="0.35">
      <c r="B135" s="17">
        <v>8</v>
      </c>
      <c r="C135" s="17" t="s">
        <v>160</v>
      </c>
      <c r="D135" s="17"/>
      <c r="E135" s="18">
        <v>4.99</v>
      </c>
      <c r="F135" s="18">
        <f t="shared" si="11"/>
        <v>0</v>
      </c>
      <c r="G135" s="19"/>
      <c r="H135" s="17">
        <v>26</v>
      </c>
      <c r="I135" s="17" t="s">
        <v>166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103</v>
      </c>
      <c r="D136" s="17">
        <v>2</v>
      </c>
      <c r="E136" s="18">
        <v>9.99</v>
      </c>
      <c r="F136" s="18">
        <f t="shared" si="11"/>
        <v>19.98</v>
      </c>
      <c r="G136" s="19"/>
      <c r="H136" s="17">
        <v>27</v>
      </c>
      <c r="I136" s="17" t="s">
        <v>180</v>
      </c>
      <c r="J136" s="17"/>
      <c r="K136" s="20">
        <v>36.99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179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113.94</v>
      </c>
    </row>
    <row r="138" spans="2:29" ht="21.75" thickBot="1" x14ac:dyDescent="0.4">
      <c r="B138" s="17">
        <v>11</v>
      </c>
      <c r="C138" s="17" t="s">
        <v>159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1356.0900000000001</v>
      </c>
      <c r="AC138" s="1" t="s">
        <v>163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1242.1500000000001</v>
      </c>
      <c r="G139" s="19"/>
      <c r="H139" s="21"/>
      <c r="I139" s="29" t="s">
        <v>79</v>
      </c>
      <c r="J139" s="28"/>
      <c r="K139" s="28"/>
      <c r="L139" s="30">
        <f>SUM(L138,L60)</f>
        <v>1544.0200000000002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101</v>
      </c>
      <c r="D142" s="21"/>
      <c r="E142" s="21"/>
      <c r="F142" s="21" t="s">
        <v>137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125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122</v>
      </c>
    </row>
    <row r="146" spans="2:16" ht="21" x14ac:dyDescent="0.35">
      <c r="B146" s="21"/>
      <c r="C146" s="21"/>
      <c r="D146" s="21"/>
      <c r="E146" s="21"/>
      <c r="F146" s="21"/>
      <c r="G146" s="21" t="s">
        <v>102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123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124</v>
      </c>
    </row>
    <row r="159" spans="2:16" x14ac:dyDescent="0.25">
      <c r="J159" s="1" t="s">
        <v>126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</mergeCells>
  <pageMargins left="1" right="0.25" top="0.75" bottom="0.75" header="0.3" footer="0.3"/>
  <pageSetup scale="46" fitToHeight="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1C98-EA60-4275-B1BC-2A0BF6B151AC}">
  <sheetPr>
    <pageSetUpPr fitToPage="1"/>
  </sheetPr>
  <dimension ref="A1:AC159"/>
  <sheetViews>
    <sheetView tabSelected="1" topLeftCell="A128" zoomScale="85" zoomScaleNormal="85" zoomScalePageLayoutView="85" workbookViewId="0">
      <selection activeCell="S130" sqref="S130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227</v>
      </c>
      <c r="G3" s="2"/>
      <c r="I3" s="1" t="s">
        <v>232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214</v>
      </c>
      <c r="I4" s="7" t="s">
        <v>231</v>
      </c>
      <c r="J4" s="7" t="s">
        <v>230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9"/>
      <c r="T8" s="59"/>
      <c r="U8" s="55"/>
    </row>
    <row r="9" spans="1:21" ht="21" x14ac:dyDescent="0.35">
      <c r="B9" s="15"/>
      <c r="C9" s="60" t="s">
        <v>35</v>
      </c>
      <c r="D9" s="60"/>
      <c r="E9" s="60"/>
      <c r="F9" s="60"/>
      <c r="G9" s="10"/>
      <c r="H9" s="15"/>
      <c r="I9" s="61" t="s">
        <v>36</v>
      </c>
      <c r="J9" s="62"/>
      <c r="K9" s="62"/>
      <c r="L9" s="63"/>
      <c r="S9" s="55"/>
      <c r="T9" s="55"/>
      <c r="U9" s="55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64"/>
      <c r="T10" s="64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8"/>
      <c r="T11" s="58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8"/>
      <c r="T12" s="58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8"/>
      <c r="T13" s="58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8"/>
      <c r="T14" s="58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>
        <v>1</v>
      </c>
      <c r="K15" s="20">
        <v>22.99</v>
      </c>
      <c r="L15" s="16">
        <f t="shared" si="1"/>
        <v>22.99</v>
      </c>
      <c r="S15" s="58"/>
      <c r="T15" s="58"/>
    </row>
    <row r="16" spans="1:21" ht="18" customHeight="1" x14ac:dyDescent="0.35">
      <c r="B16" s="16">
        <v>7</v>
      </c>
      <c r="C16" s="17" t="s">
        <v>131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8"/>
      <c r="T16" s="58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177</v>
      </c>
      <c r="J17" s="17"/>
      <c r="K17" s="20">
        <v>7.99</v>
      </c>
      <c r="L17" s="16">
        <f t="shared" si="1"/>
        <v>0</v>
      </c>
      <c r="S17" s="58"/>
      <c r="T17" s="58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8"/>
      <c r="T18" s="58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65"/>
      <c r="T19" s="65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57"/>
      <c r="T20" s="57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57"/>
      <c r="T21" s="57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57"/>
      <c r="T22" s="57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57"/>
      <c r="T23" s="57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8"/>
      <c r="T24" s="58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8"/>
      <c r="T25" s="58"/>
    </row>
    <row r="26" spans="2:20" ht="18" customHeight="1" x14ac:dyDescent="0.35">
      <c r="B26" s="16"/>
      <c r="C26" s="60" t="s">
        <v>33</v>
      </c>
      <c r="D26" s="60"/>
      <c r="E26" s="60"/>
      <c r="F26" s="60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8"/>
      <c r="T26" s="58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8"/>
      <c r="T27" s="58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144</v>
      </c>
      <c r="J28" s="17"/>
      <c r="K28" s="20">
        <v>29.99</v>
      </c>
      <c r="L28" s="16">
        <f t="shared" si="1"/>
        <v>0</v>
      </c>
      <c r="S28" s="58"/>
      <c r="T28" s="58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145</v>
      </c>
      <c r="J29" s="17"/>
      <c r="K29" s="20">
        <v>25.99</v>
      </c>
      <c r="L29" s="16">
        <f t="shared" si="1"/>
        <v>0</v>
      </c>
      <c r="S29" s="58"/>
      <c r="T29" s="58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8"/>
      <c r="T30" s="58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8"/>
      <c r="T31" s="58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8"/>
      <c r="T32" s="58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8"/>
      <c r="T33" s="58"/>
    </row>
    <row r="34" spans="2:20" ht="18" customHeight="1" x14ac:dyDescent="0.35">
      <c r="B34" s="16">
        <v>8</v>
      </c>
      <c r="C34" s="17" t="s">
        <v>109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54"/>
      <c r="T34" s="54"/>
    </row>
    <row r="35" spans="2:20" ht="18" customHeight="1" x14ac:dyDescent="0.35">
      <c r="B35" s="16">
        <v>9</v>
      </c>
      <c r="C35" s="17" t="s">
        <v>165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54"/>
      <c r="T35" s="54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54"/>
      <c r="T36" s="54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54"/>
      <c r="T37" s="54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61" t="s">
        <v>37</v>
      </c>
      <c r="J38" s="62"/>
      <c r="K38" s="62"/>
      <c r="L38" s="63"/>
      <c r="S38" s="58"/>
      <c r="T38" s="58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8"/>
      <c r="T39" s="58"/>
    </row>
    <row r="40" spans="2:20" ht="18" customHeight="1" x14ac:dyDescent="0.35">
      <c r="B40" s="16"/>
      <c r="C40" s="60" t="s">
        <v>63</v>
      </c>
      <c r="D40" s="60"/>
      <c r="E40" s="60"/>
      <c r="F40" s="60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65"/>
      <c r="T40" s="65"/>
    </row>
    <row r="41" spans="2:20" ht="18" customHeight="1" x14ac:dyDescent="0.35">
      <c r="B41" s="16">
        <v>1</v>
      </c>
      <c r="C41" s="17" t="s">
        <v>142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8"/>
      <c r="T41" s="58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8"/>
      <c r="T42" s="58"/>
    </row>
    <row r="43" spans="2:20" ht="18" customHeight="1" x14ac:dyDescent="0.35">
      <c r="B43" s="16">
        <v>3</v>
      </c>
      <c r="C43" s="17" t="s">
        <v>140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54"/>
      <c r="T43" s="54"/>
    </row>
    <row r="44" spans="2:20" ht="18" customHeight="1" x14ac:dyDescent="0.35">
      <c r="B44" s="16">
        <v>4</v>
      </c>
      <c r="C44" s="17" t="s">
        <v>95</v>
      </c>
      <c r="D44" s="17"/>
      <c r="E44" s="18">
        <v>16.989999999999998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54"/>
      <c r="T44" s="54"/>
    </row>
    <row r="45" spans="2:20" ht="18" customHeight="1" x14ac:dyDescent="0.35">
      <c r="B45" s="16">
        <v>5</v>
      </c>
      <c r="C45" s="17" t="s">
        <v>108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54"/>
      <c r="T45" s="54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223</v>
      </c>
      <c r="J46" s="17"/>
      <c r="K46" s="20">
        <v>49.99</v>
      </c>
      <c r="L46" s="16">
        <f t="shared" si="3"/>
        <v>0</v>
      </c>
      <c r="S46" s="54"/>
      <c r="T46" s="54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8"/>
      <c r="T47" s="58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8"/>
      <c r="T48" s="58"/>
    </row>
    <row r="49" spans="2:20" ht="18" customHeight="1" x14ac:dyDescent="0.35">
      <c r="B49" s="16"/>
      <c r="C49" s="60" t="s">
        <v>34</v>
      </c>
      <c r="D49" s="60"/>
      <c r="E49" s="60"/>
      <c r="F49" s="60"/>
      <c r="G49" s="19"/>
      <c r="H49" s="17"/>
      <c r="I49" s="17"/>
      <c r="J49" s="17"/>
      <c r="K49" s="20"/>
      <c r="L49" s="16"/>
      <c r="S49" s="58"/>
      <c r="T49" s="58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8"/>
      <c r="T50" s="58"/>
    </row>
    <row r="51" spans="2:20" ht="18" customHeight="1" x14ac:dyDescent="0.35">
      <c r="B51" s="16">
        <v>2</v>
      </c>
      <c r="C51" s="17" t="s">
        <v>96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8"/>
      <c r="T51" s="58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54"/>
      <c r="T52" s="54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54"/>
      <c r="T53" s="54"/>
    </row>
    <row r="54" spans="2:20" ht="18" customHeight="1" x14ac:dyDescent="0.35">
      <c r="B54" s="16">
        <v>5</v>
      </c>
      <c r="C54" s="17" t="s">
        <v>121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54"/>
      <c r="T54" s="54"/>
    </row>
    <row r="55" spans="2:20" ht="18" customHeight="1" x14ac:dyDescent="0.35">
      <c r="B55" s="16">
        <v>6</v>
      </c>
      <c r="C55" s="17" t="s">
        <v>187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54"/>
      <c r="T55" s="54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54"/>
      <c r="T56" s="54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54"/>
      <c r="T57" s="54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54"/>
      <c r="T58" s="54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0</v>
      </c>
      <c r="G59" s="24"/>
      <c r="H59" s="22"/>
      <c r="I59" s="22" t="s">
        <v>78</v>
      </c>
      <c r="J59" s="17"/>
      <c r="K59" s="15"/>
      <c r="L59" s="23">
        <f>SUM(L9:L58)</f>
        <v>22.99</v>
      </c>
      <c r="S59" s="58"/>
      <c r="T59" s="58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22.99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>
        <v>214</v>
      </c>
      <c r="I80" s="2" t="s">
        <v>228</v>
      </c>
      <c r="J80" s="7" t="s">
        <v>230</v>
      </c>
      <c r="K80" s="7"/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105</v>
      </c>
      <c r="L84" s="15" t="s">
        <v>72</v>
      </c>
    </row>
    <row r="85" spans="2:19" ht="21" x14ac:dyDescent="0.35">
      <c r="B85" s="15"/>
      <c r="C85" s="60" t="s">
        <v>45</v>
      </c>
      <c r="D85" s="60"/>
      <c r="E85" s="60"/>
      <c r="F85" s="60"/>
      <c r="G85" s="10"/>
      <c r="H85" s="15"/>
      <c r="I85" s="61" t="s">
        <v>81</v>
      </c>
      <c r="J85" s="62"/>
      <c r="K85" s="62"/>
      <c r="L85" s="63"/>
    </row>
    <row r="86" spans="2:19" ht="21" x14ac:dyDescent="0.35">
      <c r="B86" s="16">
        <v>1</v>
      </c>
      <c r="C86" s="17" t="s">
        <v>132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164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178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168</v>
      </c>
      <c r="J87" s="17">
        <v>2</v>
      </c>
      <c r="K87" s="20">
        <v>9.99</v>
      </c>
      <c r="L87" s="16">
        <f t="shared" ref="L87:L108" si="7">K87*J87</f>
        <v>19.98</v>
      </c>
    </row>
    <row r="88" spans="2:19" ht="21" x14ac:dyDescent="0.35">
      <c r="B88" s="16">
        <v>3</v>
      </c>
      <c r="C88" s="17" t="s">
        <v>128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196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213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197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99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91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143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162</v>
      </c>
      <c r="J91" s="17"/>
      <c r="K91" s="20">
        <v>16.989999999999998</v>
      </c>
      <c r="L91" s="16">
        <f t="shared" si="7"/>
        <v>0</v>
      </c>
    </row>
    <row r="92" spans="2:19" ht="21" x14ac:dyDescent="0.35">
      <c r="B92" s="16">
        <v>7</v>
      </c>
      <c r="C92" s="17" t="s">
        <v>118</v>
      </c>
      <c r="D92" s="17">
        <v>2</v>
      </c>
      <c r="E92" s="18">
        <v>26.99</v>
      </c>
      <c r="F92" s="18">
        <f t="shared" si="6"/>
        <v>53.98</v>
      </c>
      <c r="G92" s="19"/>
      <c r="H92" s="17">
        <v>7</v>
      </c>
      <c r="I92" s="17" t="s">
        <v>161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174</v>
      </c>
      <c r="D93" s="17">
        <v>1</v>
      </c>
      <c r="E93" s="18">
        <v>51.99</v>
      </c>
      <c r="F93" s="18">
        <f t="shared" si="6"/>
        <v>51.99</v>
      </c>
      <c r="G93" s="19"/>
      <c r="H93" s="17">
        <v>8</v>
      </c>
      <c r="I93" s="17" t="s">
        <v>172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199</v>
      </c>
      <c r="D94" s="17">
        <v>2</v>
      </c>
      <c r="E94" s="18">
        <v>15.99</v>
      </c>
      <c r="F94" s="18">
        <f t="shared" si="6"/>
        <v>31.98</v>
      </c>
      <c r="G94" s="19"/>
      <c r="H94" s="17">
        <v>9</v>
      </c>
      <c r="I94" s="17" t="s">
        <v>175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94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92</v>
      </c>
      <c r="J95" s="17">
        <v>2</v>
      </c>
      <c r="K95" s="20">
        <v>9.99</v>
      </c>
      <c r="L95" s="16">
        <f t="shared" si="7"/>
        <v>19.98</v>
      </c>
    </row>
    <row r="96" spans="2:19" ht="21" x14ac:dyDescent="0.35">
      <c r="B96" s="17">
        <v>11</v>
      </c>
      <c r="C96" s="17" t="s">
        <v>206</v>
      </c>
      <c r="D96" s="17"/>
      <c r="E96" s="18">
        <v>11.99</v>
      </c>
      <c r="F96" s="18">
        <f t="shared" si="6"/>
        <v>0</v>
      </c>
      <c r="G96" s="19"/>
      <c r="H96" s="17">
        <v>11</v>
      </c>
      <c r="I96" s="17" t="s">
        <v>155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212</v>
      </c>
      <c r="D97" s="17"/>
      <c r="E97" s="18">
        <v>48.99</v>
      </c>
      <c r="F97" s="18">
        <f t="shared" si="6"/>
        <v>0</v>
      </c>
      <c r="G97" s="19"/>
      <c r="H97" s="17">
        <v>12</v>
      </c>
      <c r="I97" s="17" t="s">
        <v>93</v>
      </c>
      <c r="J97" s="17">
        <v>1</v>
      </c>
      <c r="K97" s="20">
        <v>7.99</v>
      </c>
      <c r="L97" s="16">
        <f t="shared" si="7"/>
        <v>7.99</v>
      </c>
    </row>
    <row r="98" spans="2:12" ht="21" x14ac:dyDescent="0.35">
      <c r="B98" s="17">
        <v>13</v>
      </c>
      <c r="C98" s="17" t="s">
        <v>211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138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191</v>
      </c>
      <c r="D99" s="17">
        <v>48</v>
      </c>
      <c r="E99" s="18">
        <v>10.99</v>
      </c>
      <c r="F99" s="18">
        <f t="shared" si="6"/>
        <v>527.52</v>
      </c>
      <c r="G99" s="19"/>
      <c r="H99" s="17"/>
      <c r="I99" s="33" t="s">
        <v>173</v>
      </c>
      <c r="J99" s="17"/>
      <c r="K99" s="20"/>
      <c r="L99" s="16">
        <f t="shared" si="7"/>
        <v>0</v>
      </c>
    </row>
    <row r="100" spans="2:12" ht="21" x14ac:dyDescent="0.35">
      <c r="B100" s="16"/>
      <c r="C100" s="56" t="s">
        <v>46</v>
      </c>
      <c r="D100" s="56"/>
      <c r="E100" s="56"/>
      <c r="F100" s="56"/>
      <c r="G100" s="19"/>
      <c r="H100" s="17">
        <v>15</v>
      </c>
      <c r="I100" s="17" t="s">
        <v>147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148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149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150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151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12</v>
      </c>
      <c r="E105" s="18">
        <v>22.99</v>
      </c>
      <c r="F105" s="18">
        <f t="shared" si="8"/>
        <v>275.88</v>
      </c>
      <c r="G105" s="19"/>
      <c r="H105" s="17">
        <v>20</v>
      </c>
      <c r="I105" s="17" t="s">
        <v>152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189</v>
      </c>
      <c r="J106" s="17"/>
      <c r="K106" s="20">
        <v>4.99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185</v>
      </c>
      <c r="J107" s="17"/>
      <c r="K107" s="20">
        <v>3.99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208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61" t="s">
        <v>111</v>
      </c>
      <c r="J109" s="62"/>
      <c r="K109" s="62"/>
      <c r="L109" s="63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113</v>
      </c>
      <c r="J110" s="17">
        <v>1</v>
      </c>
      <c r="K110" s="20">
        <v>52.99</v>
      </c>
      <c r="L110" s="16">
        <f>K110*J110</f>
        <v>52.99</v>
      </c>
    </row>
    <row r="111" spans="2:12" ht="21" x14ac:dyDescent="0.35">
      <c r="B111" s="20">
        <v>11</v>
      </c>
      <c r="C111" s="32" t="s">
        <v>90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112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127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154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156</v>
      </c>
      <c r="D113" s="20">
        <v>1</v>
      </c>
      <c r="E113" s="31">
        <v>28.99</v>
      </c>
      <c r="F113" s="18">
        <f t="shared" si="8"/>
        <v>28.99</v>
      </c>
      <c r="G113" s="19"/>
      <c r="H113" s="17">
        <v>4</v>
      </c>
      <c r="I113" s="17" t="s">
        <v>114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116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115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136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184</v>
      </c>
      <c r="J115" s="17"/>
      <c r="K115" s="20">
        <v>33.99</v>
      </c>
      <c r="L115" s="16">
        <f t="shared" si="9"/>
        <v>0</v>
      </c>
    </row>
    <row r="116" spans="2:12" ht="21" x14ac:dyDescent="0.35">
      <c r="B116" s="16"/>
      <c r="C116" s="60" t="s">
        <v>58</v>
      </c>
      <c r="D116" s="60"/>
      <c r="E116" s="60"/>
      <c r="F116" s="60"/>
      <c r="G116" s="19"/>
      <c r="H116" s="17">
        <v>7</v>
      </c>
      <c r="I116" s="17" t="s">
        <v>214</v>
      </c>
      <c r="J116" s="17"/>
      <c r="K116" s="20">
        <v>34.99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3" si="10">E117*D117</f>
        <v>0</v>
      </c>
      <c r="G117" s="19"/>
      <c r="H117" s="17">
        <v>8</v>
      </c>
      <c r="I117" s="17" t="s">
        <v>170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171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141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134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167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153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104</v>
      </c>
      <c r="D122" s="17"/>
      <c r="E122" s="18">
        <v>13.99</v>
      </c>
      <c r="F122" s="18">
        <f t="shared" si="10"/>
        <v>0</v>
      </c>
      <c r="G122" s="19"/>
      <c r="H122" s="17">
        <v>13</v>
      </c>
      <c r="I122" s="17" t="s">
        <v>119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6</v>
      </c>
      <c r="C123" s="17" t="s">
        <v>139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120</v>
      </c>
      <c r="J123" s="17">
        <v>3</v>
      </c>
      <c r="K123" s="20">
        <v>7.99</v>
      </c>
      <c r="L123" s="16">
        <f t="shared" si="9"/>
        <v>23.97</v>
      </c>
    </row>
    <row r="124" spans="2:12" ht="21" x14ac:dyDescent="0.35">
      <c r="B124" s="17"/>
      <c r="C124" s="17"/>
      <c r="D124" s="17"/>
      <c r="E124" s="17"/>
      <c r="F124" s="17"/>
      <c r="G124" s="19"/>
      <c r="H124" s="17">
        <v>15</v>
      </c>
      <c r="I124" s="17" t="s">
        <v>229</v>
      </c>
      <c r="J124" s="17">
        <v>1</v>
      </c>
      <c r="K124" s="20">
        <v>65.989999999999995</v>
      </c>
      <c r="L124" s="16">
        <f t="shared" si="9"/>
        <v>65.989999999999995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146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129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60" t="s">
        <v>82</v>
      </c>
      <c r="D127" s="60"/>
      <c r="E127" s="60"/>
      <c r="F127" s="60"/>
      <c r="G127" s="19"/>
      <c r="H127" s="17">
        <v>18</v>
      </c>
      <c r="I127" s="17" t="s">
        <v>188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117</v>
      </c>
      <c r="D128" s="17">
        <v>6</v>
      </c>
      <c r="E128" s="18">
        <v>4.99</v>
      </c>
      <c r="F128" s="18">
        <f t="shared" ref="F128:F138" si="11">E128*D128</f>
        <v>29.94</v>
      </c>
      <c r="G128" s="19"/>
      <c r="H128" s="17">
        <v>19</v>
      </c>
      <c r="I128" s="17" t="s">
        <v>130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97</v>
      </c>
      <c r="D129" s="17">
        <v>4</v>
      </c>
      <c r="E129" s="18">
        <v>4.99</v>
      </c>
      <c r="F129" s="18">
        <f t="shared" si="11"/>
        <v>19.96</v>
      </c>
      <c r="G129" s="19"/>
      <c r="H129" s="17">
        <v>20</v>
      </c>
      <c r="I129" s="17" t="s">
        <v>158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106</v>
      </c>
      <c r="D130" s="17">
        <v>5</v>
      </c>
      <c r="E130" s="18">
        <v>4.99</v>
      </c>
      <c r="F130" s="18">
        <f t="shared" si="11"/>
        <v>24.950000000000003</v>
      </c>
      <c r="G130" s="19"/>
      <c r="H130" s="17">
        <v>21</v>
      </c>
      <c r="I130" s="17" t="s">
        <v>157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110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133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98</v>
      </c>
      <c r="D132" s="17"/>
      <c r="E132" s="18">
        <v>6.99</v>
      </c>
      <c r="F132" s="18">
        <f t="shared" si="11"/>
        <v>0</v>
      </c>
      <c r="G132" s="19"/>
      <c r="H132" s="17">
        <v>23</v>
      </c>
      <c r="I132" s="17" t="s">
        <v>182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107</v>
      </c>
      <c r="D133" s="17">
        <v>7</v>
      </c>
      <c r="E133" s="18">
        <v>4.99</v>
      </c>
      <c r="F133" s="18">
        <f t="shared" si="11"/>
        <v>34.93</v>
      </c>
      <c r="G133" s="19"/>
      <c r="H133" s="17">
        <v>24</v>
      </c>
      <c r="I133" s="17" t="s">
        <v>183</v>
      </c>
      <c r="J133" s="17">
        <v>1</v>
      </c>
      <c r="K133" s="20">
        <v>33.99</v>
      </c>
      <c r="L133" s="16">
        <f t="shared" si="9"/>
        <v>33.99</v>
      </c>
    </row>
    <row r="134" spans="2:29" ht="21" x14ac:dyDescent="0.35">
      <c r="B134" s="17">
        <v>7</v>
      </c>
      <c r="C134" s="17" t="s">
        <v>135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181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160</v>
      </c>
      <c r="D135" s="17">
        <v>5</v>
      </c>
      <c r="E135" s="18">
        <v>4.99</v>
      </c>
      <c r="F135" s="18">
        <f t="shared" si="11"/>
        <v>24.950000000000003</v>
      </c>
      <c r="G135" s="19"/>
      <c r="H135" s="17">
        <v>26</v>
      </c>
      <c r="I135" s="17" t="s">
        <v>166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103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180</v>
      </c>
      <c r="J136" s="17"/>
      <c r="K136" s="20">
        <v>36.99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179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224.89</v>
      </c>
    </row>
    <row r="138" spans="2:29" ht="21.75" thickBot="1" x14ac:dyDescent="0.4">
      <c r="B138" s="17">
        <v>11</v>
      </c>
      <c r="C138" s="17" t="s">
        <v>159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1460.92</v>
      </c>
      <c r="AC138" s="1" t="s">
        <v>163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1236.0300000000002</v>
      </c>
      <c r="G139" s="19"/>
      <c r="H139" s="21"/>
      <c r="I139" s="29" t="s">
        <v>79</v>
      </c>
      <c r="J139" s="28"/>
      <c r="K139" s="28"/>
      <c r="L139" s="30">
        <f>SUM(L138,L60)</f>
        <v>1483.91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101</v>
      </c>
      <c r="D142" s="21"/>
      <c r="E142" s="21"/>
      <c r="F142" s="21" t="s">
        <v>137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125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122</v>
      </c>
    </row>
    <row r="146" spans="2:16" ht="21" x14ac:dyDescent="0.35">
      <c r="B146" s="21"/>
      <c r="C146" s="21"/>
      <c r="D146" s="21"/>
      <c r="E146" s="21"/>
      <c r="F146" s="21"/>
      <c r="G146" s="21" t="s">
        <v>102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123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124</v>
      </c>
    </row>
    <row r="159" spans="2:16" x14ac:dyDescent="0.25">
      <c r="J159" s="1" t="s">
        <v>126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6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May 4 </vt:lpstr>
      <vt:lpstr>May 7</vt:lpstr>
      <vt:lpstr>May 12</vt:lpstr>
      <vt:lpstr>May 16</vt:lpstr>
      <vt:lpstr>May 19</vt:lpstr>
      <vt:lpstr>May 26</vt:lpstr>
      <vt:lpstr>'May 12'!Print_Area</vt:lpstr>
      <vt:lpstr>'May 16'!Print_Area</vt:lpstr>
      <vt:lpstr>'May 19'!Print_Area</vt:lpstr>
      <vt:lpstr>'May 26'!Print_Area</vt:lpstr>
      <vt:lpstr>'May 4 '!Print_Area</vt:lpstr>
      <vt:lpstr>'May 7'!Print_Area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JJ-294</dc:creator>
  <cp:lastModifiedBy>reggisliquor</cp:lastModifiedBy>
  <cp:lastPrinted>2020-05-26T22:44:21Z</cp:lastPrinted>
  <dcterms:created xsi:type="dcterms:W3CDTF">2011-08-30T20:38:14Z</dcterms:created>
  <dcterms:modified xsi:type="dcterms:W3CDTF">2020-06-05T22:00:43Z</dcterms:modified>
</cp:coreProperties>
</file>