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MT\Excel (Coursera)\Week 1\"/>
    </mc:Choice>
  </mc:AlternateContent>
  <xr:revisionPtr revIDLastSave="0" documentId="8_{292C5F9F-8068-4931-8EB7-C814C72208DE}" xr6:coauthVersionLast="47" xr6:coauthVersionMax="47" xr10:uidLastSave="{00000000-0000-0000-0000-000000000000}"/>
  <bookViews>
    <workbookView xWindow="-108" yWindow="-108" windowWidth="23256" windowHeight="13176" xr2:uid="{E842FA8B-0EDA-4362-A00A-89D2AE7AD2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6" i="1" l="1"/>
  <c r="B50" i="1"/>
  <c r="H32" i="1"/>
  <c r="H33" i="1" l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B49" i="1" l="1"/>
  <c r="B52" i="1" s="1"/>
  <c r="A52" i="1" s="1"/>
</calcChain>
</file>

<file path=xl/sharedStrings.xml><?xml version="1.0" encoding="utf-8"?>
<sst xmlns="http://schemas.openxmlformats.org/spreadsheetml/2006/main" count="23" uniqueCount="17">
  <si>
    <t>million ($)</t>
  </si>
  <si>
    <t>Revenue:</t>
  </si>
  <si>
    <t>Gross Margins:</t>
  </si>
  <si>
    <t>Year 1</t>
  </si>
  <si>
    <t>Lifetime:</t>
  </si>
  <si>
    <t>years</t>
  </si>
  <si>
    <t>Rates:</t>
  </si>
  <si>
    <t>Increasing Annual Rate:</t>
  </si>
  <si>
    <t>Increasing Till:</t>
  </si>
  <si>
    <t>Decreasing Rate:</t>
  </si>
  <si>
    <t>Decreasing For:</t>
  </si>
  <si>
    <t>Year</t>
  </si>
  <si>
    <t>Cashflows</t>
  </si>
  <si>
    <t>Annual Discount Rate:</t>
  </si>
  <si>
    <t>(Net)Present Value:</t>
  </si>
  <si>
    <t>Development Cost</t>
  </si>
  <si>
    <t>Development Cost: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</si>
</sst>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9" fontId="0" fillId="0" borderId="0" xfId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0" fontId="0" fillId="0" borderId="0" xfId="0" applyAlignment="1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0" xfId="2" applyAlignment="1">
      <alignment horizontal="center"/>
    </xf>
    <xf numFmtId="2" fontId="1" fillId="2" borderId="0" xfId="2" applyNumberFormat="1" applyAlignment="1">
      <alignment horizontal="center"/>
    </xf>
    <xf numFmtId="2" fontId="2" fillId="0" borderId="0" xfId="0" applyNumberFormat="1" applyFont="1" applyBorder="1" applyAlignment="1">
      <alignment horizontal="center"/>
    </xf>
  </cellXfs>
  <cellStyles count="3">
    <cellStyle name="20% - Accent2" xfId="2" builtinId="3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179294</xdr:colOff>
      <xdr:row>25</xdr:row>
      <xdr:rowOff>179128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A3906D-9E46-0CAD-2A15-5F5226EBB8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865"/>
        <a:stretch/>
      </xdr:blipFill>
      <xdr:spPr>
        <a:xfrm>
          <a:off x="0" y="0"/>
          <a:ext cx="7315200" cy="46614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83B7C-5751-4145-9A3B-A789DC8B4E23}">
  <dimension ref="A30:O52"/>
  <sheetViews>
    <sheetView tabSelected="1" zoomScaleNormal="100" workbookViewId="0">
      <selection activeCell="P36" sqref="P36"/>
    </sheetView>
  </sheetViews>
  <sheetFormatPr defaultRowHeight="14.4" x14ac:dyDescent="0.3"/>
  <cols>
    <col min="1" max="1" width="24.5546875" style="1" customWidth="1"/>
    <col min="2" max="2" width="11.109375" style="1" customWidth="1"/>
    <col min="3" max="3" width="11.21875" style="1" customWidth="1"/>
    <col min="4" max="6" width="8.88671875" style="1"/>
    <col min="7" max="7" width="9.5546875" style="1" customWidth="1"/>
    <col min="8" max="8" width="12" style="1" customWidth="1"/>
    <col min="9" max="16384" width="8.88671875" style="1"/>
  </cols>
  <sheetData>
    <row r="30" spans="1:15" x14ac:dyDescent="0.3">
      <c r="A30" s="1" t="s">
        <v>15</v>
      </c>
      <c r="B30" s="1">
        <v>9.3000000000000007</v>
      </c>
      <c r="C30" s="1" t="s">
        <v>0</v>
      </c>
      <c r="G30" s="9" t="s">
        <v>11</v>
      </c>
      <c r="H30" s="9" t="s">
        <v>12</v>
      </c>
      <c r="K30" s="7"/>
      <c r="L30" s="7"/>
      <c r="M30" s="7"/>
      <c r="N30" s="7"/>
      <c r="O30" s="7"/>
    </row>
    <row r="31" spans="1:15" x14ac:dyDescent="0.3">
      <c r="G31" s="10">
        <v>1</v>
      </c>
      <c r="H31" s="11">
        <v>1.2</v>
      </c>
      <c r="J31" s="5"/>
      <c r="K31" s="5"/>
      <c r="L31" s="5"/>
      <c r="M31" s="4"/>
    </row>
    <row r="32" spans="1:15" x14ac:dyDescent="0.3">
      <c r="A32" s="1" t="s">
        <v>13</v>
      </c>
      <c r="B32" s="3">
        <v>0.12</v>
      </c>
      <c r="G32" s="10">
        <v>2</v>
      </c>
      <c r="H32" s="11">
        <f>IF(G32&lt;=$B$43,H31*(1+$B$42),H31*(1-$B$45))</f>
        <v>1.32</v>
      </c>
    </row>
    <row r="33" spans="1:13" x14ac:dyDescent="0.3">
      <c r="G33" s="10">
        <v>3</v>
      </c>
      <c r="H33" s="11">
        <f t="shared" ref="H33:H50" si="0">IF(G33&lt;=$B$43,H32*(1+$B$42),H32*(1-$B$45))</f>
        <v>1.4520000000000002</v>
      </c>
      <c r="M33" s="6"/>
    </row>
    <row r="34" spans="1:13" x14ac:dyDescent="0.3">
      <c r="A34" s="2" t="s">
        <v>1</v>
      </c>
      <c r="G34" s="10">
        <v>4</v>
      </c>
      <c r="H34" s="11">
        <f t="shared" si="0"/>
        <v>1.5972000000000004</v>
      </c>
    </row>
    <row r="35" spans="1:13" x14ac:dyDescent="0.3">
      <c r="A35" s="1" t="s">
        <v>2</v>
      </c>
      <c r="G35" s="10">
        <v>5</v>
      </c>
      <c r="H35" s="11">
        <f t="shared" si="0"/>
        <v>1.7569200000000005</v>
      </c>
    </row>
    <row r="36" spans="1:13" x14ac:dyDescent="0.3">
      <c r="A36" s="1" t="s">
        <v>3</v>
      </c>
      <c r="B36" s="1">
        <v>1.2</v>
      </c>
      <c r="C36" s="1" t="s">
        <v>0</v>
      </c>
      <c r="G36" s="10">
        <v>6</v>
      </c>
      <c r="H36" s="11">
        <f t="shared" si="0"/>
        <v>1.9326120000000007</v>
      </c>
    </row>
    <row r="37" spans="1:13" x14ac:dyDescent="0.3">
      <c r="G37" s="10">
        <v>7</v>
      </c>
      <c r="H37" s="11">
        <f t="shared" si="0"/>
        <v>2.1258732000000009</v>
      </c>
    </row>
    <row r="38" spans="1:13" x14ac:dyDescent="0.3">
      <c r="G38" s="10">
        <v>8</v>
      </c>
      <c r="H38" s="11">
        <f t="shared" si="0"/>
        <v>2.3384605200000013</v>
      </c>
    </row>
    <row r="39" spans="1:13" x14ac:dyDescent="0.3">
      <c r="A39" s="1" t="s">
        <v>4</v>
      </c>
      <c r="B39" s="1">
        <v>20</v>
      </c>
      <c r="C39" s="1" t="s">
        <v>5</v>
      </c>
      <c r="G39" s="10">
        <v>9</v>
      </c>
      <c r="H39" s="11">
        <f t="shared" si="0"/>
        <v>2.221537494000001</v>
      </c>
    </row>
    <row r="40" spans="1:13" x14ac:dyDescent="0.3">
      <c r="G40" s="10">
        <v>10</v>
      </c>
      <c r="H40" s="11">
        <f t="shared" si="0"/>
        <v>2.1104606193000008</v>
      </c>
    </row>
    <row r="41" spans="1:13" x14ac:dyDescent="0.3">
      <c r="A41" s="2" t="s">
        <v>6</v>
      </c>
      <c r="G41" s="10">
        <v>11</v>
      </c>
      <c r="H41" s="11">
        <f t="shared" si="0"/>
        <v>2.0049375883350007</v>
      </c>
    </row>
    <row r="42" spans="1:13" x14ac:dyDescent="0.3">
      <c r="A42" s="1" t="s">
        <v>7</v>
      </c>
      <c r="B42" s="3">
        <v>0.1</v>
      </c>
      <c r="G42" s="10">
        <v>12</v>
      </c>
      <c r="H42" s="11">
        <f t="shared" si="0"/>
        <v>1.9046907089182505</v>
      </c>
    </row>
    <row r="43" spans="1:13" x14ac:dyDescent="0.3">
      <c r="A43" s="1" t="s">
        <v>8</v>
      </c>
      <c r="B43" s="1">
        <v>8</v>
      </c>
      <c r="C43" s="1" t="s">
        <v>5</v>
      </c>
      <c r="G43" s="10">
        <v>13</v>
      </c>
      <c r="H43" s="11">
        <f t="shared" si="0"/>
        <v>1.809456173472338</v>
      </c>
    </row>
    <row r="44" spans="1:13" x14ac:dyDescent="0.3">
      <c r="G44" s="10">
        <v>14</v>
      </c>
      <c r="H44" s="11">
        <f t="shared" si="0"/>
        <v>1.7189833647987209</v>
      </c>
    </row>
    <row r="45" spans="1:13" x14ac:dyDescent="0.3">
      <c r="A45" s="1" t="s">
        <v>9</v>
      </c>
      <c r="B45" s="3">
        <v>0.05</v>
      </c>
      <c r="G45" s="10">
        <v>15</v>
      </c>
      <c r="H45" s="11">
        <f t="shared" si="0"/>
        <v>1.6330341965587849</v>
      </c>
    </row>
    <row r="46" spans="1:13" x14ac:dyDescent="0.3">
      <c r="A46" s="1" t="s">
        <v>10</v>
      </c>
      <c r="B46" s="1">
        <f>B39-B43</f>
        <v>12</v>
      </c>
      <c r="C46" s="1" t="s">
        <v>5</v>
      </c>
      <c r="G46" s="10">
        <v>16</v>
      </c>
      <c r="H46" s="11">
        <f t="shared" si="0"/>
        <v>1.5513824867308457</v>
      </c>
    </row>
    <row r="47" spans="1:13" x14ac:dyDescent="0.3">
      <c r="G47" s="10">
        <v>17</v>
      </c>
      <c r="H47" s="11">
        <f t="shared" si="0"/>
        <v>1.4738133623943033</v>
      </c>
    </row>
    <row r="48" spans="1:13" x14ac:dyDescent="0.3">
      <c r="G48" s="10">
        <v>18</v>
      </c>
      <c r="H48" s="11">
        <f t="shared" si="0"/>
        <v>1.4001226942745881</v>
      </c>
    </row>
    <row r="49" spans="1:8" x14ac:dyDescent="0.3">
      <c r="A49" s="1" t="s">
        <v>14</v>
      </c>
      <c r="B49" s="4">
        <f>NPV(B32,H31:H50)</f>
        <v>12.600290735832388</v>
      </c>
      <c r="C49" s="1" t="s">
        <v>0</v>
      </c>
      <c r="G49" s="10">
        <v>19</v>
      </c>
      <c r="H49" s="11">
        <f t="shared" si="0"/>
        <v>1.3301165595608586</v>
      </c>
    </row>
    <row r="50" spans="1:8" x14ac:dyDescent="0.3">
      <c r="A50" s="1" t="s">
        <v>16</v>
      </c>
      <c r="B50" s="1">
        <f>B30</f>
        <v>9.3000000000000007</v>
      </c>
      <c r="C50" s="1" t="s">
        <v>0</v>
      </c>
      <c r="G50" s="10">
        <v>20</v>
      </c>
      <c r="H50" s="11">
        <f t="shared" si="0"/>
        <v>1.2636107315828156</v>
      </c>
    </row>
    <row r="51" spans="1:8" x14ac:dyDescent="0.3">
      <c r="G51" s="8"/>
      <c r="H51" s="14"/>
    </row>
    <row r="52" spans="1:8" x14ac:dyDescent="0.3">
      <c r="A52" s="12" t="str">
        <f>IF(B52&gt;0,"Profit","Loss")</f>
        <v>Profit</v>
      </c>
      <c r="B52" s="13">
        <f>B49-B50</f>
        <v>3.3002907358323874</v>
      </c>
      <c r="C52" s="12" t="s">
        <v>0</v>
      </c>
    </row>
  </sheetData>
  <mergeCells count="1">
    <mergeCell ref="J31:L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 Ghost</dc:creator>
  <cp:lastModifiedBy>White Ghost</cp:lastModifiedBy>
  <dcterms:created xsi:type="dcterms:W3CDTF">2023-10-19T17:34:04Z</dcterms:created>
  <dcterms:modified xsi:type="dcterms:W3CDTF">2023-10-19T18:32:41Z</dcterms:modified>
</cp:coreProperties>
</file>