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sot\Documents\MST\práce 2022-2023\ENGETO.CZ\Akademie datová analýza\_Projekt SQL\"/>
    </mc:Choice>
  </mc:AlternateContent>
  <xr:revisionPtr revIDLastSave="0" documentId="13_ncr:1_{A7B53CC6-85C1-4C27-816E-1728197AFC2A}" xr6:coauthVersionLast="47" xr6:coauthVersionMax="47" xr10:uidLastSave="{00000000-0000-0000-0000-000000000000}"/>
  <bookViews>
    <workbookView xWindow="-110" yWindow="-110" windowWidth="19420" windowHeight="10420" xr2:uid="{83BB4E4D-897F-4BD7-A35A-417B9D90CD90}"/>
  </bookViews>
  <sheets>
    <sheet name="info" sheetId="20" r:id="rId1"/>
    <sheet name="dotaz1" sheetId="21" r:id="rId2"/>
    <sheet name="dotaz2" sheetId="22" r:id="rId3"/>
    <sheet name="dotaz3" sheetId="23" r:id="rId4"/>
    <sheet name="dotaz4" sheetId="24" r:id="rId5"/>
    <sheet name="dotaz5 graf1" sheetId="5" r:id="rId6"/>
    <sheet name="dotaz5 graf2" sheetId="8" r:id="rId7"/>
    <sheet name="dot.5 data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3" i="8"/>
  <c r="E4" i="8"/>
  <c r="E5" i="8"/>
  <c r="E6" i="8"/>
  <c r="E7" i="8"/>
  <c r="E8" i="8"/>
  <c r="E9" i="8"/>
  <c r="E10" i="8"/>
  <c r="E11" i="8"/>
  <c r="E12" i="8"/>
  <c r="E13" i="8"/>
  <c r="E14" i="8"/>
  <c r="E3" i="8"/>
  <c r="C4" i="8"/>
  <c r="C5" i="8"/>
  <c r="C6" i="8"/>
  <c r="C7" i="8"/>
  <c r="C8" i="8"/>
  <c r="C9" i="8"/>
  <c r="C10" i="8"/>
  <c r="C11" i="8"/>
  <c r="C12" i="8"/>
  <c r="C13" i="8"/>
  <c r="C14" i="8"/>
  <c r="C3" i="8"/>
</calcChain>
</file>

<file path=xl/sharedStrings.xml><?xml version="1.0" encoding="utf-8"?>
<sst xmlns="http://schemas.openxmlformats.org/spreadsheetml/2006/main" count="82" uniqueCount="63">
  <si>
    <t>rok</t>
  </si>
  <si>
    <t>průměrné ceny potravin</t>
  </si>
  <si>
    <t>průměrná mzda</t>
  </si>
  <si>
    <t>HDP na obyvatele</t>
  </si>
  <si>
    <t xml:space="preserve">  % změna cen potravin</t>
  </si>
  <si>
    <t xml:space="preserve">  % změna průměrné mzdy</t>
  </si>
  <si>
    <t xml:space="preserve">  % změna HDP</t>
  </si>
  <si>
    <t>% kumul. změny cen potravin</t>
  </si>
  <si>
    <t xml:space="preserve">  % kumul. změny mzdy</t>
  </si>
  <si>
    <t>kumul.  % změna HDP</t>
  </si>
  <si>
    <t>pro jednotlivé dotazy:</t>
  </si>
  <si>
    <t>vložení do Excelu a náhrada tečky za čárky a potom Text do sloupců</t>
  </si>
  <si>
    <t>označení vložených dat jako oficiální tabulka: Vložení - Tabulka</t>
  </si>
  <si>
    <t>nastavení barvy tabulky:</t>
  </si>
  <si>
    <t>DBeaver: export do CSV, delimiter | = char(124), Copy to clipboard</t>
  </si>
  <si>
    <t>změna názvu sloupců</t>
  </si>
  <si>
    <t>úprava formátu buněk: stejný počet desetinných míst, odděl. tisíců</t>
  </si>
  <si>
    <t>nárůst</t>
  </si>
  <si>
    <t>pokles</t>
  </si>
  <si>
    <t>Kč nárůst</t>
  </si>
  <si>
    <t>Kč pokles</t>
  </si>
  <si>
    <t>Kč celkem</t>
  </si>
  <si>
    <t>potravina</t>
  </si>
  <si>
    <t>první rok</t>
  </si>
  <si>
    <t>množství 2006</t>
  </si>
  <si>
    <t>poslední rok</t>
  </si>
  <si>
    <t>množství 2018</t>
  </si>
  <si>
    <t>změna %</t>
  </si>
  <si>
    <t>Chléb konzumní kmínový 1 kg</t>
  </si>
  <si>
    <t>Mléko polotučné pasterované 1 l</t>
  </si>
  <si>
    <t>product_code</t>
  </si>
  <si>
    <t>cena 2006</t>
  </si>
  <si>
    <t>cena 2018</t>
  </si>
  <si>
    <t>% změna</t>
  </si>
  <si>
    <t>Cukr krystalový 1 kg</t>
  </si>
  <si>
    <t>Rajská jablka červená kulatá 1 kg</t>
  </si>
  <si>
    <t>Banány žluté 1 kg</t>
  </si>
  <si>
    <t>Vepřová pečeně s kostí 1 kg</t>
  </si>
  <si>
    <t>Přírodní minerální voda uhličitá 1 l</t>
  </si>
  <si>
    <t>Pečivo pšeničné bílé 1 kg</t>
  </si>
  <si>
    <t>Jablka konzumní 1 kg</t>
  </si>
  <si>
    <t>Šunkový salám 1 kg</t>
  </si>
  <si>
    <t>Konzumní brambory 1 kg</t>
  </si>
  <si>
    <t>Eidamská cihla 1 kg</t>
  </si>
  <si>
    <t>Hovězí maso zadní bez kosti 1 kg</t>
  </si>
  <si>
    <t>Kapr živý 1 kg</t>
  </si>
  <si>
    <t>Pivo výčepní, světlé, lahvové 0,5 l</t>
  </si>
  <si>
    <t>Rostlinný roztíratelný tuk 1 kg</t>
  </si>
  <si>
    <t>Kuřata kuchaná celá 1 kg</t>
  </si>
  <si>
    <t>Pomeranče 1 kg</t>
  </si>
  <si>
    <t>Pšeničná mouka hladká 1 kg</t>
  </si>
  <si>
    <t>Mrkev 1 kg</t>
  </si>
  <si>
    <t>Jogurt bílý netučný 150 g</t>
  </si>
  <si>
    <t>Vejce slepičí čerstvá 10 ks</t>
  </si>
  <si>
    <t>Rýže loupaná dlouhozrnná 1 kg</t>
  </si>
  <si>
    <t>Papriky 1 kg</t>
  </si>
  <si>
    <t>Těstoviny vaječné 1 kg</t>
  </si>
  <si>
    <t>Máslo 1 kg</t>
  </si>
  <si>
    <t>průměr cen</t>
  </si>
  <si>
    <t>% změny cen</t>
  </si>
  <si>
    <t>průměr mezd</t>
  </si>
  <si>
    <t>% změny mezd</t>
  </si>
  <si>
    <t>% změn ceny a 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</si>
</sst>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.0"/>
  </numFmts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53">
    <dxf>
      <numFmt numFmtId="165" formatCode="#,##0.0"/>
    </dxf>
    <dxf>
      <numFmt numFmtId="165" formatCode="#,##0.0"/>
    </dxf>
    <dxf>
      <numFmt numFmtId="3" formatCode="#,##0"/>
    </dxf>
    <dxf>
      <numFmt numFmtId="165" formatCode="#,##0.0"/>
    </dxf>
    <dxf>
      <numFmt numFmtId="4" formatCode="#,##0.00"/>
    </dxf>
    <dxf>
      <alignment horizontal="center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4" formatCode="#,##0.00"/>
    </dxf>
    <dxf>
      <numFmt numFmtId="4" formatCode="#,##0.00"/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64" formatCode="#,##0.00_ ;[Red]\-#,##0.00\ 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right" vertical="bottom" textRotation="0" wrapText="1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1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Meziroční změna - procentní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'dotaz5 graf1'!$C$1</c:f>
              <c:strCache>
                <c:ptCount val="1"/>
                <c:pt idx="0">
                  <c:v>  % změna cen potravin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graf1'!$A$1:$A$14</c15:sqref>
                  </c15:fullRef>
                </c:ext>
              </c:extLst>
              <c:f>'dotaz5 graf1'!$A$2:$A$14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graf1'!$C$1:$C$14</c15:sqref>
                  </c15:fullRef>
                </c:ext>
              </c:extLst>
              <c:f>'dotaz5 graf1'!$C$2:$C$14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6.74</c:v>
                </c:pt>
                <c:pt idx="2">
                  <c:v>6.19</c:v>
                </c:pt>
                <c:pt idx="3">
                  <c:v>-6.41</c:v>
                </c:pt>
                <c:pt idx="4">
                  <c:v>1.95</c:v>
                </c:pt>
                <c:pt idx="5">
                  <c:v>3.35</c:v>
                </c:pt>
                <c:pt idx="6">
                  <c:v>6.72</c:v>
                </c:pt>
                <c:pt idx="7">
                  <c:v>5.0999999999999996</c:v>
                </c:pt>
                <c:pt idx="8">
                  <c:v>0.74</c:v>
                </c:pt>
                <c:pt idx="9">
                  <c:v>-0.56000000000000005</c:v>
                </c:pt>
                <c:pt idx="10">
                  <c:v>-1.19</c:v>
                </c:pt>
                <c:pt idx="11">
                  <c:v>9.6300000000000008</c:v>
                </c:pt>
                <c:pt idx="12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0-4748-9C75-EB4D56FBE5DD}"/>
            </c:ext>
          </c:extLst>
        </c:ser>
        <c:ser>
          <c:idx val="4"/>
          <c:order val="4"/>
          <c:tx>
            <c:strRef>
              <c:f>'dotaz5 graf1'!$E$1</c:f>
              <c:strCache>
                <c:ptCount val="1"/>
                <c:pt idx="0">
                  <c:v>  % změna průměrné mzdy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graf1'!$A$1:$A$14</c15:sqref>
                  </c15:fullRef>
                </c:ext>
              </c:extLst>
              <c:f>'dotaz5 graf1'!$A$2:$A$14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graf1'!$E$1:$E$14</c15:sqref>
                  </c15:fullRef>
                </c:ext>
              </c:extLst>
              <c:f>'dotaz5 graf1'!$E$2:$E$14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6.88</c:v>
                </c:pt>
                <c:pt idx="2">
                  <c:v>7.69</c:v>
                </c:pt>
                <c:pt idx="3">
                  <c:v>3.07</c:v>
                </c:pt>
                <c:pt idx="4">
                  <c:v>1.91</c:v>
                </c:pt>
                <c:pt idx="5">
                  <c:v>2.34</c:v>
                </c:pt>
                <c:pt idx="6">
                  <c:v>2.93</c:v>
                </c:pt>
                <c:pt idx="7">
                  <c:v>-1.55</c:v>
                </c:pt>
                <c:pt idx="8">
                  <c:v>2.57</c:v>
                </c:pt>
                <c:pt idx="9">
                  <c:v>2.6</c:v>
                </c:pt>
                <c:pt idx="10">
                  <c:v>3.63</c:v>
                </c:pt>
                <c:pt idx="11">
                  <c:v>6.17</c:v>
                </c:pt>
                <c:pt idx="12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0-4748-9C75-EB4D56FBE5DD}"/>
            </c:ext>
          </c:extLst>
        </c:ser>
        <c:ser>
          <c:idx val="6"/>
          <c:order val="6"/>
          <c:tx>
            <c:strRef>
              <c:f>'dotaz5 graf1'!$G$1</c:f>
              <c:strCache>
                <c:ptCount val="1"/>
                <c:pt idx="0">
                  <c:v>  % změna HDP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graf1'!$A$1:$A$14</c15:sqref>
                  </c15:fullRef>
                </c:ext>
              </c:extLst>
              <c:f>'dotaz5 graf1'!$A$2:$A$14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graf1'!$G$1:$G$14</c15:sqref>
                  </c15:fullRef>
                </c:ext>
              </c:extLst>
              <c:f>'dotaz5 graf1'!$G$2:$G$14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4.96</c:v>
                </c:pt>
                <c:pt idx="2">
                  <c:v>1.84</c:v>
                </c:pt>
                <c:pt idx="3">
                  <c:v>-5.2</c:v>
                </c:pt>
                <c:pt idx="4">
                  <c:v>2.14</c:v>
                </c:pt>
                <c:pt idx="5">
                  <c:v>1.55</c:v>
                </c:pt>
                <c:pt idx="6">
                  <c:v>-0.92</c:v>
                </c:pt>
                <c:pt idx="7">
                  <c:v>-0.08</c:v>
                </c:pt>
                <c:pt idx="8">
                  <c:v>2.16</c:v>
                </c:pt>
                <c:pt idx="9">
                  <c:v>5.18</c:v>
                </c:pt>
                <c:pt idx="10">
                  <c:v>2.34</c:v>
                </c:pt>
                <c:pt idx="11">
                  <c:v>4.8899999999999997</c:v>
                </c:pt>
                <c:pt idx="12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80-4748-9C75-EB4D56FB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85680"/>
        <c:axId val="182038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'dotaz5 graf1'!$A$1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'dotaz5 graf1'!$A$1:$A$14</c15:sqref>
                        </c15:fullRef>
                        <c15:formulaRef>
                          <c15:sqref>'dotaz5 graf1'!$A$2:$A$14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'dotaz5 graf1'!$A$1:$A$14</c15:sqref>
                        </c15:fullRef>
                        <c15:formulaRef>
                          <c15:sqref>'dotaz5 graf1'!$A$2:$A$14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80-4748-9C75-EB4D56FBE5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graf1'!$B$1</c15:sqref>
                        </c15:formulaRef>
                      </c:ext>
                    </c:extLst>
                    <c:strCache>
                      <c:ptCount val="1"/>
                      <c:pt idx="0">
                        <c:v>průměrné ceny potravin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graf1'!$A$1:$A$14</c15:sqref>
                        </c15:fullRef>
                        <c15:formulaRef>
                          <c15:sqref>'dotaz5 graf1'!$A$2:$A$14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graf1'!$B$1:$B$14</c15:sqref>
                        </c15:fullRef>
                        <c15:formulaRef>
                          <c15:sqref>'dotaz5 graf1'!$B$2:$B$14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45.52</c:v>
                      </c:pt>
                      <c:pt idx="1">
                        <c:v>48.59</c:v>
                      </c:pt>
                      <c:pt idx="2">
                        <c:v>51.6</c:v>
                      </c:pt>
                      <c:pt idx="3">
                        <c:v>48.29</c:v>
                      </c:pt>
                      <c:pt idx="4">
                        <c:v>49.23</c:v>
                      </c:pt>
                      <c:pt idx="5">
                        <c:v>50.88</c:v>
                      </c:pt>
                      <c:pt idx="6">
                        <c:v>54.3</c:v>
                      </c:pt>
                      <c:pt idx="7">
                        <c:v>57.07</c:v>
                      </c:pt>
                      <c:pt idx="8">
                        <c:v>57.49</c:v>
                      </c:pt>
                      <c:pt idx="9">
                        <c:v>57.17</c:v>
                      </c:pt>
                      <c:pt idx="10">
                        <c:v>56.49</c:v>
                      </c:pt>
                      <c:pt idx="11">
                        <c:v>61.93</c:v>
                      </c:pt>
                      <c:pt idx="12">
                        <c:v>63.28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80-4748-9C75-EB4D56FBE5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graf1'!$D$1</c15:sqref>
                        </c15:formulaRef>
                      </c:ext>
                    </c:extLst>
                    <c:strCache>
                      <c:ptCount val="1"/>
                      <c:pt idx="0">
                        <c:v>průměrná mzda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graf1'!$A$1:$A$14</c15:sqref>
                        </c15:fullRef>
                        <c15:formulaRef>
                          <c15:sqref>'dotaz5 graf1'!$A$2:$A$14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graf1'!$D$1:$D$14</c15:sqref>
                        </c15:fullRef>
                        <c15:formulaRef>
                          <c15:sqref>'dotaz5 graf1'!$D$2:$D$14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21165</c:v>
                      </c:pt>
                      <c:pt idx="1">
                        <c:v>22621</c:v>
                      </c:pt>
                      <c:pt idx="2">
                        <c:v>24361</c:v>
                      </c:pt>
                      <c:pt idx="3">
                        <c:v>25110</c:v>
                      </c:pt>
                      <c:pt idx="4">
                        <c:v>25590</c:v>
                      </c:pt>
                      <c:pt idx="5">
                        <c:v>26188</c:v>
                      </c:pt>
                      <c:pt idx="6">
                        <c:v>26955</c:v>
                      </c:pt>
                      <c:pt idx="7">
                        <c:v>26536</c:v>
                      </c:pt>
                      <c:pt idx="8">
                        <c:v>27219</c:v>
                      </c:pt>
                      <c:pt idx="9">
                        <c:v>27926</c:v>
                      </c:pt>
                      <c:pt idx="10">
                        <c:v>28941</c:v>
                      </c:pt>
                      <c:pt idx="11">
                        <c:v>30726</c:v>
                      </c:pt>
                      <c:pt idx="12">
                        <c:v>33092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80-4748-9C75-EB4D56FBE5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graf1'!$F$1</c15:sqref>
                        </c15:formulaRef>
                      </c:ext>
                    </c:extLst>
                    <c:strCache>
                      <c:ptCount val="1"/>
                      <c:pt idx="0">
                        <c:v>HDP na obyvatele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graf1'!$A$1:$A$14</c15:sqref>
                        </c15:fullRef>
                        <c15:formulaRef>
                          <c15:sqref>'dotaz5 graf1'!$A$2:$A$14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graf1'!$F$1:$F$14</c15:sqref>
                        </c15:fullRef>
                        <c15:formulaRef>
                          <c15:sqref>'dotaz5 graf1'!$F$2:$F$14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19286</c:v>
                      </c:pt>
                      <c:pt idx="1">
                        <c:v>20242</c:v>
                      </c:pt>
                      <c:pt idx="2">
                        <c:v>20614</c:v>
                      </c:pt>
                      <c:pt idx="3">
                        <c:v>19542</c:v>
                      </c:pt>
                      <c:pt idx="4">
                        <c:v>19960</c:v>
                      </c:pt>
                      <c:pt idx="5">
                        <c:v>20269</c:v>
                      </c:pt>
                      <c:pt idx="6">
                        <c:v>20082</c:v>
                      </c:pt>
                      <c:pt idx="7">
                        <c:v>20066</c:v>
                      </c:pt>
                      <c:pt idx="8">
                        <c:v>20499</c:v>
                      </c:pt>
                      <c:pt idx="9">
                        <c:v>21561</c:v>
                      </c:pt>
                      <c:pt idx="10">
                        <c:v>22065</c:v>
                      </c:pt>
                      <c:pt idx="11">
                        <c:v>23144</c:v>
                      </c:pt>
                      <c:pt idx="12">
                        <c:v>23805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80-4748-9C75-EB4D56FBE5DD}"/>
                  </c:ext>
                </c:extLst>
              </c15:ser>
            </c15:filteredLineSeries>
          </c:ext>
        </c:extLst>
      </c:lineChart>
      <c:catAx>
        <c:axId val="18203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0381840"/>
        <c:crosses val="autoZero"/>
        <c:auto val="1"/>
        <c:lblAlgn val="ctr"/>
        <c:lblOffset val="100"/>
        <c:noMultiLvlLbl val="0"/>
      </c:catAx>
      <c:valAx>
        <c:axId val="18203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03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Kumulativní změna - procentní 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'dotaz5 graf2'!$C$1</c:f>
              <c:strCache>
                <c:ptCount val="1"/>
                <c:pt idx="0">
                  <c:v>  % změna cen potravin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graf2'!$A$1:$A$14</c15:sqref>
                  </c15:fullRef>
                </c:ext>
              </c:extLst>
              <c:f>'dotaz5 graf2'!$A$2:$A$14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graf2'!$C$1:$C$14</c15:sqref>
                  </c15:fullRef>
                </c:ext>
              </c:extLst>
              <c:f>'dotaz5 graf2'!$C$2:$C$14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6.7442882249560636</c:v>
                </c:pt>
                <c:pt idx="2">
                  <c:v>13.356766256590506</c:v>
                </c:pt>
                <c:pt idx="3">
                  <c:v>6.0852372583479699</c:v>
                </c:pt>
                <c:pt idx="4">
                  <c:v>8.1502636203866281</c:v>
                </c:pt>
                <c:pt idx="5">
                  <c:v>11.775043936731105</c:v>
                </c:pt>
                <c:pt idx="6">
                  <c:v>19.288224956063253</c:v>
                </c:pt>
                <c:pt idx="7">
                  <c:v>25.373462214411241</c:v>
                </c:pt>
                <c:pt idx="8">
                  <c:v>26.296133567662562</c:v>
                </c:pt>
                <c:pt idx="9">
                  <c:v>25.593145869947271</c:v>
                </c:pt>
                <c:pt idx="10">
                  <c:v>24.09929701230228</c:v>
                </c:pt>
                <c:pt idx="11">
                  <c:v>36.050087873462203</c:v>
                </c:pt>
                <c:pt idx="12">
                  <c:v>39.015817223198582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D-445D-A23A-FBFB25E91F96}"/>
            </c:ext>
          </c:extLst>
        </c:ser>
        <c:ser>
          <c:idx val="4"/>
          <c:order val="4"/>
          <c:tx>
            <c:strRef>
              <c:f>'dotaz5 graf2'!$E$1</c:f>
              <c:strCache>
                <c:ptCount val="1"/>
                <c:pt idx="0">
                  <c:v>  % změna průměrné mzdy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graf2'!$A$1:$A$14</c15:sqref>
                  </c15:fullRef>
                </c:ext>
              </c:extLst>
              <c:f>'dotaz5 graf2'!$A$2:$A$14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graf2'!$E$1:$E$14</c15:sqref>
                  </c15:fullRef>
                </c:ext>
              </c:extLst>
              <c:f>'dotaz5 graf2'!$E$2:$E$14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6.8792818332152148</c:v>
                </c:pt>
                <c:pt idx="2">
                  <c:v>15.100401606425704</c:v>
                </c:pt>
                <c:pt idx="3">
                  <c:v>18.639262934089299</c:v>
                </c:pt>
                <c:pt idx="4">
                  <c:v>20.90715804394047</c:v>
                </c:pt>
                <c:pt idx="5">
                  <c:v>23.732577368296717</c:v>
                </c:pt>
                <c:pt idx="6">
                  <c:v>27.356484762579729</c:v>
                </c:pt>
                <c:pt idx="7">
                  <c:v>25.376801322938814</c:v>
                </c:pt>
                <c:pt idx="8">
                  <c:v>28.603827072997873</c:v>
                </c:pt>
                <c:pt idx="9">
                  <c:v>31.94424757854949</c:v>
                </c:pt>
                <c:pt idx="10">
                  <c:v>36.739900779588943</c:v>
                </c:pt>
                <c:pt idx="11">
                  <c:v>45.173635719347985</c:v>
                </c:pt>
                <c:pt idx="12">
                  <c:v>56.352468698322703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D-445D-A23A-FBFB25E91F96}"/>
            </c:ext>
          </c:extLst>
        </c:ser>
        <c:ser>
          <c:idx val="6"/>
          <c:order val="6"/>
          <c:tx>
            <c:strRef>
              <c:f>'dotaz5 graf2'!$G$1</c:f>
              <c:strCache>
                <c:ptCount val="1"/>
                <c:pt idx="0">
                  <c:v>  % změna HDP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'dotaz5 graf2'!$A$1:$A$14</c15:sqref>
                  </c15:fullRef>
                </c:ext>
              </c:extLst>
              <c:f>'dotaz5 graf2'!$A$2:$A$14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'dotaz5 graf2'!$G$1:$G$14</c15:sqref>
                  </c15:fullRef>
                </c:ext>
              </c:extLst>
              <c:f>'dotaz5 graf2'!$G$2:$G$14</c:f>
              <c:numCache>
                <c:formatCode>#\ ##0.00_ ;[Red]\-#\ ##0.00\ </c:formatCode>
                <c:ptCount val="13"/>
                <c:pt idx="0">
                  <c:v>0</c:v>
                </c:pt>
                <c:pt idx="1">
                  <c:v>4.9569636005392512</c:v>
                </c:pt>
                <c:pt idx="2">
                  <c:v>6.8858239137197961</c:v>
                </c:pt>
                <c:pt idx="3">
                  <c:v>1.3273877424038163</c:v>
                </c:pt>
                <c:pt idx="4">
                  <c:v>3.4947630405475474</c:v>
                </c:pt>
                <c:pt idx="5">
                  <c:v>5.0969615264959041</c:v>
                </c:pt>
                <c:pt idx="6">
                  <c:v>4.1273462615368661</c:v>
                </c:pt>
                <c:pt idx="7">
                  <c:v>4.0443845276366277</c:v>
                </c:pt>
                <c:pt idx="8">
                  <c:v>6.2895364513118324</c:v>
                </c:pt>
                <c:pt idx="9">
                  <c:v>11.796121538940165</c:v>
                </c:pt>
                <c:pt idx="10">
                  <c:v>14.409416156797677</c:v>
                </c:pt>
                <c:pt idx="11">
                  <c:v>20.004148086695011</c:v>
                </c:pt>
                <c:pt idx="12">
                  <c:v>23.431504718448615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D-445D-A23A-FBFB25E91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85680"/>
        <c:axId val="182038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'dotaz5 graf2'!$A$1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'dotaz5 graf2'!$A$1:$A$14</c15:sqref>
                        </c15:fullRef>
                        <c15:formulaRef>
                          <c15:sqref>'dotaz5 graf2'!$A$2:$A$14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'dotaz5 graf2'!$A$1:$A$14</c15:sqref>
                        </c15:fullRef>
                        <c15:formulaRef>
                          <c15:sqref>'dotaz5 graf2'!$A$2:$A$14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CD-445D-A23A-FBFB25E91F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graf2'!$B$1</c15:sqref>
                        </c15:formulaRef>
                      </c:ext>
                    </c:extLst>
                    <c:strCache>
                      <c:ptCount val="1"/>
                      <c:pt idx="0">
                        <c:v>průměrné ceny potravin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graf2'!$A$1:$A$14</c15:sqref>
                        </c15:fullRef>
                        <c15:formulaRef>
                          <c15:sqref>'dotaz5 graf2'!$A$2:$A$14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graf2'!$B$1:$B$14</c15:sqref>
                        </c15:fullRef>
                        <c15:formulaRef>
                          <c15:sqref>'dotaz5 graf2'!$B$2:$B$14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45.52</c:v>
                      </c:pt>
                      <c:pt idx="1">
                        <c:v>48.59</c:v>
                      </c:pt>
                      <c:pt idx="2">
                        <c:v>51.6</c:v>
                      </c:pt>
                      <c:pt idx="3">
                        <c:v>48.29</c:v>
                      </c:pt>
                      <c:pt idx="4">
                        <c:v>49.23</c:v>
                      </c:pt>
                      <c:pt idx="5">
                        <c:v>50.88</c:v>
                      </c:pt>
                      <c:pt idx="6">
                        <c:v>54.3</c:v>
                      </c:pt>
                      <c:pt idx="7">
                        <c:v>57.07</c:v>
                      </c:pt>
                      <c:pt idx="8">
                        <c:v>57.49</c:v>
                      </c:pt>
                      <c:pt idx="9">
                        <c:v>57.17</c:v>
                      </c:pt>
                      <c:pt idx="10">
                        <c:v>56.49</c:v>
                      </c:pt>
                      <c:pt idx="11">
                        <c:v>61.93</c:v>
                      </c:pt>
                      <c:pt idx="12">
                        <c:v>63.28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CD-445D-A23A-FBFB25E91F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graf2'!$D$1</c15:sqref>
                        </c15:formulaRef>
                      </c:ext>
                    </c:extLst>
                    <c:strCache>
                      <c:ptCount val="1"/>
                      <c:pt idx="0">
                        <c:v>průměrná mzda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graf2'!$A$1:$A$14</c15:sqref>
                        </c15:fullRef>
                        <c15:formulaRef>
                          <c15:sqref>'dotaz5 graf2'!$A$2:$A$14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graf2'!$D$1:$D$14</c15:sqref>
                        </c15:fullRef>
                        <c15:formulaRef>
                          <c15:sqref>'dotaz5 graf2'!$D$2:$D$14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21165</c:v>
                      </c:pt>
                      <c:pt idx="1">
                        <c:v>22621</c:v>
                      </c:pt>
                      <c:pt idx="2">
                        <c:v>24361</c:v>
                      </c:pt>
                      <c:pt idx="3">
                        <c:v>25110</c:v>
                      </c:pt>
                      <c:pt idx="4">
                        <c:v>25590</c:v>
                      </c:pt>
                      <c:pt idx="5">
                        <c:v>26188</c:v>
                      </c:pt>
                      <c:pt idx="6">
                        <c:v>26955</c:v>
                      </c:pt>
                      <c:pt idx="7">
                        <c:v>26536</c:v>
                      </c:pt>
                      <c:pt idx="8">
                        <c:v>27219</c:v>
                      </c:pt>
                      <c:pt idx="9">
                        <c:v>27926</c:v>
                      </c:pt>
                      <c:pt idx="10">
                        <c:v>28941</c:v>
                      </c:pt>
                      <c:pt idx="11">
                        <c:v>30726</c:v>
                      </c:pt>
                      <c:pt idx="12">
                        <c:v>33092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CD-445D-A23A-FBFB25E91F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'dotaz5 graf2'!$F$1</c15:sqref>
                        </c15:formulaRef>
                      </c:ext>
                    </c:extLst>
                    <c:strCache>
                      <c:ptCount val="1"/>
                      <c:pt idx="0">
                        <c:v>HDP na obyvatele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'dotaz5 graf2'!$A$1:$A$14</c15:sqref>
                        </c15:fullRef>
                        <c15:formulaRef>
                          <c15:sqref>'dotaz5 graf2'!$A$2:$A$14</c15:sqref>
                        </c15:formulaRef>
                      </c:ext>
                    </c:extLst>
                    <c:strCache>
                      <c:ptCount val="13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'dotaz5 graf2'!$F$1:$F$14</c15:sqref>
                        </c15:fullRef>
                        <c15:formulaRef>
                          <c15:sqref>'dotaz5 graf2'!$F$2:$F$14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19286</c:v>
                      </c:pt>
                      <c:pt idx="1">
                        <c:v>20242</c:v>
                      </c:pt>
                      <c:pt idx="2">
                        <c:v>20614</c:v>
                      </c:pt>
                      <c:pt idx="3">
                        <c:v>19542</c:v>
                      </c:pt>
                      <c:pt idx="4">
                        <c:v>19960</c:v>
                      </c:pt>
                      <c:pt idx="5">
                        <c:v>20269</c:v>
                      </c:pt>
                      <c:pt idx="6">
                        <c:v>20082</c:v>
                      </c:pt>
                      <c:pt idx="7">
                        <c:v>20066</c:v>
                      </c:pt>
                      <c:pt idx="8">
                        <c:v>20499</c:v>
                      </c:pt>
                      <c:pt idx="9">
                        <c:v>21561</c:v>
                      </c:pt>
                      <c:pt idx="10">
                        <c:v>22065</c:v>
                      </c:pt>
                      <c:pt idx="11">
                        <c:v>23144</c:v>
                      </c:pt>
                      <c:pt idx="12">
                        <c:v>23805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CD-445D-A23A-FBFB25E91F96}"/>
                  </c:ext>
                </c:extLst>
              </c15:ser>
            </c15:filteredLineSeries>
          </c:ext>
        </c:extLst>
      </c:lineChart>
      <c:catAx>
        <c:axId val="18203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0381840"/>
        <c:crosses val="autoZero"/>
        <c:auto val="1"/>
        <c:lblAlgn val="ctr"/>
        <c:lblOffset val="100"/>
        <c:noMultiLvlLbl val="0"/>
      </c:catAx>
      <c:valAx>
        <c:axId val="18203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03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260351</xdr:colOff>
      <xdr:row>5</xdr:row>
      <xdr:rowOff>44450</xdr:rowOff>
    </xdr:from>
    <xdr:to>
      <xdr:col>5</xdr:col>
      <xdr:colOff>431801</xdr:colOff>
      <xdr:row>15</xdr:row>
      <xdr:rowOff>168173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E81999B5-5E04-613D-990D-AFA7BB67D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1" y="965200"/>
          <a:ext cx="3219450" cy="1965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14</xdr:row>
      <xdr:rowOff>69850</xdr:rowOff>
    </xdr:from>
    <xdr:to>
      <xdr:col>7</xdr:col>
      <xdr:colOff>577851</xdr:colOff>
      <xdr:row>32</xdr:row>
      <xdr:rowOff>63500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28671E4-741E-D464-12B6-54098EB5F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14</xdr:row>
      <xdr:rowOff>69850</xdr:rowOff>
    </xdr:from>
    <xdr:to>
      <xdr:col>7</xdr:col>
      <xdr:colOff>577851</xdr:colOff>
      <xdr:row>32</xdr:row>
      <xdr:rowOff>63500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42DC59-ABDD-49CC-AFBE-743C3E0BF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E6ED7-DA4F-4EEC-A34C-CF4F6010C663}" name="Tabulka2" displayName="Tabulka2" ref="A1:F13" totalsRowShown="0">
  <autoFilter ref="A1:F13" xr:uid="{CE009EE0-A055-45E0-8D85-CB2450F0818E}"/>
  <tableColumns count="6">
    <tableColumn id="1" xr3:uid="{41F74AAC-8EFD-476F-9DB8-762A6BABFCAE}" name="rok" dataDxfId="22"/>
    <tableColumn id="2" xr3:uid="{36C15AE8-1748-4352-8AFD-106B69223C7A}" name="nárůst" dataDxfId="21"/>
    <tableColumn id="3" xr3:uid="{AB26E98C-346C-4BB5-B2FD-6335D4D474AF}" name="pokles" dataDxfId="20"/>
    <tableColumn id="4" xr3:uid="{2358293A-5CAF-4C6B-83A8-10022455096B}" name="Kč nárůst" dataDxfId="19"/>
    <tableColumn id="5" xr3:uid="{CAD03113-08B4-4E23-8AF7-CB2A800012EB}" name="Kč pokles" dataDxfId="18"/>
    <tableColumn id="6" xr3:uid="{B943D90F-EDD3-44D1-B350-2BFE3282D0DA}" name="Kč celkem" dataDxfId="1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808BE-508B-4792-8E68-F145AF10C182}" name="Tabulka1" displayName="Tabulka1" ref="A1:F3" totalsRowShown="0">
  <autoFilter ref="A1:F3" xr:uid="{73221929-796C-4B4B-ADB9-B963D7A3BCCA}"/>
  <tableColumns count="6">
    <tableColumn id="1" xr3:uid="{53A9C769-643F-47A6-A8F6-7D07A7464945}" name="potravina"/>
    <tableColumn id="2" xr3:uid="{CC3B80EC-D5B1-407F-B603-E683B0CB3CE8}" name="první rok" dataDxfId="16"/>
    <tableColumn id="3" xr3:uid="{71FC6BC6-DC9C-4E0A-B35F-8703AB1A6A3F}" name="množství 2006" dataDxfId="15"/>
    <tableColumn id="4" xr3:uid="{CABCF446-352D-4293-A91C-DCD89764F8DB}" name="poslední rok" dataDxfId="14"/>
    <tableColumn id="5" xr3:uid="{40E081A1-C594-460E-A67F-7AE71A3E500B}" name="množství 2018" dataDxfId="13"/>
    <tableColumn id="6" xr3:uid="{62DFD105-70E2-47EE-9E78-8931C153C1E2}" name="změna %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826E7E-392E-4A93-A439-D72E5E15C7DA}" name="Tabulka17" displayName="Tabulka17" ref="A1:E27" totalsRowShown="0" headerRowDxfId="11">
  <autoFilter ref="A1:E27" xr:uid="{702AE3D6-B9BA-4C89-B41D-6446D3F1283B}"/>
  <tableColumns count="5">
    <tableColumn id="1" xr3:uid="{BDCABF37-6764-4DA9-AC04-7704A3B9BC7E}" name="product_code"/>
    <tableColumn id="2" xr3:uid="{173A2AE2-36F3-4F02-8F41-CA58E9BA6737}" name="potravina" dataDxfId="10"/>
    <tableColumn id="3" xr3:uid="{2BDA888C-3831-4DD3-9374-57467DC57704}" name="cena 2006" dataDxfId="9"/>
    <tableColumn id="4" xr3:uid="{6BA3D573-0D24-440B-BC8B-1DC6823BC7FC}" name="cena 2018" dataDxfId="8"/>
    <tableColumn id="5" xr3:uid="{FDFCF954-935A-4312-AE4F-6F9BF2C36677}" name="% změna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3688E8-98F9-4E67-9E5D-3FC27A905CC8}" name="Tabulka18" displayName="Tabulka18" ref="A1:F14" totalsRowShown="0" headerRowDxfId="6">
  <autoFilter ref="A1:F14" xr:uid="{1755B117-A806-4168-A1FF-A43D431B1BBE}"/>
  <sortState xmlns:xlrd2="http://schemas.microsoft.com/office/spreadsheetml/2017/richdata2" ref="A2:F14">
    <sortCondition ref="A3:A14"/>
  </sortState>
  <tableColumns count="6">
    <tableColumn id="1" xr3:uid="{7AC52F7B-61F7-4642-8775-0D921379D843}" name="rok" dataDxfId="5"/>
    <tableColumn id="2" xr3:uid="{14093BC8-5A04-45F0-933D-3B6D1C399B31}" name="průměr cen" dataDxfId="4"/>
    <tableColumn id="3" xr3:uid="{748BA519-2DE1-4D73-98AB-FE9085834705}" name="% změny cen" dataDxfId="3"/>
    <tableColumn id="4" xr3:uid="{EE6DB3A0-01F6-4B9F-BBF5-DCCE6F00ACFA}" name="průměr mezd" dataDxfId="2"/>
    <tableColumn id="5" xr3:uid="{C4E7312F-0BC2-4DFC-8B69-221E76647398}" name="% změny mezd" dataDxfId="1"/>
    <tableColumn id="6" xr3:uid="{3F398115-D8E8-408E-8E15-8E765745A882}" name="% změn ceny a mzdy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3A014-5540-48AA-B8E2-6BEE84DE22E3}" name="Tabulka3" displayName="Tabulka3" ref="A1:G14" totalsRowShown="0" headerRowDxfId="52" dataDxfId="51">
  <autoFilter ref="A1:G14" xr:uid="{16B3A014-5540-48AA-B8E2-6BEE84DE22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2446657-B175-434A-8A48-47ED863C36FC}" name="rok" dataDxfId="50"/>
    <tableColumn id="2" xr3:uid="{30B7571B-FFA9-4227-9686-7B5C9A3078FA}" name="průměrné ceny potravin" dataDxfId="49"/>
    <tableColumn id="3" xr3:uid="{B04D89A2-6712-4984-91A2-164A0B88430F}" name="  % změna cen potravin" dataDxfId="48"/>
    <tableColumn id="4" xr3:uid="{80CCC4B8-D713-4300-A041-E75AD974E8C4}" name="průměrná mzda" dataDxfId="47"/>
    <tableColumn id="5" xr3:uid="{61C18B7C-DD5C-4B1B-8635-ED47D4362B24}" name="  % změna průměrné mzdy" dataDxfId="46"/>
    <tableColumn id="6" xr3:uid="{F5608903-1B6B-4F30-9D55-6033691DF06F}" name="HDP na obyvatele" dataDxfId="45"/>
    <tableColumn id="7" xr3:uid="{D545BDAB-FED1-4FDD-8EBD-409FBDCA73CC}" name="  % změna HDP" dataDxfId="4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A5B6C1-BD4A-4862-8FA3-1F4EE3841720}" name="Tabulka35" displayName="Tabulka35" ref="A1:G14" totalsRowShown="0" headerRowDxfId="43" dataDxfId="42">
  <autoFilter ref="A1:G14" xr:uid="{16B3A014-5540-48AA-B8E2-6BEE84DE22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175FAC8-CC4F-470D-B2C0-9F685BD47CD4}" name="rok" dataDxfId="41"/>
    <tableColumn id="2" xr3:uid="{7EE7BF2E-33ED-43E9-A7B3-D8EE49297DCA}" name="průměrné ceny potravin" dataDxfId="40"/>
    <tableColumn id="3" xr3:uid="{398AD894-1A90-4D39-9AC0-192955600A6C}" name="  % změna cen potravin" dataDxfId="39"/>
    <tableColumn id="4" xr3:uid="{B56E0689-EC9B-4A72-8E11-AD873D3847F4}" name="průměrná mzda" dataDxfId="38"/>
    <tableColumn id="5" xr3:uid="{9B0BE340-4F03-4BDE-80C8-D3BF45AC7FB0}" name="  % změna průměrné mzdy" dataDxfId="37"/>
    <tableColumn id="6" xr3:uid="{09FC0F2D-2A00-4470-AF52-2C8520497C0A}" name="HDP na obyvatele" dataDxfId="36"/>
    <tableColumn id="7" xr3:uid="{14E5645E-4BB0-436E-A354-F173EA699FD8}" name="  % změna HDP" dataDxfId="3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9739BF-6955-4077-9DCF-A13B75DF8C03}" name="Tabulka5" displayName="Tabulka5" ref="A1:J14" totalsRowShown="0" headerRowDxfId="34" dataDxfId="33">
  <autoFilter ref="A1:J14" xr:uid="{539739BF-6955-4077-9DCF-A13B75DF8C03}"/>
  <tableColumns count="10">
    <tableColumn id="1" xr3:uid="{A46A4FB4-ED2C-4888-A6BC-C023F33A7CEB}" name="rok" dataDxfId="32"/>
    <tableColumn id="2" xr3:uid="{8ADA8887-CC99-477F-91EB-84774825ECFF}" name="průměrné ceny potravin" dataDxfId="31"/>
    <tableColumn id="3" xr3:uid="{447D0D3A-A173-46FE-893C-93674B4BDC68}" name="  % změna cen potravin" dataDxfId="30"/>
    <tableColumn id="4" xr3:uid="{C5051C2B-F843-49E5-80B9-E725E2149BB8}" name="% kumul. změny cen potravin" dataDxfId="29"/>
    <tableColumn id="5" xr3:uid="{2C64E137-84AF-4EAF-8439-1BAD9E45BA98}" name="průměrná mzda" dataDxfId="28"/>
    <tableColumn id="6" xr3:uid="{B5FB2100-2372-461F-AE74-2B427A577976}" name="  % změna průměrné mzdy" dataDxfId="27"/>
    <tableColumn id="7" xr3:uid="{3D2D8A63-ADA2-4473-A62E-B100D71B11F6}" name="  % kumul. změny mzdy" dataDxfId="26"/>
    <tableColumn id="8" xr3:uid="{6EE75C71-FB3F-42E1-8732-AB5C342A4CF5}" name="HDP na obyvatele" dataDxfId="25"/>
    <tableColumn id="9" xr3:uid="{BF733315-65D1-4CF1-998C-6F414EEB33B3}" name="  % změna HDP" dataDxfId="24"/>
    <tableColumn id="10" xr3:uid="{07DCD244-CAD1-47ED-8CCA-AA97A6FB840E}" name="kumul.  % změna HDP" dataDxfId="2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F69-221E-4921-9F76-56A08A2AF1D8}">
  <dimension ref="A1:A18"/>
  <sheetViews>
    <sheetView tabSelected="1" workbookViewId="0">
      <selection activeCell="A19" sqref="A19"/>
    </sheetView>
  </sheetViews>
  <sheetFormatPr defaultRowHeight="14.5" x14ac:dyDescent="0.35"/>
  <sheetData>
    <row r="1" spans="1:1" x14ac:dyDescent="0.35">
      <c r="A1" t="s">
        <v>10</v>
      </c>
    </row>
    <row r="2" spans="1:1" x14ac:dyDescent="0.35">
      <c r="A2" t="s">
        <v>14</v>
      </c>
    </row>
    <row r="3" spans="1:1" x14ac:dyDescent="0.35">
      <c r="A3" t="s">
        <v>11</v>
      </c>
    </row>
    <row r="4" spans="1:1" x14ac:dyDescent="0.35">
      <c r="A4" t="s">
        <v>12</v>
      </c>
    </row>
    <row r="5" spans="1:1" x14ac:dyDescent="0.35">
      <c r="A5" t="s">
        <v>13</v>
      </c>
    </row>
    <row r="17" spans="1:1" x14ac:dyDescent="0.35">
      <c r="A17" t="s">
        <v>16</v>
      </c>
    </row>
    <row r="18" spans="1:1" x14ac:dyDescent="0.35">
      <c r="A18" t="s">
        <v>15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68E0-2E41-4C86-AFC2-CE12F671AC4F}">
  <dimension ref="A1:F13"/>
  <sheetViews>
    <sheetView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3" width="8.7265625" style="1"/>
    <col min="4" max="5" width="10.6328125" style="17" customWidth="1"/>
    <col min="6" max="6" width="11.08984375" style="17" customWidth="1"/>
  </cols>
  <sheetData>
    <row r="1" spans="1:6" x14ac:dyDescent="0.35">
      <c r="A1" s="1" t="s">
        <v>0</v>
      </c>
      <c r="B1" s="1" t="s">
        <v>17</v>
      </c>
      <c r="C1" s="1" t="s">
        <v>18</v>
      </c>
      <c r="D1" s="17" t="s">
        <v>19</v>
      </c>
      <c r="E1" s="17" t="s">
        <v>20</v>
      </c>
      <c r="F1" s="17" t="s">
        <v>21</v>
      </c>
    </row>
    <row r="2" spans="1:6" x14ac:dyDescent="0.35">
      <c r="A2" s="1">
        <v>2007</v>
      </c>
      <c r="B2" s="1">
        <v>19</v>
      </c>
      <c r="C2" s="1">
        <v>0</v>
      </c>
      <c r="D2" s="17">
        <v>27659</v>
      </c>
      <c r="E2" s="17">
        <v>0</v>
      </c>
      <c r="F2" s="17">
        <v>27659</v>
      </c>
    </row>
    <row r="3" spans="1:6" x14ac:dyDescent="0.35">
      <c r="A3" s="1">
        <v>2008</v>
      </c>
      <c r="B3" s="1">
        <v>19</v>
      </c>
      <c r="C3" s="1">
        <v>0</v>
      </c>
      <c r="D3" s="17">
        <v>33067</v>
      </c>
      <c r="E3" s="17">
        <v>0</v>
      </c>
      <c r="F3" s="17">
        <v>33067</v>
      </c>
    </row>
    <row r="4" spans="1:6" x14ac:dyDescent="0.35">
      <c r="A4" s="1">
        <v>2009</v>
      </c>
      <c r="B4" s="1">
        <v>15</v>
      </c>
      <c r="C4" s="1">
        <v>4</v>
      </c>
      <c r="D4" s="17">
        <v>15476</v>
      </c>
      <c r="E4" s="17">
        <v>-1253</v>
      </c>
      <c r="F4" s="17">
        <v>14223</v>
      </c>
    </row>
    <row r="5" spans="1:6" x14ac:dyDescent="0.35">
      <c r="A5" s="1">
        <v>2010</v>
      </c>
      <c r="B5" s="1">
        <v>16</v>
      </c>
      <c r="C5" s="1">
        <v>3</v>
      </c>
      <c r="D5" s="17">
        <v>9799</v>
      </c>
      <c r="E5" s="17">
        <v>-673</v>
      </c>
      <c r="F5" s="17">
        <v>9126</v>
      </c>
    </row>
    <row r="6" spans="1:6" x14ac:dyDescent="0.35">
      <c r="A6" s="1">
        <v>2011</v>
      </c>
      <c r="B6" s="1">
        <v>15</v>
      </c>
      <c r="C6" s="1">
        <v>4</v>
      </c>
      <c r="D6" s="17">
        <v>12130</v>
      </c>
      <c r="E6" s="17">
        <v>-782</v>
      </c>
      <c r="F6" s="17">
        <v>11348</v>
      </c>
    </row>
    <row r="7" spans="1:6" x14ac:dyDescent="0.35">
      <c r="A7" s="1">
        <v>2012</v>
      </c>
      <c r="B7" s="1">
        <v>19</v>
      </c>
      <c r="C7" s="1">
        <v>0</v>
      </c>
      <c r="D7" s="17">
        <v>14585</v>
      </c>
      <c r="E7" s="17">
        <v>0</v>
      </c>
      <c r="F7" s="17">
        <v>14585</v>
      </c>
    </row>
    <row r="8" spans="1:6" x14ac:dyDescent="0.35">
      <c r="A8" s="1">
        <v>2013</v>
      </c>
      <c r="B8" s="1">
        <v>8</v>
      </c>
      <c r="C8" s="1">
        <v>11</v>
      </c>
      <c r="D8" s="17">
        <v>2618</v>
      </c>
      <c r="E8" s="17">
        <v>-10587</v>
      </c>
      <c r="F8" s="17">
        <v>-7969</v>
      </c>
    </row>
    <row r="9" spans="1:6" x14ac:dyDescent="0.35">
      <c r="A9" s="1">
        <v>2014</v>
      </c>
      <c r="B9" s="1">
        <v>18</v>
      </c>
      <c r="C9" s="1">
        <v>1</v>
      </c>
      <c r="D9" s="17">
        <v>13164</v>
      </c>
      <c r="E9" s="17">
        <v>-185</v>
      </c>
      <c r="F9" s="17">
        <v>12979</v>
      </c>
    </row>
    <row r="10" spans="1:6" x14ac:dyDescent="0.35">
      <c r="A10" s="1">
        <v>2015</v>
      </c>
      <c r="B10" s="1">
        <v>18</v>
      </c>
      <c r="C10" s="1">
        <v>1</v>
      </c>
      <c r="D10" s="17">
        <v>14069</v>
      </c>
      <c r="E10" s="17">
        <v>-641</v>
      </c>
      <c r="F10" s="17">
        <v>13428</v>
      </c>
    </row>
    <row r="11" spans="1:6" x14ac:dyDescent="0.35">
      <c r="A11" s="1">
        <v>2016</v>
      </c>
      <c r="B11" s="1">
        <v>18</v>
      </c>
      <c r="C11" s="1">
        <v>1</v>
      </c>
      <c r="D11" s="17">
        <v>19482</v>
      </c>
      <c r="E11" s="17">
        <v>-183</v>
      </c>
      <c r="F11" s="17">
        <v>19299</v>
      </c>
    </row>
    <row r="12" spans="1:6" x14ac:dyDescent="0.35">
      <c r="A12" s="1">
        <v>2017</v>
      </c>
      <c r="B12" s="1">
        <v>19</v>
      </c>
      <c r="C12" s="1">
        <v>0</v>
      </c>
      <c r="D12" s="17">
        <v>33917</v>
      </c>
      <c r="E12" s="17">
        <v>0</v>
      </c>
      <c r="F12" s="17">
        <v>33917</v>
      </c>
    </row>
    <row r="13" spans="1:6" x14ac:dyDescent="0.35">
      <c r="A13" s="1">
        <v>2018</v>
      </c>
      <c r="B13" s="1">
        <v>19</v>
      </c>
      <c r="C13" s="1">
        <v>0</v>
      </c>
      <c r="D13" s="17">
        <v>44938</v>
      </c>
      <c r="E13" s="17">
        <v>0</v>
      </c>
      <c r="F13" s="17">
        <v>44938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FA76-0825-4FBE-82DB-FA18036678AA}">
  <dimension ref="A1:F3"/>
  <sheetViews>
    <sheetView workbookViewId="0">
      <selection activeCell="A2" sqref="A2"/>
    </sheetView>
  </sheetViews>
  <sheetFormatPr defaultRowHeight="14.5" x14ac:dyDescent="0.35"/>
  <cols>
    <col min="1" max="1" width="28.36328125" bestFit="1" customWidth="1"/>
    <col min="2" max="2" width="10.36328125" style="1" customWidth="1"/>
    <col min="3" max="3" width="10.36328125" style="17" customWidth="1"/>
    <col min="4" max="4" width="13.1796875" style="1" customWidth="1"/>
    <col min="5" max="5" width="10.36328125" style="17" customWidth="1"/>
    <col min="6" max="6" width="10.26953125" style="1" customWidth="1"/>
  </cols>
  <sheetData>
    <row r="1" spans="1:6" ht="29" x14ac:dyDescent="0.35">
      <c r="A1" t="s">
        <v>22</v>
      </c>
      <c r="B1" s="1" t="s">
        <v>23</v>
      </c>
      <c r="C1" s="18" t="s">
        <v>24</v>
      </c>
      <c r="D1" s="1" t="s">
        <v>25</v>
      </c>
      <c r="E1" s="18" t="s">
        <v>26</v>
      </c>
      <c r="F1" s="1" t="s">
        <v>27</v>
      </c>
    </row>
    <row r="2" spans="1:6" x14ac:dyDescent="0.35">
      <c r="A2" t="s">
        <v>28</v>
      </c>
      <c r="B2" s="1">
        <v>2006</v>
      </c>
      <c r="C2" s="17">
        <v>1313</v>
      </c>
      <c r="D2" s="1">
        <v>2018</v>
      </c>
      <c r="E2" s="17">
        <v>1365</v>
      </c>
      <c r="F2" s="19">
        <v>3.98</v>
      </c>
    </row>
    <row r="3" spans="1:6" x14ac:dyDescent="0.35">
      <c r="A3" t="s">
        <v>29</v>
      </c>
      <c r="B3" s="1">
        <v>2006</v>
      </c>
      <c r="C3" s="17">
        <v>1466</v>
      </c>
      <c r="D3" s="1">
        <v>2018</v>
      </c>
      <c r="E3" s="17">
        <v>1670</v>
      </c>
      <c r="F3" s="19">
        <v>13.9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C5E0-9188-4285-AC5B-652266B1E1F4}">
  <dimension ref="A1:E27"/>
  <sheetViews>
    <sheetView workbookViewId="0">
      <pane ySplit="1" topLeftCell="A2" activePane="bottomLeft" state="frozen"/>
      <selection pane="bottomLeft" activeCell="A16" sqref="A16"/>
    </sheetView>
  </sheetViews>
  <sheetFormatPr defaultRowHeight="14.5" x14ac:dyDescent="0.35"/>
  <cols>
    <col min="1" max="1" width="14.453125" customWidth="1"/>
    <col min="2" max="2" width="29.6328125" bestFit="1" customWidth="1"/>
    <col min="3" max="5" width="10.6328125" style="6" customWidth="1"/>
  </cols>
  <sheetData>
    <row r="1" spans="1:5" x14ac:dyDescent="0.35">
      <c r="A1" t="s">
        <v>30</v>
      </c>
      <c r="B1" s="20" t="s">
        <v>22</v>
      </c>
      <c r="C1" s="6" t="s">
        <v>31</v>
      </c>
      <c r="D1" s="6" t="s">
        <v>32</v>
      </c>
      <c r="E1" s="6" t="s">
        <v>33</v>
      </c>
    </row>
    <row r="2" spans="1:5" x14ac:dyDescent="0.35">
      <c r="A2">
        <v>118101</v>
      </c>
      <c r="B2" s="20" t="s">
        <v>34</v>
      </c>
      <c r="C2" s="6">
        <v>21.73</v>
      </c>
      <c r="D2" s="6">
        <v>15.75</v>
      </c>
      <c r="E2" s="6">
        <v>-27.52</v>
      </c>
    </row>
    <row r="3" spans="1:5" x14ac:dyDescent="0.35">
      <c r="A3">
        <v>117101</v>
      </c>
      <c r="B3" s="20" t="s">
        <v>35</v>
      </c>
      <c r="C3" s="6">
        <v>57.83</v>
      </c>
      <c r="D3" s="6">
        <v>44.49</v>
      </c>
      <c r="E3" s="6">
        <v>-23.07</v>
      </c>
    </row>
    <row r="4" spans="1:5" x14ac:dyDescent="0.35">
      <c r="A4">
        <v>116103</v>
      </c>
      <c r="B4" s="20" t="s">
        <v>36</v>
      </c>
      <c r="C4" s="6">
        <v>27.31</v>
      </c>
      <c r="D4" s="6">
        <v>29.32</v>
      </c>
      <c r="E4" s="6">
        <v>7.36</v>
      </c>
    </row>
    <row r="5" spans="1:5" x14ac:dyDescent="0.35">
      <c r="A5">
        <v>112201</v>
      </c>
      <c r="B5" s="20" t="s">
        <v>37</v>
      </c>
      <c r="C5" s="6">
        <v>105.18</v>
      </c>
      <c r="D5" s="6">
        <v>116.85</v>
      </c>
      <c r="E5" s="6">
        <v>11.1</v>
      </c>
    </row>
    <row r="6" spans="1:5" x14ac:dyDescent="0.35">
      <c r="A6">
        <v>122102</v>
      </c>
      <c r="B6" s="20" t="s">
        <v>38</v>
      </c>
      <c r="C6" s="6">
        <v>7.69</v>
      </c>
      <c r="D6" s="6">
        <v>8.65</v>
      </c>
      <c r="E6" s="6">
        <v>12.48</v>
      </c>
    </row>
    <row r="7" spans="1:5" x14ac:dyDescent="0.35">
      <c r="A7">
        <v>111303</v>
      </c>
      <c r="B7" s="20" t="s">
        <v>39</v>
      </c>
      <c r="C7" s="6">
        <v>38.6</v>
      </c>
      <c r="D7" s="6">
        <v>43.84</v>
      </c>
      <c r="E7" s="6">
        <v>13.58</v>
      </c>
    </row>
    <row r="8" spans="1:5" x14ac:dyDescent="0.35">
      <c r="A8">
        <v>116104</v>
      </c>
      <c r="B8" s="20" t="s">
        <v>40</v>
      </c>
      <c r="C8" s="6">
        <v>30.71</v>
      </c>
      <c r="D8" s="6">
        <v>36.18</v>
      </c>
      <c r="E8" s="6">
        <v>17.809999999999999</v>
      </c>
    </row>
    <row r="9" spans="1:5" x14ac:dyDescent="0.35">
      <c r="A9">
        <v>112704</v>
      </c>
      <c r="B9" s="20" t="s">
        <v>41</v>
      </c>
      <c r="C9" s="6">
        <v>116.77</v>
      </c>
      <c r="D9" s="6">
        <v>144.88</v>
      </c>
      <c r="E9" s="6">
        <v>24.07</v>
      </c>
    </row>
    <row r="10" spans="1:5" x14ac:dyDescent="0.35">
      <c r="A10">
        <v>117401</v>
      </c>
      <c r="B10" s="20" t="s">
        <v>42</v>
      </c>
      <c r="C10" s="6">
        <v>12.08</v>
      </c>
      <c r="D10" s="6">
        <v>15.08</v>
      </c>
      <c r="E10" s="6">
        <v>24.83</v>
      </c>
    </row>
    <row r="11" spans="1:5" x14ac:dyDescent="0.35">
      <c r="A11">
        <v>114501</v>
      </c>
      <c r="B11" s="20" t="s">
        <v>43</v>
      </c>
      <c r="C11" s="6">
        <v>110.95</v>
      </c>
      <c r="D11" s="6">
        <v>142.44999999999999</v>
      </c>
      <c r="E11" s="6">
        <v>28.39</v>
      </c>
    </row>
    <row r="12" spans="1:5" x14ac:dyDescent="0.35">
      <c r="A12">
        <v>112101</v>
      </c>
      <c r="B12" s="20" t="s">
        <v>44</v>
      </c>
      <c r="C12" s="6">
        <v>166.34</v>
      </c>
      <c r="D12" s="6">
        <v>223.26</v>
      </c>
      <c r="E12" s="6">
        <v>34.22</v>
      </c>
    </row>
    <row r="13" spans="1:5" x14ac:dyDescent="0.35">
      <c r="A13">
        <v>2000001</v>
      </c>
      <c r="B13" s="20" t="s">
        <v>45</v>
      </c>
      <c r="C13" s="6">
        <v>69.349999999999994</v>
      </c>
      <c r="D13" s="6">
        <v>93.46</v>
      </c>
      <c r="E13" s="6">
        <v>34.770000000000003</v>
      </c>
    </row>
    <row r="14" spans="1:5" x14ac:dyDescent="0.35">
      <c r="A14">
        <v>114201</v>
      </c>
      <c r="B14" s="20" t="s">
        <v>29</v>
      </c>
      <c r="C14" s="6">
        <v>14.44</v>
      </c>
      <c r="D14" s="6">
        <v>19.82</v>
      </c>
      <c r="E14" s="6">
        <v>37.26</v>
      </c>
    </row>
    <row r="15" spans="1:5" x14ac:dyDescent="0.35">
      <c r="A15">
        <v>213201</v>
      </c>
      <c r="B15" s="20" t="s">
        <v>46</v>
      </c>
      <c r="C15" s="6">
        <v>8.4499999999999993</v>
      </c>
      <c r="D15" s="6">
        <v>11.81</v>
      </c>
      <c r="E15" s="6">
        <v>39.76</v>
      </c>
    </row>
    <row r="16" spans="1:5" x14ac:dyDescent="0.35">
      <c r="A16">
        <v>115201</v>
      </c>
      <c r="B16" s="20" t="s">
        <v>47</v>
      </c>
      <c r="C16" s="6">
        <v>69.45</v>
      </c>
      <c r="D16" s="6">
        <v>99.4</v>
      </c>
      <c r="E16" s="6">
        <v>43.12</v>
      </c>
    </row>
    <row r="17" spans="1:5" x14ac:dyDescent="0.35">
      <c r="A17">
        <v>112401</v>
      </c>
      <c r="B17" s="20" t="s">
        <v>48</v>
      </c>
      <c r="C17" s="6">
        <v>47.47</v>
      </c>
      <c r="D17" s="6">
        <v>69.31</v>
      </c>
      <c r="E17" s="6">
        <v>46.01</v>
      </c>
    </row>
    <row r="18" spans="1:5" x14ac:dyDescent="0.35">
      <c r="A18">
        <v>116101</v>
      </c>
      <c r="B18" s="20" t="s">
        <v>49</v>
      </c>
      <c r="C18" s="6">
        <v>24.73</v>
      </c>
      <c r="D18" s="6">
        <v>36.5</v>
      </c>
      <c r="E18" s="6">
        <v>47.59</v>
      </c>
    </row>
    <row r="19" spans="1:5" x14ac:dyDescent="0.35">
      <c r="A19">
        <v>111301</v>
      </c>
      <c r="B19" s="20" t="s">
        <v>28</v>
      </c>
      <c r="C19" s="6">
        <v>16.12</v>
      </c>
      <c r="D19" s="6">
        <v>24.24</v>
      </c>
      <c r="E19" s="6">
        <v>50.37</v>
      </c>
    </row>
    <row r="20" spans="1:5" x14ac:dyDescent="0.35">
      <c r="A20">
        <v>111201</v>
      </c>
      <c r="B20" s="20" t="s">
        <v>50</v>
      </c>
      <c r="C20" s="6">
        <v>7.41</v>
      </c>
      <c r="D20" s="6">
        <v>11.44</v>
      </c>
      <c r="E20" s="6">
        <v>54.39</v>
      </c>
    </row>
    <row r="21" spans="1:5" x14ac:dyDescent="0.35">
      <c r="A21">
        <v>117106</v>
      </c>
      <c r="B21" s="20" t="s">
        <v>51</v>
      </c>
      <c r="C21" s="6">
        <v>14.41</v>
      </c>
      <c r="D21" s="6">
        <v>22.45</v>
      </c>
      <c r="E21" s="6">
        <v>55.79</v>
      </c>
    </row>
    <row r="22" spans="1:5" x14ac:dyDescent="0.35">
      <c r="A22">
        <v>114401</v>
      </c>
      <c r="B22" s="20" t="s">
        <v>52</v>
      </c>
      <c r="C22" s="6">
        <v>5.83</v>
      </c>
      <c r="D22" s="6">
        <v>9.17</v>
      </c>
      <c r="E22" s="6">
        <v>57.29</v>
      </c>
    </row>
    <row r="23" spans="1:5" x14ac:dyDescent="0.35">
      <c r="A23">
        <v>114701</v>
      </c>
      <c r="B23" s="20" t="s">
        <v>53</v>
      </c>
      <c r="C23" s="6">
        <v>23.49</v>
      </c>
      <c r="D23" s="6">
        <v>38.39</v>
      </c>
      <c r="E23" s="6">
        <v>63.43</v>
      </c>
    </row>
    <row r="24" spans="1:5" x14ac:dyDescent="0.35">
      <c r="A24">
        <v>111101</v>
      </c>
      <c r="B24" s="20" t="s">
        <v>54</v>
      </c>
      <c r="C24" s="6">
        <v>21.29</v>
      </c>
      <c r="D24" s="6">
        <v>36.18</v>
      </c>
      <c r="E24" s="6">
        <v>69.94</v>
      </c>
    </row>
    <row r="25" spans="1:5" x14ac:dyDescent="0.35">
      <c r="A25">
        <v>117103</v>
      </c>
      <c r="B25" s="20" t="s">
        <v>55</v>
      </c>
      <c r="C25" s="6">
        <v>35.31</v>
      </c>
      <c r="D25" s="6">
        <v>60.47</v>
      </c>
      <c r="E25" s="6">
        <v>71.25</v>
      </c>
    </row>
    <row r="26" spans="1:5" x14ac:dyDescent="0.35">
      <c r="A26">
        <v>111602</v>
      </c>
      <c r="B26" s="20" t="s">
        <v>56</v>
      </c>
      <c r="C26" s="6">
        <v>26.1</v>
      </c>
      <c r="D26" s="6">
        <v>47.88</v>
      </c>
      <c r="E26" s="6">
        <v>83.45</v>
      </c>
    </row>
    <row r="27" spans="1:5" x14ac:dyDescent="0.35">
      <c r="A27">
        <v>115101</v>
      </c>
      <c r="B27" s="20" t="s">
        <v>57</v>
      </c>
      <c r="C27" s="6">
        <v>104.39</v>
      </c>
      <c r="D27" s="6">
        <v>207.08</v>
      </c>
      <c r="E27" s="6">
        <v>98.37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9E7-A1AE-47F1-9BCC-5D0BB77DB589}">
  <dimension ref="A1:F14"/>
  <sheetViews>
    <sheetView workbookViewId="0">
      <pane ySplit="1" topLeftCell="A2" activePane="bottomLeft" state="frozen"/>
      <selection pane="bottomLeft" activeCell="A16" sqref="A16"/>
    </sheetView>
  </sheetViews>
  <sheetFormatPr defaultRowHeight="14.5" x14ac:dyDescent="0.35"/>
  <cols>
    <col min="2" max="6" width="9.6328125" customWidth="1"/>
  </cols>
  <sheetData>
    <row r="1" spans="1:6" ht="43.5" x14ac:dyDescent="0.35">
      <c r="A1" s="2" t="s">
        <v>0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</row>
    <row r="2" spans="1:6" x14ac:dyDescent="0.35">
      <c r="A2" s="1">
        <v>2006</v>
      </c>
      <c r="B2" s="21">
        <v>45.52</v>
      </c>
      <c r="C2" s="22"/>
      <c r="D2" s="17">
        <v>21165</v>
      </c>
      <c r="E2" s="22"/>
      <c r="F2" s="22"/>
    </row>
    <row r="3" spans="1:6" x14ac:dyDescent="0.35">
      <c r="A3" s="1">
        <v>2007</v>
      </c>
      <c r="B3" s="21">
        <v>48.59</v>
      </c>
      <c r="C3" s="22">
        <v>6.7</v>
      </c>
      <c r="D3" s="17">
        <v>22621</v>
      </c>
      <c r="E3" s="22">
        <v>6.9</v>
      </c>
      <c r="F3" s="22">
        <v>0.2</v>
      </c>
    </row>
    <row r="4" spans="1:6" x14ac:dyDescent="0.35">
      <c r="A4" s="1">
        <v>2008</v>
      </c>
      <c r="B4" s="21">
        <v>51.6</v>
      </c>
      <c r="C4" s="22">
        <v>6.2</v>
      </c>
      <c r="D4" s="17">
        <v>24361</v>
      </c>
      <c r="E4" s="22">
        <v>7.7</v>
      </c>
      <c r="F4" s="22">
        <v>1.5</v>
      </c>
    </row>
    <row r="5" spans="1:6" x14ac:dyDescent="0.35">
      <c r="A5" s="1">
        <v>2009</v>
      </c>
      <c r="B5" s="21">
        <v>48.29</v>
      </c>
      <c r="C5" s="22">
        <v>-6.4</v>
      </c>
      <c r="D5" s="17">
        <v>25110</v>
      </c>
      <c r="E5" s="22">
        <v>3.1</v>
      </c>
      <c r="F5" s="22">
        <v>9.5</v>
      </c>
    </row>
    <row r="6" spans="1:6" x14ac:dyDescent="0.35">
      <c r="A6" s="1">
        <v>2010</v>
      </c>
      <c r="B6" s="21">
        <v>49.23</v>
      </c>
      <c r="C6" s="22">
        <v>1.9</v>
      </c>
      <c r="D6" s="17">
        <v>25590</v>
      </c>
      <c r="E6" s="22">
        <v>1.9</v>
      </c>
      <c r="F6" s="22">
        <v>0</v>
      </c>
    </row>
    <row r="7" spans="1:6" x14ac:dyDescent="0.35">
      <c r="A7" s="1">
        <v>2011</v>
      </c>
      <c r="B7" s="21">
        <v>50.88</v>
      </c>
      <c r="C7" s="22">
        <v>3.4</v>
      </c>
      <c r="D7" s="17">
        <v>26188</v>
      </c>
      <c r="E7" s="22">
        <v>2.2999999999999998</v>
      </c>
      <c r="F7" s="22">
        <v>-1.1000000000000001</v>
      </c>
    </row>
    <row r="8" spans="1:6" x14ac:dyDescent="0.35">
      <c r="A8" s="1">
        <v>2012</v>
      </c>
      <c r="B8" s="21">
        <v>54.3</v>
      </c>
      <c r="C8" s="22">
        <v>6.7</v>
      </c>
      <c r="D8" s="17">
        <v>26955</v>
      </c>
      <c r="E8" s="22">
        <v>2.9</v>
      </c>
      <c r="F8" s="22">
        <v>-3.8</v>
      </c>
    </row>
    <row r="9" spans="1:6" x14ac:dyDescent="0.35">
      <c r="A9" s="1">
        <v>2013</v>
      </c>
      <c r="B9" s="21">
        <v>57.07</v>
      </c>
      <c r="C9" s="22">
        <v>5.0999999999999996</v>
      </c>
      <c r="D9" s="17">
        <v>26536</v>
      </c>
      <c r="E9" s="22">
        <v>-1.6</v>
      </c>
      <c r="F9" s="22">
        <v>-6.7</v>
      </c>
    </row>
    <row r="10" spans="1:6" x14ac:dyDescent="0.35">
      <c r="A10" s="1">
        <v>2014</v>
      </c>
      <c r="B10" s="21">
        <v>57.49</v>
      </c>
      <c r="C10" s="22">
        <v>0.7</v>
      </c>
      <c r="D10" s="17">
        <v>27219</v>
      </c>
      <c r="E10" s="22">
        <v>2.6</v>
      </c>
      <c r="F10" s="22">
        <v>1.9</v>
      </c>
    </row>
    <row r="11" spans="1:6" x14ac:dyDescent="0.35">
      <c r="A11" s="1">
        <v>2015</v>
      </c>
      <c r="B11" s="21">
        <v>55.82</v>
      </c>
      <c r="C11" s="22">
        <v>-2.9</v>
      </c>
      <c r="D11" s="17">
        <v>27926</v>
      </c>
      <c r="E11" s="22">
        <v>2.6</v>
      </c>
      <c r="F11" s="22">
        <v>5.5</v>
      </c>
    </row>
    <row r="12" spans="1:6" x14ac:dyDescent="0.35">
      <c r="A12" s="1">
        <v>2016</v>
      </c>
      <c r="B12" s="21">
        <v>55.03</v>
      </c>
      <c r="C12" s="22">
        <v>-1.4</v>
      </c>
      <c r="D12" s="17">
        <v>28941</v>
      </c>
      <c r="E12" s="22">
        <v>3.6</v>
      </c>
      <c r="F12" s="22">
        <v>5</v>
      </c>
    </row>
    <row r="13" spans="1:6" x14ac:dyDescent="0.35">
      <c r="A13" s="1">
        <v>2017</v>
      </c>
      <c r="B13" s="21">
        <v>60.6</v>
      </c>
      <c r="C13" s="22">
        <v>10.1</v>
      </c>
      <c r="D13" s="17">
        <v>30726</v>
      </c>
      <c r="E13" s="22">
        <v>6.2</v>
      </c>
      <c r="F13" s="22">
        <v>-3.9</v>
      </c>
    </row>
    <row r="14" spans="1:6" x14ac:dyDescent="0.35">
      <c r="A14" s="1">
        <v>2018</v>
      </c>
      <c r="B14" s="21">
        <v>61.86</v>
      </c>
      <c r="C14" s="22">
        <v>2.1</v>
      </c>
      <c r="D14" s="17">
        <v>33092</v>
      </c>
      <c r="E14" s="22">
        <v>7.7</v>
      </c>
      <c r="F14" s="22">
        <v>5.6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AE85-AC31-4D3E-989F-11E4C76B2123}">
  <sheetPr>
    <tabColor theme="7" tint="0.79998168889431442"/>
  </sheetPr>
  <dimension ref="A1:G14"/>
  <sheetViews>
    <sheetView topLeftCell="A14" workbookViewId="0"/>
  </sheetViews>
  <sheetFormatPr defaultRowHeight="14.5" x14ac:dyDescent="0.35"/>
  <cols>
    <col min="1" max="1" width="9.26953125" style="1" customWidth="1"/>
    <col min="2" max="2" width="10.6328125" style="6" customWidth="1"/>
    <col min="3" max="3" width="9.6328125" style="6" customWidth="1"/>
    <col min="4" max="4" width="10.6328125" style="7" customWidth="1"/>
    <col min="5" max="5" width="9.6328125" style="6" customWidth="1"/>
    <col min="6" max="6" width="10.6328125" style="7" customWidth="1"/>
    <col min="7" max="7" width="9.6328125" style="6" customWidth="1"/>
  </cols>
  <sheetData>
    <row r="1" spans="1:7" s="3" customFormat="1" ht="43.5" x14ac:dyDescent="0.35">
      <c r="A1" s="2" t="s">
        <v>0</v>
      </c>
      <c r="B1" s="4" t="s">
        <v>1</v>
      </c>
      <c r="C1" s="4" t="s">
        <v>4</v>
      </c>
      <c r="D1" s="5" t="s">
        <v>2</v>
      </c>
      <c r="E1" s="4" t="s">
        <v>5</v>
      </c>
      <c r="F1" s="5" t="s">
        <v>3</v>
      </c>
      <c r="G1" s="4" t="s">
        <v>6</v>
      </c>
    </row>
    <row r="2" spans="1:7" x14ac:dyDescent="0.35">
      <c r="A2" s="1">
        <v>2006</v>
      </c>
      <c r="B2" s="6">
        <v>45.52</v>
      </c>
      <c r="C2" s="9">
        <v>0</v>
      </c>
      <c r="D2" s="8">
        <v>21165</v>
      </c>
      <c r="E2" s="9">
        <v>0</v>
      </c>
      <c r="F2" s="8">
        <v>19286</v>
      </c>
      <c r="G2" s="9">
        <v>0</v>
      </c>
    </row>
    <row r="3" spans="1:7" x14ac:dyDescent="0.35">
      <c r="A3" s="1">
        <v>2007</v>
      </c>
      <c r="B3" s="6">
        <v>48.59</v>
      </c>
      <c r="C3" s="9">
        <v>6.74</v>
      </c>
      <c r="D3" s="8">
        <v>22621</v>
      </c>
      <c r="E3" s="9">
        <v>6.88</v>
      </c>
      <c r="F3" s="8">
        <v>20242</v>
      </c>
      <c r="G3" s="9">
        <v>4.96</v>
      </c>
    </row>
    <row r="4" spans="1:7" x14ac:dyDescent="0.35">
      <c r="A4" s="1">
        <v>2008</v>
      </c>
      <c r="B4" s="6">
        <v>51.6</v>
      </c>
      <c r="C4" s="9">
        <v>6.19</v>
      </c>
      <c r="D4" s="8">
        <v>24361</v>
      </c>
      <c r="E4" s="9">
        <v>7.69</v>
      </c>
      <c r="F4" s="8">
        <v>20614</v>
      </c>
      <c r="G4" s="9">
        <v>1.84</v>
      </c>
    </row>
    <row r="5" spans="1:7" x14ac:dyDescent="0.35">
      <c r="A5" s="1">
        <v>2009</v>
      </c>
      <c r="B5" s="6">
        <v>48.29</v>
      </c>
      <c r="C5" s="9">
        <v>-6.41</v>
      </c>
      <c r="D5" s="8">
        <v>25110</v>
      </c>
      <c r="E5" s="9">
        <v>3.07</v>
      </c>
      <c r="F5" s="8">
        <v>19542</v>
      </c>
      <c r="G5" s="9">
        <v>-5.2</v>
      </c>
    </row>
    <row r="6" spans="1:7" x14ac:dyDescent="0.35">
      <c r="A6" s="1">
        <v>2010</v>
      </c>
      <c r="B6" s="6">
        <v>49.23</v>
      </c>
      <c r="C6" s="9">
        <v>1.95</v>
      </c>
      <c r="D6" s="8">
        <v>25590</v>
      </c>
      <c r="E6" s="9">
        <v>1.91</v>
      </c>
      <c r="F6" s="8">
        <v>19960</v>
      </c>
      <c r="G6" s="9">
        <v>2.14</v>
      </c>
    </row>
    <row r="7" spans="1:7" x14ac:dyDescent="0.35">
      <c r="A7" s="1">
        <v>2011</v>
      </c>
      <c r="B7" s="6">
        <v>50.88</v>
      </c>
      <c r="C7" s="9">
        <v>3.35</v>
      </c>
      <c r="D7" s="8">
        <v>26188</v>
      </c>
      <c r="E7" s="9">
        <v>2.34</v>
      </c>
      <c r="F7" s="8">
        <v>20269</v>
      </c>
      <c r="G7" s="9">
        <v>1.55</v>
      </c>
    </row>
    <row r="8" spans="1:7" x14ac:dyDescent="0.35">
      <c r="A8" s="1">
        <v>2012</v>
      </c>
      <c r="B8" s="6">
        <v>54.3</v>
      </c>
      <c r="C8" s="9">
        <v>6.72</v>
      </c>
      <c r="D8" s="8">
        <v>26955</v>
      </c>
      <c r="E8" s="9">
        <v>2.93</v>
      </c>
      <c r="F8" s="8">
        <v>20082</v>
      </c>
      <c r="G8" s="9">
        <v>-0.92</v>
      </c>
    </row>
    <row r="9" spans="1:7" x14ac:dyDescent="0.35">
      <c r="A9" s="1">
        <v>2013</v>
      </c>
      <c r="B9" s="6">
        <v>57.07</v>
      </c>
      <c r="C9" s="9">
        <v>5.0999999999999996</v>
      </c>
      <c r="D9" s="8">
        <v>26536</v>
      </c>
      <c r="E9" s="9">
        <v>-1.55</v>
      </c>
      <c r="F9" s="8">
        <v>20066</v>
      </c>
      <c r="G9" s="9">
        <v>-0.08</v>
      </c>
    </row>
    <row r="10" spans="1:7" x14ac:dyDescent="0.35">
      <c r="A10" s="1">
        <v>2014</v>
      </c>
      <c r="B10" s="6">
        <v>57.49</v>
      </c>
      <c r="C10" s="9">
        <v>0.74</v>
      </c>
      <c r="D10" s="8">
        <v>27219</v>
      </c>
      <c r="E10" s="9">
        <v>2.57</v>
      </c>
      <c r="F10" s="8">
        <v>20499</v>
      </c>
      <c r="G10" s="9">
        <v>2.16</v>
      </c>
    </row>
    <row r="11" spans="1:7" x14ac:dyDescent="0.35">
      <c r="A11" s="1">
        <v>2015</v>
      </c>
      <c r="B11" s="6">
        <v>57.17</v>
      </c>
      <c r="C11" s="9">
        <v>-0.56000000000000005</v>
      </c>
      <c r="D11" s="8">
        <v>27926</v>
      </c>
      <c r="E11" s="9">
        <v>2.6</v>
      </c>
      <c r="F11" s="8">
        <v>21561</v>
      </c>
      <c r="G11" s="9">
        <v>5.18</v>
      </c>
    </row>
    <row r="12" spans="1:7" x14ac:dyDescent="0.35">
      <c r="A12" s="1">
        <v>2016</v>
      </c>
      <c r="B12" s="6">
        <v>56.49</v>
      </c>
      <c r="C12" s="9">
        <v>-1.19</v>
      </c>
      <c r="D12" s="8">
        <v>28941</v>
      </c>
      <c r="E12" s="9">
        <v>3.63</v>
      </c>
      <c r="F12" s="8">
        <v>22065</v>
      </c>
      <c r="G12" s="9">
        <v>2.34</v>
      </c>
    </row>
    <row r="13" spans="1:7" x14ac:dyDescent="0.35">
      <c r="A13" s="1">
        <v>2017</v>
      </c>
      <c r="B13" s="6">
        <v>61.93</v>
      </c>
      <c r="C13" s="9">
        <v>9.6300000000000008</v>
      </c>
      <c r="D13" s="8">
        <v>30726</v>
      </c>
      <c r="E13" s="9">
        <v>6.17</v>
      </c>
      <c r="F13" s="8">
        <v>23144</v>
      </c>
      <c r="G13" s="9">
        <v>4.8899999999999997</v>
      </c>
    </row>
    <row r="14" spans="1:7" x14ac:dyDescent="0.35">
      <c r="A14" s="1">
        <v>2018</v>
      </c>
      <c r="B14" s="6">
        <v>63.28</v>
      </c>
      <c r="C14" s="9">
        <v>2.1800000000000002</v>
      </c>
      <c r="D14" s="8">
        <v>33092</v>
      </c>
      <c r="E14" s="9">
        <v>7.7</v>
      </c>
      <c r="F14" s="8">
        <v>23805</v>
      </c>
      <c r="G14" s="9">
        <v>2.86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DC49-4352-43EE-8013-EC9B8F4A80DC}">
  <sheetPr>
    <tabColor theme="7" tint="0.79998168889431442"/>
  </sheetPr>
  <dimension ref="A1:G14"/>
  <sheetViews>
    <sheetView zoomScaleNormal="100" workbookViewId="0">
      <selection activeCell="I12" sqref="I12"/>
    </sheetView>
  </sheetViews>
  <sheetFormatPr defaultRowHeight="14.5" x14ac:dyDescent="0.35"/>
  <cols>
    <col min="1" max="1" width="9.26953125" style="1" customWidth="1"/>
    <col min="2" max="2" width="10.6328125" style="6" customWidth="1"/>
    <col min="3" max="3" width="9.6328125" style="6" customWidth="1"/>
    <col min="4" max="4" width="10.6328125" style="7" customWidth="1"/>
    <col min="5" max="5" width="9.6328125" style="6" customWidth="1"/>
    <col min="6" max="6" width="10.6328125" style="7" customWidth="1"/>
    <col min="7" max="7" width="9.6328125" style="6" customWidth="1"/>
  </cols>
  <sheetData>
    <row r="1" spans="1:7" s="3" customFormat="1" ht="43.5" x14ac:dyDescent="0.35">
      <c r="A1" s="2" t="s">
        <v>0</v>
      </c>
      <c r="B1" s="4" t="s">
        <v>1</v>
      </c>
      <c r="C1" s="4" t="s">
        <v>4</v>
      </c>
      <c r="D1" s="5" t="s">
        <v>2</v>
      </c>
      <c r="E1" s="4" t="s">
        <v>5</v>
      </c>
      <c r="F1" s="5" t="s">
        <v>3</v>
      </c>
      <c r="G1" s="4" t="s">
        <v>6</v>
      </c>
    </row>
    <row r="2" spans="1:7" x14ac:dyDescent="0.35">
      <c r="A2" s="1">
        <v>2006</v>
      </c>
      <c r="B2" s="6">
        <v>45.52</v>
      </c>
      <c r="C2" s="9">
        <v>0</v>
      </c>
      <c r="D2" s="8">
        <v>21165</v>
      </c>
      <c r="E2" s="9">
        <v>0</v>
      </c>
      <c r="F2" s="8">
        <v>19286</v>
      </c>
      <c r="G2" s="9">
        <v>0</v>
      </c>
    </row>
    <row r="3" spans="1:7" x14ac:dyDescent="0.35">
      <c r="A3" s="1">
        <v>2007</v>
      </c>
      <c r="B3" s="6">
        <v>48.59</v>
      </c>
      <c r="C3" s="9">
        <f>(Tabulka35[[#This Row],[průměrné ceny potravin]]-$B$2)/$B$2*100</f>
        <v>6.7442882249560636</v>
      </c>
      <c r="D3" s="8">
        <v>22621</v>
      </c>
      <c r="E3" s="9">
        <f>(Tabulka35[[#This Row],[průměrná mzda]]-$D$2)/$D$2*100</f>
        <v>6.8792818332152148</v>
      </c>
      <c r="F3" s="8">
        <v>20242</v>
      </c>
      <c r="G3" s="9">
        <f>(Tabulka35[[#This Row],[HDP na obyvatele]]-$F$2)/$F$2*100</f>
        <v>4.9569636005392512</v>
      </c>
    </row>
    <row r="4" spans="1:7" x14ac:dyDescent="0.35">
      <c r="A4" s="1">
        <v>2008</v>
      </c>
      <c r="B4" s="6">
        <v>51.6</v>
      </c>
      <c r="C4" s="9">
        <f>(Tabulka35[[#This Row],[průměrné ceny potravin]]-$B$2)/$B$2*100</f>
        <v>13.356766256590506</v>
      </c>
      <c r="D4" s="8">
        <v>24361</v>
      </c>
      <c r="E4" s="9">
        <f>(Tabulka35[[#This Row],[průměrná mzda]]-$D$2)/$D$2*100</f>
        <v>15.100401606425704</v>
      </c>
      <c r="F4" s="8">
        <v>20614</v>
      </c>
      <c r="G4" s="9">
        <f>(Tabulka35[[#This Row],[HDP na obyvatele]]-$F$2)/$F$2*100</f>
        <v>6.8858239137197961</v>
      </c>
    </row>
    <row r="5" spans="1:7" x14ac:dyDescent="0.35">
      <c r="A5" s="1">
        <v>2009</v>
      </c>
      <c r="B5" s="6">
        <v>48.29</v>
      </c>
      <c r="C5" s="9">
        <f>(Tabulka35[[#This Row],[průměrné ceny potravin]]-$B$2)/$B$2*100</f>
        <v>6.0852372583479699</v>
      </c>
      <c r="D5" s="8">
        <v>25110</v>
      </c>
      <c r="E5" s="9">
        <f>(Tabulka35[[#This Row],[průměrná mzda]]-$D$2)/$D$2*100</f>
        <v>18.639262934089299</v>
      </c>
      <c r="F5" s="8">
        <v>19542</v>
      </c>
      <c r="G5" s="9">
        <f>(Tabulka35[[#This Row],[HDP na obyvatele]]-$F$2)/$F$2*100</f>
        <v>1.3273877424038163</v>
      </c>
    </row>
    <row r="6" spans="1:7" x14ac:dyDescent="0.35">
      <c r="A6" s="1">
        <v>2010</v>
      </c>
      <c r="B6" s="6">
        <v>49.23</v>
      </c>
      <c r="C6" s="9">
        <f>(Tabulka35[[#This Row],[průměrné ceny potravin]]-$B$2)/$B$2*100</f>
        <v>8.1502636203866281</v>
      </c>
      <c r="D6" s="8">
        <v>25590</v>
      </c>
      <c r="E6" s="9">
        <f>(Tabulka35[[#This Row],[průměrná mzda]]-$D$2)/$D$2*100</f>
        <v>20.90715804394047</v>
      </c>
      <c r="F6" s="8">
        <v>19960</v>
      </c>
      <c r="G6" s="9">
        <f>(Tabulka35[[#This Row],[HDP na obyvatele]]-$F$2)/$F$2*100</f>
        <v>3.4947630405475474</v>
      </c>
    </row>
    <row r="7" spans="1:7" x14ac:dyDescent="0.35">
      <c r="A7" s="1">
        <v>2011</v>
      </c>
      <c r="B7" s="6">
        <v>50.88</v>
      </c>
      <c r="C7" s="9">
        <f>(Tabulka35[[#This Row],[průměrné ceny potravin]]-$B$2)/$B$2*100</f>
        <v>11.775043936731105</v>
      </c>
      <c r="D7" s="8">
        <v>26188</v>
      </c>
      <c r="E7" s="9">
        <f>(Tabulka35[[#This Row],[průměrná mzda]]-$D$2)/$D$2*100</f>
        <v>23.732577368296717</v>
      </c>
      <c r="F7" s="8">
        <v>20269</v>
      </c>
      <c r="G7" s="9">
        <f>(Tabulka35[[#This Row],[HDP na obyvatele]]-$F$2)/$F$2*100</f>
        <v>5.0969615264959041</v>
      </c>
    </row>
    <row r="8" spans="1:7" x14ac:dyDescent="0.35">
      <c r="A8" s="1">
        <v>2012</v>
      </c>
      <c r="B8" s="6">
        <v>54.3</v>
      </c>
      <c r="C8" s="9">
        <f>(Tabulka35[[#This Row],[průměrné ceny potravin]]-$B$2)/$B$2*100</f>
        <v>19.288224956063253</v>
      </c>
      <c r="D8" s="8">
        <v>26955</v>
      </c>
      <c r="E8" s="9">
        <f>(Tabulka35[[#This Row],[průměrná mzda]]-$D$2)/$D$2*100</f>
        <v>27.356484762579729</v>
      </c>
      <c r="F8" s="8">
        <v>20082</v>
      </c>
      <c r="G8" s="9">
        <f>(Tabulka35[[#This Row],[HDP na obyvatele]]-$F$2)/$F$2*100</f>
        <v>4.1273462615368661</v>
      </c>
    </row>
    <row r="9" spans="1:7" x14ac:dyDescent="0.35">
      <c r="A9" s="1">
        <v>2013</v>
      </c>
      <c r="B9" s="6">
        <v>57.07</v>
      </c>
      <c r="C9" s="9">
        <f>(Tabulka35[[#This Row],[průměrné ceny potravin]]-$B$2)/$B$2*100</f>
        <v>25.373462214411241</v>
      </c>
      <c r="D9" s="8">
        <v>26536</v>
      </c>
      <c r="E9" s="9">
        <f>(Tabulka35[[#This Row],[průměrná mzda]]-$D$2)/$D$2*100</f>
        <v>25.376801322938814</v>
      </c>
      <c r="F9" s="8">
        <v>20066</v>
      </c>
      <c r="G9" s="9">
        <f>(Tabulka35[[#This Row],[HDP na obyvatele]]-$F$2)/$F$2*100</f>
        <v>4.0443845276366277</v>
      </c>
    </row>
    <row r="10" spans="1:7" x14ac:dyDescent="0.35">
      <c r="A10" s="1">
        <v>2014</v>
      </c>
      <c r="B10" s="6">
        <v>57.49</v>
      </c>
      <c r="C10" s="9">
        <f>(Tabulka35[[#This Row],[průměrné ceny potravin]]-$B$2)/$B$2*100</f>
        <v>26.296133567662562</v>
      </c>
      <c r="D10" s="8">
        <v>27219</v>
      </c>
      <c r="E10" s="9">
        <f>(Tabulka35[[#This Row],[průměrná mzda]]-$D$2)/$D$2*100</f>
        <v>28.603827072997873</v>
      </c>
      <c r="F10" s="8">
        <v>20499</v>
      </c>
      <c r="G10" s="9">
        <f>(Tabulka35[[#This Row],[HDP na obyvatele]]-$F$2)/$F$2*100</f>
        <v>6.2895364513118324</v>
      </c>
    </row>
    <row r="11" spans="1:7" x14ac:dyDescent="0.35">
      <c r="A11" s="1">
        <v>2015</v>
      </c>
      <c r="B11" s="6">
        <v>57.17</v>
      </c>
      <c r="C11" s="9">
        <f>(Tabulka35[[#This Row],[průměrné ceny potravin]]-$B$2)/$B$2*100</f>
        <v>25.593145869947271</v>
      </c>
      <c r="D11" s="8">
        <v>27926</v>
      </c>
      <c r="E11" s="9">
        <f>(Tabulka35[[#This Row],[průměrná mzda]]-$D$2)/$D$2*100</f>
        <v>31.94424757854949</v>
      </c>
      <c r="F11" s="8">
        <v>21561</v>
      </c>
      <c r="G11" s="9">
        <f>(Tabulka35[[#This Row],[HDP na obyvatele]]-$F$2)/$F$2*100</f>
        <v>11.796121538940165</v>
      </c>
    </row>
    <row r="12" spans="1:7" x14ac:dyDescent="0.35">
      <c r="A12" s="1">
        <v>2016</v>
      </c>
      <c r="B12" s="6">
        <v>56.49</v>
      </c>
      <c r="C12" s="9">
        <f>(Tabulka35[[#This Row],[průměrné ceny potravin]]-$B$2)/$B$2*100</f>
        <v>24.09929701230228</v>
      </c>
      <c r="D12" s="8">
        <v>28941</v>
      </c>
      <c r="E12" s="9">
        <f>(Tabulka35[[#This Row],[průměrná mzda]]-$D$2)/$D$2*100</f>
        <v>36.739900779588943</v>
      </c>
      <c r="F12" s="8">
        <v>22065</v>
      </c>
      <c r="G12" s="9">
        <f>(Tabulka35[[#This Row],[HDP na obyvatele]]-$F$2)/$F$2*100</f>
        <v>14.409416156797677</v>
      </c>
    </row>
    <row r="13" spans="1:7" x14ac:dyDescent="0.35">
      <c r="A13" s="1">
        <v>2017</v>
      </c>
      <c r="B13" s="6">
        <v>61.93</v>
      </c>
      <c r="C13" s="9">
        <f>(Tabulka35[[#This Row],[průměrné ceny potravin]]-$B$2)/$B$2*100</f>
        <v>36.050087873462203</v>
      </c>
      <c r="D13" s="8">
        <v>30726</v>
      </c>
      <c r="E13" s="9">
        <f>(Tabulka35[[#This Row],[průměrná mzda]]-$D$2)/$D$2*100</f>
        <v>45.173635719347985</v>
      </c>
      <c r="F13" s="8">
        <v>23144</v>
      </c>
      <c r="G13" s="9">
        <f>(Tabulka35[[#This Row],[HDP na obyvatele]]-$F$2)/$F$2*100</f>
        <v>20.004148086695011</v>
      </c>
    </row>
    <row r="14" spans="1:7" x14ac:dyDescent="0.35">
      <c r="A14" s="1">
        <v>2018</v>
      </c>
      <c r="B14" s="6">
        <v>63.28</v>
      </c>
      <c r="C14" s="9">
        <f>(Tabulka35[[#This Row],[průměrné ceny potravin]]-$B$2)/$B$2*100</f>
        <v>39.015817223198582</v>
      </c>
      <c r="D14" s="8">
        <v>33092</v>
      </c>
      <c r="E14" s="9">
        <f>(Tabulka35[[#This Row],[průměrná mzda]]-$D$2)/$D$2*100</f>
        <v>56.352468698322703</v>
      </c>
      <c r="F14" s="8">
        <v>23805</v>
      </c>
      <c r="G14" s="9">
        <f>(Tabulka35[[#This Row],[HDP na obyvatele]]-$F$2)/$F$2*100</f>
        <v>23.431504718448615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8DFE-0473-4ACD-8F1A-DE64B72745DB}">
  <dimension ref="A1:J14"/>
  <sheetViews>
    <sheetView workbookViewId="0">
      <selection activeCell="A16" sqref="A16"/>
    </sheetView>
  </sheetViews>
  <sheetFormatPr defaultRowHeight="13" x14ac:dyDescent="0.3"/>
  <cols>
    <col min="1" max="1" width="6.7265625" style="13" customWidth="1"/>
    <col min="2" max="10" width="8.6328125" style="11" customWidth="1"/>
    <col min="11" max="16384" width="8.7265625" style="11"/>
  </cols>
  <sheetData>
    <row r="1" spans="1:10" ht="44.5" customHeight="1" x14ac:dyDescent="0.3">
      <c r="A1" s="12" t="s">
        <v>0</v>
      </c>
      <c r="B1" s="10" t="s">
        <v>1</v>
      </c>
      <c r="C1" s="10" t="s">
        <v>4</v>
      </c>
      <c r="D1" s="10" t="s">
        <v>7</v>
      </c>
      <c r="E1" s="10" t="s">
        <v>2</v>
      </c>
      <c r="F1" s="10" t="s">
        <v>5</v>
      </c>
      <c r="G1" s="10" t="s">
        <v>8</v>
      </c>
      <c r="H1" s="10" t="s">
        <v>3</v>
      </c>
      <c r="I1" s="10" t="s">
        <v>6</v>
      </c>
      <c r="J1" s="10" t="s">
        <v>9</v>
      </c>
    </row>
    <row r="2" spans="1:10" x14ac:dyDescent="0.3">
      <c r="A2" s="13">
        <v>2006</v>
      </c>
      <c r="B2" s="14">
        <v>45.52</v>
      </c>
      <c r="C2" s="15">
        <v>0</v>
      </c>
      <c r="D2" s="15">
        <v>0</v>
      </c>
      <c r="E2" s="16">
        <v>21165</v>
      </c>
      <c r="F2" s="15">
        <v>0</v>
      </c>
      <c r="G2" s="15">
        <v>0</v>
      </c>
      <c r="H2" s="16">
        <v>19286</v>
      </c>
      <c r="I2" s="15">
        <v>0</v>
      </c>
      <c r="J2" s="15">
        <v>0</v>
      </c>
    </row>
    <row r="3" spans="1:10" x14ac:dyDescent="0.3">
      <c r="A3" s="13">
        <v>2007</v>
      </c>
      <c r="B3" s="14">
        <v>48.59</v>
      </c>
      <c r="C3" s="15">
        <v>6.7442882249560636</v>
      </c>
      <c r="D3" s="15">
        <v>6.7442882249560636</v>
      </c>
      <c r="E3" s="16">
        <v>22621</v>
      </c>
      <c r="F3" s="15">
        <v>6.8792818332152148</v>
      </c>
      <c r="G3" s="15">
        <v>6.8792818332152148</v>
      </c>
      <c r="H3" s="16">
        <v>20242</v>
      </c>
      <c r="I3" s="15">
        <v>4.9569636005392512</v>
      </c>
      <c r="J3" s="15">
        <v>4.9569636005392512</v>
      </c>
    </row>
    <row r="4" spans="1:10" x14ac:dyDescent="0.3">
      <c r="A4" s="13">
        <v>2008</v>
      </c>
      <c r="B4" s="14">
        <v>51.6</v>
      </c>
      <c r="C4" s="15">
        <v>6.1946902654867211</v>
      </c>
      <c r="D4" s="15">
        <v>13.356766256590506</v>
      </c>
      <c r="E4" s="16">
        <v>24361</v>
      </c>
      <c r="F4" s="15">
        <v>7.6919676406878565</v>
      </c>
      <c r="G4" s="15">
        <v>15.100401606425704</v>
      </c>
      <c r="H4" s="16">
        <v>20614</v>
      </c>
      <c r="I4" s="15">
        <v>1.8377630668906235</v>
      </c>
      <c r="J4" s="15">
        <v>6.8858239137197961</v>
      </c>
    </row>
    <row r="5" spans="1:10" x14ac:dyDescent="0.3">
      <c r="A5" s="13">
        <v>2009</v>
      </c>
      <c r="B5" s="14">
        <v>48.29</v>
      </c>
      <c r="C5" s="15">
        <v>-6.4147286821705469</v>
      </c>
      <c r="D5" s="15">
        <v>6.0852372583479699</v>
      </c>
      <c r="E5" s="16">
        <v>25110</v>
      </c>
      <c r="F5" s="15">
        <v>3.0745864291285252</v>
      </c>
      <c r="G5" s="15">
        <v>18.639262934089299</v>
      </c>
      <c r="H5" s="16">
        <v>19542</v>
      </c>
      <c r="I5" s="15">
        <v>-5.2003492771902593</v>
      </c>
      <c r="J5" s="15">
        <v>1.3273877424038163</v>
      </c>
    </row>
    <row r="6" spans="1:10" x14ac:dyDescent="0.3">
      <c r="A6" s="13">
        <v>2010</v>
      </c>
      <c r="B6" s="14">
        <v>49.23</v>
      </c>
      <c r="C6" s="15">
        <v>1.9465727893973863</v>
      </c>
      <c r="D6" s="15">
        <v>8.1502636203866281</v>
      </c>
      <c r="E6" s="16">
        <v>25590</v>
      </c>
      <c r="F6" s="15">
        <v>1.9115890083632019</v>
      </c>
      <c r="G6" s="15">
        <v>20.90715804394047</v>
      </c>
      <c r="H6" s="16">
        <v>19960</v>
      </c>
      <c r="I6" s="15">
        <v>2.1389827039197624</v>
      </c>
      <c r="J6" s="15">
        <v>3.4947630405475474</v>
      </c>
    </row>
    <row r="7" spans="1:10" x14ac:dyDescent="0.3">
      <c r="A7" s="13">
        <v>2011</v>
      </c>
      <c r="B7" s="14">
        <v>50.88</v>
      </c>
      <c r="C7" s="15">
        <v>3.3516148689823395</v>
      </c>
      <c r="D7" s="15">
        <v>11.775043936731105</v>
      </c>
      <c r="E7" s="16">
        <v>26188</v>
      </c>
      <c r="F7" s="15">
        <v>2.3368503321610006</v>
      </c>
      <c r="G7" s="15">
        <v>23.732577368296717</v>
      </c>
      <c r="H7" s="16">
        <v>20269</v>
      </c>
      <c r="I7" s="15">
        <v>1.5480961923847696</v>
      </c>
      <c r="J7" s="15">
        <v>5.0969615264959041</v>
      </c>
    </row>
    <row r="8" spans="1:10" x14ac:dyDescent="0.3">
      <c r="A8" s="13">
        <v>2012</v>
      </c>
      <c r="B8" s="14">
        <v>54.3</v>
      </c>
      <c r="C8" s="15">
        <v>6.7216981132075357</v>
      </c>
      <c r="D8" s="15">
        <v>19.288224956063253</v>
      </c>
      <c r="E8" s="16">
        <v>26955</v>
      </c>
      <c r="F8" s="15">
        <v>2.9288223613868949</v>
      </c>
      <c r="G8" s="15">
        <v>27.356484762579729</v>
      </c>
      <c r="H8" s="16">
        <v>20082</v>
      </c>
      <c r="I8" s="15">
        <v>-0.92259114904534012</v>
      </c>
      <c r="J8" s="15">
        <v>4.1273462615368661</v>
      </c>
    </row>
    <row r="9" spans="1:10" x14ac:dyDescent="0.3">
      <c r="A9" s="13">
        <v>2013</v>
      </c>
      <c r="B9" s="14">
        <v>57.07</v>
      </c>
      <c r="C9" s="15">
        <v>5.1012891344383116</v>
      </c>
      <c r="D9" s="15">
        <v>25.373462214411241</v>
      </c>
      <c r="E9" s="16">
        <v>26536</v>
      </c>
      <c r="F9" s="15">
        <v>-1.5544425895010201</v>
      </c>
      <c r="G9" s="15">
        <v>25.376801322938814</v>
      </c>
      <c r="H9" s="16">
        <v>20066</v>
      </c>
      <c r="I9" s="15">
        <v>-7.9673339308833774E-2</v>
      </c>
      <c r="J9" s="15">
        <v>4.0443845276366277</v>
      </c>
    </row>
    <row r="10" spans="1:10" x14ac:dyDescent="0.3">
      <c r="A10" s="13">
        <v>2014</v>
      </c>
      <c r="B10" s="14">
        <v>57.49</v>
      </c>
      <c r="C10" s="15">
        <v>0.73593832135973658</v>
      </c>
      <c r="D10" s="15">
        <v>26.296133567662562</v>
      </c>
      <c r="E10" s="16">
        <v>27219</v>
      </c>
      <c r="F10" s="15">
        <v>2.5738619234247815</v>
      </c>
      <c r="G10" s="15">
        <v>28.603827072997873</v>
      </c>
      <c r="H10" s="16">
        <v>20499</v>
      </c>
      <c r="I10" s="15">
        <v>2.1578789993023024</v>
      </c>
      <c r="J10" s="15">
        <v>6.2895364513118324</v>
      </c>
    </row>
    <row r="11" spans="1:10" x14ac:dyDescent="0.3">
      <c r="A11" s="13">
        <v>2015</v>
      </c>
      <c r="B11" s="14">
        <v>57.17</v>
      </c>
      <c r="C11" s="15">
        <v>-0.5566185423551927</v>
      </c>
      <c r="D11" s="15">
        <v>25.593145869947271</v>
      </c>
      <c r="E11" s="16">
        <v>27926</v>
      </c>
      <c r="F11" s="15">
        <v>2.59745031044491</v>
      </c>
      <c r="G11" s="15">
        <v>31.94424757854949</v>
      </c>
      <c r="H11" s="16">
        <v>21561</v>
      </c>
      <c r="I11" s="15">
        <v>5.1807405239279962</v>
      </c>
      <c r="J11" s="15">
        <v>11.796121538940165</v>
      </c>
    </row>
    <row r="12" spans="1:10" x14ac:dyDescent="0.3">
      <c r="A12" s="13">
        <v>2016</v>
      </c>
      <c r="B12" s="14">
        <v>56.49</v>
      </c>
      <c r="C12" s="15">
        <v>-1.1894350183662754</v>
      </c>
      <c r="D12" s="15">
        <v>24.09929701230228</v>
      </c>
      <c r="E12" s="16">
        <v>28941</v>
      </c>
      <c r="F12" s="15">
        <v>3.6346057437513428</v>
      </c>
      <c r="G12" s="15">
        <v>36.739900779588943</v>
      </c>
      <c r="H12" s="16">
        <v>22065</v>
      </c>
      <c r="I12" s="15">
        <v>2.3375539167942119</v>
      </c>
      <c r="J12" s="15">
        <v>14.409416156797677</v>
      </c>
    </row>
    <row r="13" spans="1:10" x14ac:dyDescent="0.3">
      <c r="A13" s="13">
        <v>2017</v>
      </c>
      <c r="B13" s="14">
        <v>61.93</v>
      </c>
      <c r="C13" s="15">
        <v>9.6300230129226367</v>
      </c>
      <c r="D13" s="15">
        <v>36.050087873462203</v>
      </c>
      <c r="E13" s="16">
        <v>30726</v>
      </c>
      <c r="F13" s="15">
        <v>6.16772053488131</v>
      </c>
      <c r="G13" s="15">
        <v>45.173635719347985</v>
      </c>
      <c r="H13" s="16">
        <v>23144</v>
      </c>
      <c r="I13" s="15">
        <v>4.8900974393836396</v>
      </c>
      <c r="J13" s="15">
        <v>20.004148086695011</v>
      </c>
    </row>
    <row r="14" spans="1:10" x14ac:dyDescent="0.3">
      <c r="A14" s="13">
        <v>2018</v>
      </c>
      <c r="B14" s="14">
        <v>63.28</v>
      </c>
      <c r="C14" s="15">
        <v>2.1798805102535144</v>
      </c>
      <c r="D14" s="15">
        <v>39.015817223198582</v>
      </c>
      <c r="E14" s="16">
        <v>33092</v>
      </c>
      <c r="F14" s="15">
        <v>7.7003189481221117</v>
      </c>
      <c r="G14" s="15">
        <v>56.352468698322703</v>
      </c>
      <c r="H14" s="16">
        <v>23805</v>
      </c>
      <c r="I14" s="15">
        <v>2.8560318008987213</v>
      </c>
      <c r="J14" s="15">
        <v>23.431504718448615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info</vt:lpstr>
      <vt:lpstr>dotaz1</vt:lpstr>
      <vt:lpstr>dotaz2</vt:lpstr>
      <vt:lpstr>dotaz3</vt:lpstr>
      <vt:lpstr>dotaz4</vt:lpstr>
      <vt:lpstr>dotaz5 graf1</vt:lpstr>
      <vt:lpstr>dotaz5 graf2</vt:lpstr>
      <vt:lpstr>dot.5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</dc:creator>
  <cp:lastModifiedBy>M S</cp:lastModifiedBy>
  <cp:lastPrinted>2023-04-02T17:36:01Z</cp:lastPrinted>
  <dcterms:created xsi:type="dcterms:W3CDTF">2023-03-01T18:35:27Z</dcterms:created>
  <dcterms:modified xsi:type="dcterms:W3CDTF">2023-04-05T11:41:07Z</dcterms:modified>
</cp:coreProperties>
</file>