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ilena Lengauer\Documents\Studium\Master\Masterarbeit\Auswertungen\Evaluations_Thesis\AllAlgorithms_4opt\"/>
    </mc:Choice>
  </mc:AlternateContent>
  <xr:revisionPtr revIDLastSave="0" documentId="13_ncr:1_{76B6F05E-B25C-4EE4-8D55-142A72A2B243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Summary" sheetId="7" r:id="rId1"/>
    <sheet name="fast-low" sheetId="1" r:id="rId2"/>
    <sheet name="fast-medium" sheetId="2" r:id="rId3"/>
    <sheet name="fast-high" sheetId="3" r:id="rId4"/>
    <sheet name="slow-low" sheetId="4" r:id="rId5"/>
    <sheet name="slow-medium" sheetId="5" r:id="rId6"/>
    <sheet name="slow-high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9" i="6" l="1" a="1"/>
  <c r="O39" i="6" s="1"/>
  <c r="N39" i="6" a="1"/>
  <c r="N39" i="6" s="1"/>
  <c r="M39" i="6" a="1"/>
  <c r="M39" i="6" s="1"/>
  <c r="K39" i="6" a="1"/>
  <c r="K39" i="6" s="1"/>
  <c r="J39" i="6" a="1"/>
  <c r="J39" i="6" s="1"/>
  <c r="G46" i="7" s="1"/>
  <c r="O38" i="6" a="1"/>
  <c r="O38" i="6" s="1"/>
  <c r="N38" i="6" a="1"/>
  <c r="N38" i="6" s="1"/>
  <c r="M38" i="6" a="1"/>
  <c r="M38" i="6" s="1"/>
  <c r="K38" i="6" a="1"/>
  <c r="K38" i="6" s="1"/>
  <c r="J38" i="6" a="1"/>
  <c r="J38" i="6" s="1"/>
  <c r="G45" i="7" s="1"/>
  <c r="O37" i="6" a="1"/>
  <c r="O37" i="6" s="1"/>
  <c r="N37" i="6" a="1"/>
  <c r="N37" i="6" s="1"/>
  <c r="M37" i="6" a="1"/>
  <c r="M37" i="6" s="1"/>
  <c r="K37" i="6" a="1"/>
  <c r="K37" i="6" s="1"/>
  <c r="J37" i="6" a="1"/>
  <c r="J37" i="6" s="1"/>
  <c r="G44" i="7" s="1"/>
  <c r="O36" i="6" a="1"/>
  <c r="O36" i="6" s="1"/>
  <c r="N36" i="6" a="1"/>
  <c r="N36" i="6" s="1"/>
  <c r="M36" i="6" a="1"/>
  <c r="M36" i="6" s="1"/>
  <c r="K36" i="6" a="1"/>
  <c r="K36" i="6" s="1"/>
  <c r="J36" i="6" a="1"/>
  <c r="J36" i="6" s="1"/>
  <c r="G43" i="7" s="1"/>
  <c r="O35" i="6" a="1"/>
  <c r="O35" i="6" s="1"/>
  <c r="N35" i="6" a="1"/>
  <c r="N35" i="6" s="1"/>
  <c r="M35" i="6" a="1"/>
  <c r="M35" i="6" s="1"/>
  <c r="K35" i="6" a="1"/>
  <c r="K35" i="6" s="1"/>
  <c r="J35" i="6" a="1"/>
  <c r="J35" i="6" s="1"/>
  <c r="G42" i="7" s="1"/>
  <c r="O34" i="6" a="1"/>
  <c r="O34" i="6" s="1"/>
  <c r="N34" i="6" a="1"/>
  <c r="N34" i="6" s="1"/>
  <c r="M34" i="6" a="1"/>
  <c r="M34" i="6" s="1"/>
  <c r="K34" i="6" a="1"/>
  <c r="K34" i="6" s="1"/>
  <c r="J34" i="6" a="1"/>
  <c r="J34" i="6" s="1"/>
  <c r="G41" i="7" s="1"/>
  <c r="O33" i="6" a="1"/>
  <c r="O33" i="6" s="1"/>
  <c r="N33" i="6" a="1"/>
  <c r="N33" i="6" s="1"/>
  <c r="M33" i="6" a="1"/>
  <c r="M33" i="6" s="1"/>
  <c r="K33" i="6" a="1"/>
  <c r="K33" i="6" s="1"/>
  <c r="J33" i="6" a="1"/>
  <c r="J33" i="6" s="1"/>
  <c r="G40" i="7" s="1"/>
  <c r="O29" i="6" a="1"/>
  <c r="O29" i="6" s="1"/>
  <c r="N29" i="6" a="1"/>
  <c r="N29" i="6" s="1"/>
  <c r="M29" i="6" a="1"/>
  <c r="M29" i="6" s="1"/>
  <c r="K29" i="6" a="1"/>
  <c r="K29" i="6" s="1"/>
  <c r="J29" i="6" a="1"/>
  <c r="J29" i="6" s="1"/>
  <c r="G34" i="7" s="1"/>
  <c r="O28" i="6" a="1"/>
  <c r="O28" i="6" s="1"/>
  <c r="N28" i="6" a="1"/>
  <c r="N28" i="6" s="1"/>
  <c r="M28" i="6" a="1"/>
  <c r="M28" i="6" s="1"/>
  <c r="K28" i="6" a="1"/>
  <c r="K28" i="6" s="1"/>
  <c r="J28" i="6" a="1"/>
  <c r="J28" i="6" s="1"/>
  <c r="G33" i="7" s="1"/>
  <c r="O27" i="6" a="1"/>
  <c r="O27" i="6" s="1"/>
  <c r="N27" i="6" a="1"/>
  <c r="N27" i="6" s="1"/>
  <c r="M27" i="6" a="1"/>
  <c r="M27" i="6" s="1"/>
  <c r="K27" i="6" a="1"/>
  <c r="K27" i="6" s="1"/>
  <c r="J27" i="6" a="1"/>
  <c r="J27" i="6" s="1"/>
  <c r="G32" i="7" s="1"/>
  <c r="O26" i="6" a="1"/>
  <c r="O26" i="6" s="1"/>
  <c r="N26" i="6" a="1"/>
  <c r="N26" i="6" s="1"/>
  <c r="M26" i="6" a="1"/>
  <c r="M26" i="6" s="1"/>
  <c r="K26" i="6" a="1"/>
  <c r="K26" i="6" s="1"/>
  <c r="J26" i="6" a="1"/>
  <c r="J26" i="6" s="1"/>
  <c r="G31" i="7" s="1"/>
  <c r="O25" i="6" a="1"/>
  <c r="O25" i="6" s="1"/>
  <c r="N25" i="6" a="1"/>
  <c r="N25" i="6" s="1"/>
  <c r="M25" i="6" a="1"/>
  <c r="M25" i="6" s="1"/>
  <c r="K25" i="6" a="1"/>
  <c r="K25" i="6" s="1"/>
  <c r="J25" i="6" a="1"/>
  <c r="J25" i="6" s="1"/>
  <c r="G30" i="7" s="1"/>
  <c r="O24" i="6" a="1"/>
  <c r="O24" i="6" s="1"/>
  <c r="N24" i="6" a="1"/>
  <c r="N24" i="6" s="1"/>
  <c r="M24" i="6" a="1"/>
  <c r="M24" i="6" s="1"/>
  <c r="K24" i="6" a="1"/>
  <c r="K24" i="6" s="1"/>
  <c r="J24" i="6" a="1"/>
  <c r="J24" i="6" s="1"/>
  <c r="G29" i="7" s="1"/>
  <c r="O23" i="6" a="1"/>
  <c r="O23" i="6" s="1"/>
  <c r="N23" i="6" a="1"/>
  <c r="N23" i="6" s="1"/>
  <c r="M23" i="6" a="1"/>
  <c r="M23" i="6" s="1"/>
  <c r="K23" i="6" a="1"/>
  <c r="K23" i="6" s="1"/>
  <c r="J23" i="6" a="1"/>
  <c r="J23" i="6" s="1"/>
  <c r="G28" i="7" s="1"/>
  <c r="O19" i="6" a="1"/>
  <c r="O19" i="6" s="1"/>
  <c r="N19" i="6" a="1"/>
  <c r="N19" i="6" s="1"/>
  <c r="M19" i="6" a="1"/>
  <c r="M19" i="6" s="1"/>
  <c r="K19" i="6" a="1"/>
  <c r="K19" i="6" s="1"/>
  <c r="J19" i="6" a="1"/>
  <c r="J19" i="6" s="1"/>
  <c r="G22" i="7" s="1"/>
  <c r="O18" i="6" a="1"/>
  <c r="O18" i="6" s="1"/>
  <c r="N18" i="6" a="1"/>
  <c r="N18" i="6" s="1"/>
  <c r="M18" i="6" a="1"/>
  <c r="M18" i="6" s="1"/>
  <c r="K18" i="6" a="1"/>
  <c r="K18" i="6" s="1"/>
  <c r="J18" i="6" a="1"/>
  <c r="J18" i="6" s="1"/>
  <c r="G21" i="7" s="1"/>
  <c r="O17" i="6" a="1"/>
  <c r="O17" i="6" s="1"/>
  <c r="N17" i="6" a="1"/>
  <c r="N17" i="6" s="1"/>
  <c r="M17" i="6" a="1"/>
  <c r="M17" i="6" s="1"/>
  <c r="K17" i="6" a="1"/>
  <c r="K17" i="6" s="1"/>
  <c r="J17" i="6" a="1"/>
  <c r="J17" i="6" s="1"/>
  <c r="G20" i="7" s="1"/>
  <c r="O16" i="6" a="1"/>
  <c r="O16" i="6" s="1"/>
  <c r="N16" i="6" a="1"/>
  <c r="N16" i="6" s="1"/>
  <c r="M16" i="6" a="1"/>
  <c r="M16" i="6" s="1"/>
  <c r="K16" i="6" a="1"/>
  <c r="K16" i="6" s="1"/>
  <c r="J16" i="6" a="1"/>
  <c r="J16" i="6" s="1"/>
  <c r="G19" i="7" s="1"/>
  <c r="O15" i="6" a="1"/>
  <c r="O15" i="6" s="1"/>
  <c r="N15" i="6" a="1"/>
  <c r="N15" i="6" s="1"/>
  <c r="M15" i="6" a="1"/>
  <c r="M15" i="6" s="1"/>
  <c r="K15" i="6" a="1"/>
  <c r="K15" i="6" s="1"/>
  <c r="J15" i="6" a="1"/>
  <c r="J15" i="6" s="1"/>
  <c r="G18" i="7" s="1"/>
  <c r="O14" i="6" a="1"/>
  <c r="O14" i="6" s="1"/>
  <c r="N14" i="6" a="1"/>
  <c r="N14" i="6" s="1"/>
  <c r="M14" i="6" a="1"/>
  <c r="M14" i="6" s="1"/>
  <c r="K14" i="6" a="1"/>
  <c r="K14" i="6" s="1"/>
  <c r="J14" i="6" a="1"/>
  <c r="J14" i="6" s="1"/>
  <c r="G17" i="7" s="1"/>
  <c r="O13" i="6" a="1"/>
  <c r="O13" i="6" s="1"/>
  <c r="N13" i="6" a="1"/>
  <c r="N13" i="6" s="1"/>
  <c r="M13" i="6" a="1"/>
  <c r="M13" i="6" s="1"/>
  <c r="K13" i="6" a="1"/>
  <c r="K13" i="6" s="1"/>
  <c r="J13" i="6" a="1"/>
  <c r="J13" i="6" s="1"/>
  <c r="G16" i="7" s="1"/>
  <c r="O9" i="6" a="1"/>
  <c r="O9" i="6" s="1"/>
  <c r="N9" i="6" a="1"/>
  <c r="N9" i="6" s="1"/>
  <c r="M9" i="6" a="1"/>
  <c r="M9" i="6" s="1"/>
  <c r="K9" i="6" a="1"/>
  <c r="K9" i="6" s="1"/>
  <c r="J9" i="6" a="1"/>
  <c r="J9" i="6" s="1"/>
  <c r="G10" i="7" s="1"/>
  <c r="O8" i="6" a="1"/>
  <c r="O8" i="6" s="1"/>
  <c r="N8" i="6" a="1"/>
  <c r="N8" i="6" s="1"/>
  <c r="M8" i="6" a="1"/>
  <c r="M8" i="6" s="1"/>
  <c r="K8" i="6" a="1"/>
  <c r="K8" i="6" s="1"/>
  <c r="J8" i="6" a="1"/>
  <c r="J8" i="6" s="1"/>
  <c r="G9" i="7" s="1"/>
  <c r="O7" i="6" a="1"/>
  <c r="O7" i="6" s="1"/>
  <c r="N7" i="6" a="1"/>
  <c r="N7" i="6" s="1"/>
  <c r="M7" i="6" a="1"/>
  <c r="M7" i="6" s="1"/>
  <c r="K7" i="6" a="1"/>
  <c r="K7" i="6" s="1"/>
  <c r="J7" i="6" a="1"/>
  <c r="J7" i="6" s="1"/>
  <c r="G8" i="7" s="1"/>
  <c r="O6" i="6" a="1"/>
  <c r="O6" i="6" s="1"/>
  <c r="N6" i="6" a="1"/>
  <c r="N6" i="6" s="1"/>
  <c r="M6" i="6" a="1"/>
  <c r="M6" i="6" s="1"/>
  <c r="K6" i="6" a="1"/>
  <c r="K6" i="6" s="1"/>
  <c r="J6" i="6" a="1"/>
  <c r="J6" i="6" s="1"/>
  <c r="G7" i="7" s="1"/>
  <c r="O5" i="6" a="1"/>
  <c r="O5" i="6" s="1"/>
  <c r="N5" i="6" a="1"/>
  <c r="N5" i="6" s="1"/>
  <c r="M5" i="6" a="1"/>
  <c r="M5" i="6" s="1"/>
  <c r="K5" i="6" a="1"/>
  <c r="K5" i="6" s="1"/>
  <c r="J5" i="6" a="1"/>
  <c r="J5" i="6" s="1"/>
  <c r="G6" i="7" s="1"/>
  <c r="O4" i="6" a="1"/>
  <c r="O4" i="6" s="1"/>
  <c r="N4" i="6" a="1"/>
  <c r="N4" i="6" s="1"/>
  <c r="M4" i="6" a="1"/>
  <c r="M4" i="6" s="1"/>
  <c r="K4" i="6" a="1"/>
  <c r="K4" i="6" s="1"/>
  <c r="J4" i="6" a="1"/>
  <c r="J4" i="6" s="1"/>
  <c r="G5" i="7" s="1"/>
  <c r="O3" i="6" a="1"/>
  <c r="O3" i="6" s="1"/>
  <c r="N3" i="6" a="1"/>
  <c r="N3" i="6" s="1"/>
  <c r="M3" i="6" a="1"/>
  <c r="M3" i="6" s="1"/>
  <c r="K3" i="6" a="1"/>
  <c r="K3" i="6" s="1"/>
  <c r="J3" i="6" a="1"/>
  <c r="J3" i="6" s="1"/>
  <c r="G4" i="7" s="1"/>
  <c r="O39" i="5" a="1"/>
  <c r="O39" i="5" s="1"/>
  <c r="N39" i="5" a="1"/>
  <c r="N39" i="5" s="1"/>
  <c r="M39" i="5" a="1"/>
  <c r="M39" i="5" s="1"/>
  <c r="K39" i="5" a="1"/>
  <c r="K39" i="5" s="1"/>
  <c r="J39" i="5" a="1"/>
  <c r="J39" i="5" s="1"/>
  <c r="F46" i="7" s="1"/>
  <c r="O38" i="5" a="1"/>
  <c r="O38" i="5" s="1"/>
  <c r="N38" i="5" a="1"/>
  <c r="N38" i="5" s="1"/>
  <c r="M38" i="5" a="1"/>
  <c r="M38" i="5" s="1"/>
  <c r="K38" i="5" a="1"/>
  <c r="K38" i="5" s="1"/>
  <c r="J38" i="5" a="1"/>
  <c r="J38" i="5" s="1"/>
  <c r="F45" i="7" s="1"/>
  <c r="O37" i="5" a="1"/>
  <c r="O37" i="5" s="1"/>
  <c r="N37" i="5" a="1"/>
  <c r="N37" i="5" s="1"/>
  <c r="M37" i="5" a="1"/>
  <c r="M37" i="5" s="1"/>
  <c r="K37" i="5" a="1"/>
  <c r="K37" i="5" s="1"/>
  <c r="J37" i="5" a="1"/>
  <c r="J37" i="5" s="1"/>
  <c r="F44" i="7" s="1"/>
  <c r="O36" i="5" a="1"/>
  <c r="O36" i="5" s="1"/>
  <c r="N36" i="5" a="1"/>
  <c r="N36" i="5" s="1"/>
  <c r="M36" i="5" a="1"/>
  <c r="M36" i="5" s="1"/>
  <c r="K36" i="5" a="1"/>
  <c r="K36" i="5" s="1"/>
  <c r="J36" i="5" a="1"/>
  <c r="J36" i="5" s="1"/>
  <c r="F43" i="7" s="1"/>
  <c r="O35" i="5" a="1"/>
  <c r="O35" i="5" s="1"/>
  <c r="N35" i="5" a="1"/>
  <c r="N35" i="5" s="1"/>
  <c r="M35" i="5" a="1"/>
  <c r="M35" i="5" s="1"/>
  <c r="K35" i="5" a="1"/>
  <c r="K35" i="5" s="1"/>
  <c r="J35" i="5" a="1"/>
  <c r="J35" i="5" s="1"/>
  <c r="F42" i="7" s="1"/>
  <c r="O34" i="5" a="1"/>
  <c r="O34" i="5" s="1"/>
  <c r="N34" i="5" a="1"/>
  <c r="N34" i="5" s="1"/>
  <c r="M34" i="5"/>
  <c r="M34" i="5" a="1"/>
  <c r="K34" i="5" a="1"/>
  <c r="K34" i="5" s="1"/>
  <c r="J34" i="5" a="1"/>
  <c r="J34" i="5" s="1"/>
  <c r="F41" i="7" s="1"/>
  <c r="O33" i="5" a="1"/>
  <c r="O33" i="5" s="1"/>
  <c r="N33" i="5" a="1"/>
  <c r="N33" i="5" s="1"/>
  <c r="M33" i="5" a="1"/>
  <c r="M33" i="5" s="1"/>
  <c r="K33" i="5" a="1"/>
  <c r="K33" i="5" s="1"/>
  <c r="J33" i="5" a="1"/>
  <c r="J33" i="5" s="1"/>
  <c r="F40" i="7" s="1"/>
  <c r="O29" i="5" a="1"/>
  <c r="O29" i="5" s="1"/>
  <c r="N29" i="5" a="1"/>
  <c r="N29" i="5" s="1"/>
  <c r="M29" i="5" a="1"/>
  <c r="M29" i="5" s="1"/>
  <c r="K29" i="5" a="1"/>
  <c r="K29" i="5" s="1"/>
  <c r="J29" i="5" a="1"/>
  <c r="J29" i="5" s="1"/>
  <c r="F34" i="7" s="1"/>
  <c r="O28" i="5" a="1"/>
  <c r="O28" i="5" s="1"/>
  <c r="N28" i="5" a="1"/>
  <c r="N28" i="5" s="1"/>
  <c r="M28" i="5" a="1"/>
  <c r="M28" i="5" s="1"/>
  <c r="K28" i="5" a="1"/>
  <c r="K28" i="5" s="1"/>
  <c r="J28" i="5" a="1"/>
  <c r="J28" i="5" s="1"/>
  <c r="F33" i="7" s="1"/>
  <c r="O27" i="5" a="1"/>
  <c r="O27" i="5" s="1"/>
  <c r="N27" i="5" a="1"/>
  <c r="N27" i="5" s="1"/>
  <c r="M27" i="5" a="1"/>
  <c r="M27" i="5" s="1"/>
  <c r="K27" i="5" a="1"/>
  <c r="K27" i="5" s="1"/>
  <c r="J27" i="5" a="1"/>
  <c r="J27" i="5" s="1"/>
  <c r="F32" i="7" s="1"/>
  <c r="O26" i="5" a="1"/>
  <c r="O26" i="5" s="1"/>
  <c r="N26" i="5" a="1"/>
  <c r="N26" i="5" s="1"/>
  <c r="M26" i="5" a="1"/>
  <c r="M26" i="5" s="1"/>
  <c r="K26" i="5" a="1"/>
  <c r="K26" i="5" s="1"/>
  <c r="L26" i="5" s="1"/>
  <c r="N31" i="7" s="1"/>
  <c r="J26" i="5" a="1"/>
  <c r="J26" i="5" s="1"/>
  <c r="F31" i="7" s="1"/>
  <c r="O25" i="5" a="1"/>
  <c r="O25" i="5" s="1"/>
  <c r="N25" i="5" a="1"/>
  <c r="N25" i="5" s="1"/>
  <c r="M25" i="5" a="1"/>
  <c r="M25" i="5" s="1"/>
  <c r="K25" i="5" a="1"/>
  <c r="K25" i="5" s="1"/>
  <c r="J25" i="5" a="1"/>
  <c r="J25" i="5" s="1"/>
  <c r="F30" i="7" s="1"/>
  <c r="O24" i="5" a="1"/>
  <c r="O24" i="5" s="1"/>
  <c r="N24" i="5" a="1"/>
  <c r="N24" i="5" s="1"/>
  <c r="M24" i="5" a="1"/>
  <c r="M24" i="5" s="1"/>
  <c r="K24" i="5" a="1"/>
  <c r="K24" i="5" s="1"/>
  <c r="J24" i="5" a="1"/>
  <c r="J24" i="5" s="1"/>
  <c r="F29" i="7" s="1"/>
  <c r="O23" i="5" a="1"/>
  <c r="O23" i="5" s="1"/>
  <c r="N23" i="5" a="1"/>
  <c r="N23" i="5" s="1"/>
  <c r="M23" i="5" a="1"/>
  <c r="M23" i="5" s="1"/>
  <c r="K23" i="5" a="1"/>
  <c r="K23" i="5" s="1"/>
  <c r="J23" i="5" a="1"/>
  <c r="J23" i="5" s="1"/>
  <c r="F28" i="7" s="1"/>
  <c r="O19" i="5" a="1"/>
  <c r="O19" i="5" s="1"/>
  <c r="N19" i="5" a="1"/>
  <c r="N19" i="5" s="1"/>
  <c r="M19" i="5" a="1"/>
  <c r="M19" i="5" s="1"/>
  <c r="K19" i="5" a="1"/>
  <c r="K19" i="5" s="1"/>
  <c r="J19" i="5" a="1"/>
  <c r="J19" i="5" s="1"/>
  <c r="F22" i="7" s="1"/>
  <c r="O18" i="5" a="1"/>
  <c r="O18" i="5" s="1"/>
  <c r="N18" i="5" a="1"/>
  <c r="N18" i="5" s="1"/>
  <c r="M18" i="5" a="1"/>
  <c r="M18" i="5" s="1"/>
  <c r="K18" i="5" a="1"/>
  <c r="K18" i="5" s="1"/>
  <c r="J18" i="5" a="1"/>
  <c r="J18" i="5" s="1"/>
  <c r="F21" i="7" s="1"/>
  <c r="O17" i="5" a="1"/>
  <c r="O17" i="5" s="1"/>
  <c r="N17" i="5" a="1"/>
  <c r="N17" i="5" s="1"/>
  <c r="M17" i="5" a="1"/>
  <c r="M17" i="5" s="1"/>
  <c r="K17" i="5" a="1"/>
  <c r="K17" i="5" s="1"/>
  <c r="J17" i="5" a="1"/>
  <c r="J17" i="5" s="1"/>
  <c r="F20" i="7" s="1"/>
  <c r="O16" i="5" a="1"/>
  <c r="O16" i="5" s="1"/>
  <c r="N16" i="5" a="1"/>
  <c r="N16" i="5" s="1"/>
  <c r="M16" i="5" a="1"/>
  <c r="M16" i="5" s="1"/>
  <c r="K16" i="5" a="1"/>
  <c r="K16" i="5" s="1"/>
  <c r="J16" i="5" a="1"/>
  <c r="J16" i="5" s="1"/>
  <c r="F19" i="7" s="1"/>
  <c r="O15" i="5" a="1"/>
  <c r="O15" i="5" s="1"/>
  <c r="N15" i="5" a="1"/>
  <c r="N15" i="5" s="1"/>
  <c r="M15" i="5" a="1"/>
  <c r="M15" i="5" s="1"/>
  <c r="K15" i="5" a="1"/>
  <c r="K15" i="5" s="1"/>
  <c r="J15" i="5" a="1"/>
  <c r="J15" i="5" s="1"/>
  <c r="F18" i="7" s="1"/>
  <c r="O14" i="5" a="1"/>
  <c r="O14" i="5" s="1"/>
  <c r="N14" i="5" a="1"/>
  <c r="N14" i="5" s="1"/>
  <c r="M14" i="5" a="1"/>
  <c r="M14" i="5" s="1"/>
  <c r="K14" i="5" a="1"/>
  <c r="K14" i="5" s="1"/>
  <c r="J14" i="5" a="1"/>
  <c r="J14" i="5" s="1"/>
  <c r="F17" i="7" s="1"/>
  <c r="O13" i="5" a="1"/>
  <c r="O13" i="5" s="1"/>
  <c r="N13" i="5" a="1"/>
  <c r="N13" i="5" s="1"/>
  <c r="M13" i="5" a="1"/>
  <c r="M13" i="5" s="1"/>
  <c r="K13" i="5" a="1"/>
  <c r="K13" i="5" s="1"/>
  <c r="J13" i="5" a="1"/>
  <c r="J13" i="5" s="1"/>
  <c r="F16" i="7" s="1"/>
  <c r="O9" i="5" a="1"/>
  <c r="O9" i="5" s="1"/>
  <c r="N9" i="5" a="1"/>
  <c r="N9" i="5" s="1"/>
  <c r="M9" i="5" a="1"/>
  <c r="M9" i="5" s="1"/>
  <c r="K9" i="5" a="1"/>
  <c r="K9" i="5" s="1"/>
  <c r="J9" i="5" a="1"/>
  <c r="J9" i="5" s="1"/>
  <c r="O8" i="5" a="1"/>
  <c r="O8" i="5" s="1"/>
  <c r="N8" i="5" a="1"/>
  <c r="N8" i="5" s="1"/>
  <c r="M8" i="5" a="1"/>
  <c r="M8" i="5" s="1"/>
  <c r="K8" i="5" a="1"/>
  <c r="K8" i="5" s="1"/>
  <c r="J8" i="5" a="1"/>
  <c r="J8" i="5" s="1"/>
  <c r="F9" i="7" s="1"/>
  <c r="O7" i="5" a="1"/>
  <c r="O7" i="5" s="1"/>
  <c r="N7" i="5" a="1"/>
  <c r="N7" i="5" s="1"/>
  <c r="M7" i="5" a="1"/>
  <c r="M7" i="5" s="1"/>
  <c r="K7" i="5" a="1"/>
  <c r="K7" i="5" s="1"/>
  <c r="J7" i="5" a="1"/>
  <c r="J7" i="5" s="1"/>
  <c r="F8" i="7" s="1"/>
  <c r="O6" i="5" a="1"/>
  <c r="O6" i="5" s="1"/>
  <c r="N6" i="5" a="1"/>
  <c r="N6" i="5" s="1"/>
  <c r="M6" i="5" a="1"/>
  <c r="M6" i="5" s="1"/>
  <c r="K6" i="5" a="1"/>
  <c r="K6" i="5" s="1"/>
  <c r="J6" i="5" a="1"/>
  <c r="J6" i="5" s="1"/>
  <c r="F7" i="7" s="1"/>
  <c r="O5" i="5" a="1"/>
  <c r="O5" i="5" s="1"/>
  <c r="N5" i="5" a="1"/>
  <c r="N5" i="5" s="1"/>
  <c r="M5" i="5" a="1"/>
  <c r="M5" i="5" s="1"/>
  <c r="K5" i="5" a="1"/>
  <c r="K5" i="5" s="1"/>
  <c r="J5" i="5" a="1"/>
  <c r="J5" i="5" s="1"/>
  <c r="F6" i="7" s="1"/>
  <c r="O4" i="5" a="1"/>
  <c r="O4" i="5" s="1"/>
  <c r="N4" i="5" a="1"/>
  <c r="N4" i="5" s="1"/>
  <c r="M4" i="5" a="1"/>
  <c r="M4" i="5" s="1"/>
  <c r="K4" i="5" a="1"/>
  <c r="K4" i="5" s="1"/>
  <c r="J4" i="5" a="1"/>
  <c r="J4" i="5" s="1"/>
  <c r="F5" i="7" s="1"/>
  <c r="O3" i="5" a="1"/>
  <c r="O3" i="5" s="1"/>
  <c r="N3" i="5" a="1"/>
  <c r="N3" i="5" s="1"/>
  <c r="M3" i="5" a="1"/>
  <c r="M3" i="5" s="1"/>
  <c r="K3" i="5" a="1"/>
  <c r="K3" i="5" s="1"/>
  <c r="J3" i="5" a="1"/>
  <c r="J3" i="5" s="1"/>
  <c r="F4" i="7" s="1"/>
  <c r="O39" i="4" a="1"/>
  <c r="O39" i="4" s="1"/>
  <c r="N39" i="4" a="1"/>
  <c r="N39" i="4" s="1"/>
  <c r="M39" i="4" a="1"/>
  <c r="M39" i="4" s="1"/>
  <c r="K39" i="4" a="1"/>
  <c r="K39" i="4" s="1"/>
  <c r="J39" i="4" a="1"/>
  <c r="J39" i="4" s="1"/>
  <c r="E46" i="7" s="1"/>
  <c r="O38" i="4" a="1"/>
  <c r="O38" i="4" s="1"/>
  <c r="N38" i="4" a="1"/>
  <c r="N38" i="4" s="1"/>
  <c r="M38" i="4" a="1"/>
  <c r="M38" i="4" s="1"/>
  <c r="K38" i="4" a="1"/>
  <c r="K38" i="4" s="1"/>
  <c r="J38" i="4" a="1"/>
  <c r="J38" i="4" s="1"/>
  <c r="E45" i="7" s="1"/>
  <c r="O37" i="4" a="1"/>
  <c r="O37" i="4" s="1"/>
  <c r="N37" i="4" a="1"/>
  <c r="N37" i="4" s="1"/>
  <c r="M37" i="4" a="1"/>
  <c r="M37" i="4" s="1"/>
  <c r="K37" i="4" a="1"/>
  <c r="K37" i="4" s="1"/>
  <c r="J37" i="4" a="1"/>
  <c r="J37" i="4" s="1"/>
  <c r="E44" i="7" s="1"/>
  <c r="O36" i="4" a="1"/>
  <c r="O36" i="4" s="1"/>
  <c r="N36" i="4" a="1"/>
  <c r="N36" i="4" s="1"/>
  <c r="M36" i="4" a="1"/>
  <c r="M36" i="4" s="1"/>
  <c r="K36" i="4" a="1"/>
  <c r="K36" i="4" s="1"/>
  <c r="J36" i="4" a="1"/>
  <c r="J36" i="4" s="1"/>
  <c r="E43" i="7" s="1"/>
  <c r="O35" i="4" a="1"/>
  <c r="O35" i="4" s="1"/>
  <c r="N35" i="4" a="1"/>
  <c r="N35" i="4" s="1"/>
  <c r="M35" i="4" a="1"/>
  <c r="M35" i="4" s="1"/>
  <c r="K35" i="4" a="1"/>
  <c r="K35" i="4" s="1"/>
  <c r="J35" i="4" a="1"/>
  <c r="J35" i="4" s="1"/>
  <c r="E42" i="7" s="1"/>
  <c r="O34" i="4" a="1"/>
  <c r="O34" i="4" s="1"/>
  <c r="N34" i="4" a="1"/>
  <c r="N34" i="4" s="1"/>
  <c r="M34" i="4" a="1"/>
  <c r="M34" i="4" s="1"/>
  <c r="K34" i="4" a="1"/>
  <c r="K34" i="4" s="1"/>
  <c r="J34" i="4" a="1"/>
  <c r="J34" i="4" s="1"/>
  <c r="E41" i="7" s="1"/>
  <c r="O33" i="4" a="1"/>
  <c r="O33" i="4" s="1"/>
  <c r="N33" i="4" a="1"/>
  <c r="N33" i="4" s="1"/>
  <c r="M33" i="4" a="1"/>
  <c r="M33" i="4" s="1"/>
  <c r="K33" i="4" a="1"/>
  <c r="K33" i="4" s="1"/>
  <c r="J33" i="4" a="1"/>
  <c r="J33" i="4" s="1"/>
  <c r="E40" i="7" s="1"/>
  <c r="O29" i="4" a="1"/>
  <c r="O29" i="4" s="1"/>
  <c r="N29" i="4" a="1"/>
  <c r="N29" i="4" s="1"/>
  <c r="M29" i="4" a="1"/>
  <c r="M29" i="4" s="1"/>
  <c r="K29" i="4" a="1"/>
  <c r="K29" i="4" s="1"/>
  <c r="J29" i="4" a="1"/>
  <c r="J29" i="4" s="1"/>
  <c r="E34" i="7" s="1"/>
  <c r="O28" i="4" a="1"/>
  <c r="O28" i="4" s="1"/>
  <c r="N28" i="4" a="1"/>
  <c r="N28" i="4" s="1"/>
  <c r="M28" i="4" a="1"/>
  <c r="M28" i="4" s="1"/>
  <c r="K28" i="4" a="1"/>
  <c r="K28" i="4" s="1"/>
  <c r="J28" i="4" a="1"/>
  <c r="J28" i="4" s="1"/>
  <c r="E33" i="7" s="1"/>
  <c r="O27" i="4" a="1"/>
  <c r="O27" i="4" s="1"/>
  <c r="N27" i="4" a="1"/>
  <c r="N27" i="4" s="1"/>
  <c r="M27" i="4" a="1"/>
  <c r="M27" i="4" s="1"/>
  <c r="K27" i="4" a="1"/>
  <c r="K27" i="4" s="1"/>
  <c r="J27" i="4" a="1"/>
  <c r="J27" i="4" s="1"/>
  <c r="E32" i="7" s="1"/>
  <c r="O26" i="4" a="1"/>
  <c r="O26" i="4" s="1"/>
  <c r="N26" i="4" a="1"/>
  <c r="N26" i="4" s="1"/>
  <c r="M26" i="4" a="1"/>
  <c r="M26" i="4" s="1"/>
  <c r="K26" i="4" a="1"/>
  <c r="K26" i="4" s="1"/>
  <c r="J26" i="4" a="1"/>
  <c r="J26" i="4" s="1"/>
  <c r="E31" i="7" s="1"/>
  <c r="O25" i="4" a="1"/>
  <c r="O25" i="4" s="1"/>
  <c r="N25" i="4" a="1"/>
  <c r="N25" i="4" s="1"/>
  <c r="M25" i="4" a="1"/>
  <c r="M25" i="4" s="1"/>
  <c r="K25" i="4" a="1"/>
  <c r="K25" i="4" s="1"/>
  <c r="J25" i="4" a="1"/>
  <c r="J25" i="4" s="1"/>
  <c r="E30" i="7" s="1"/>
  <c r="O24" i="4" a="1"/>
  <c r="O24" i="4" s="1"/>
  <c r="N24" i="4" a="1"/>
  <c r="N24" i="4" s="1"/>
  <c r="M24" i="4" a="1"/>
  <c r="M24" i="4" s="1"/>
  <c r="K24" i="4" a="1"/>
  <c r="K24" i="4" s="1"/>
  <c r="J24" i="4" a="1"/>
  <c r="J24" i="4" s="1"/>
  <c r="E29" i="7" s="1"/>
  <c r="O23" i="4" a="1"/>
  <c r="O23" i="4" s="1"/>
  <c r="N23" i="4" a="1"/>
  <c r="N23" i="4" s="1"/>
  <c r="M23" i="4" a="1"/>
  <c r="M23" i="4" s="1"/>
  <c r="K23" i="4" a="1"/>
  <c r="K23" i="4" s="1"/>
  <c r="J23" i="4" a="1"/>
  <c r="J23" i="4" s="1"/>
  <c r="E28" i="7" s="1"/>
  <c r="O19" i="4" a="1"/>
  <c r="O19" i="4" s="1"/>
  <c r="N19" i="4" a="1"/>
  <c r="N19" i="4" s="1"/>
  <c r="M19" i="4" a="1"/>
  <c r="M19" i="4" s="1"/>
  <c r="K19" i="4" a="1"/>
  <c r="K19" i="4" s="1"/>
  <c r="J19" i="4" a="1"/>
  <c r="J19" i="4" s="1"/>
  <c r="E22" i="7" s="1"/>
  <c r="O18" i="4" a="1"/>
  <c r="O18" i="4" s="1"/>
  <c r="N18" i="4" a="1"/>
  <c r="N18" i="4" s="1"/>
  <c r="M18" i="4" a="1"/>
  <c r="M18" i="4" s="1"/>
  <c r="K18" i="4" a="1"/>
  <c r="K18" i="4" s="1"/>
  <c r="J18" i="4" a="1"/>
  <c r="J18" i="4" s="1"/>
  <c r="E21" i="7" s="1"/>
  <c r="O17" i="4" a="1"/>
  <c r="O17" i="4" s="1"/>
  <c r="N17" i="4" a="1"/>
  <c r="N17" i="4" s="1"/>
  <c r="M17" i="4" a="1"/>
  <c r="M17" i="4" s="1"/>
  <c r="K17" i="4" a="1"/>
  <c r="K17" i="4" s="1"/>
  <c r="J17" i="4" a="1"/>
  <c r="J17" i="4" s="1"/>
  <c r="E20" i="7" s="1"/>
  <c r="O16" i="4" a="1"/>
  <c r="O16" i="4" s="1"/>
  <c r="N16" i="4" a="1"/>
  <c r="N16" i="4" s="1"/>
  <c r="M16" i="4" a="1"/>
  <c r="M16" i="4" s="1"/>
  <c r="K16" i="4" a="1"/>
  <c r="K16" i="4" s="1"/>
  <c r="J16" i="4" a="1"/>
  <c r="J16" i="4" s="1"/>
  <c r="E19" i="7" s="1"/>
  <c r="O15" i="4" a="1"/>
  <c r="O15" i="4" s="1"/>
  <c r="N15" i="4" a="1"/>
  <c r="N15" i="4" s="1"/>
  <c r="M15" i="4" a="1"/>
  <c r="M15" i="4" s="1"/>
  <c r="K15" i="4" a="1"/>
  <c r="K15" i="4" s="1"/>
  <c r="J15" i="4" a="1"/>
  <c r="J15" i="4" s="1"/>
  <c r="E18" i="7" s="1"/>
  <c r="O14" i="4" a="1"/>
  <c r="O14" i="4" s="1"/>
  <c r="N14" i="4" a="1"/>
  <c r="N14" i="4" s="1"/>
  <c r="M14" i="4" a="1"/>
  <c r="M14" i="4" s="1"/>
  <c r="K14" i="4" a="1"/>
  <c r="K14" i="4" s="1"/>
  <c r="J14" i="4" a="1"/>
  <c r="J14" i="4" s="1"/>
  <c r="E17" i="7" s="1"/>
  <c r="O13" i="4" a="1"/>
  <c r="O13" i="4" s="1"/>
  <c r="N13" i="4" a="1"/>
  <c r="N13" i="4" s="1"/>
  <c r="M13" i="4" a="1"/>
  <c r="M13" i="4" s="1"/>
  <c r="K13" i="4" a="1"/>
  <c r="K13" i="4" s="1"/>
  <c r="J13" i="4" a="1"/>
  <c r="J13" i="4" s="1"/>
  <c r="E16" i="7" s="1"/>
  <c r="O9" i="4" a="1"/>
  <c r="O9" i="4" s="1"/>
  <c r="N9" i="4" a="1"/>
  <c r="N9" i="4" s="1"/>
  <c r="M9" i="4" a="1"/>
  <c r="M9" i="4" s="1"/>
  <c r="K9" i="4" a="1"/>
  <c r="K9" i="4" s="1"/>
  <c r="J9" i="4" a="1"/>
  <c r="J9" i="4" s="1"/>
  <c r="E10" i="7" s="1"/>
  <c r="O8" i="4" a="1"/>
  <c r="O8" i="4" s="1"/>
  <c r="N8" i="4" a="1"/>
  <c r="N8" i="4" s="1"/>
  <c r="M8" i="4" a="1"/>
  <c r="M8" i="4" s="1"/>
  <c r="K8" i="4" a="1"/>
  <c r="K8" i="4" s="1"/>
  <c r="J8" i="4" a="1"/>
  <c r="J8" i="4" s="1"/>
  <c r="E9" i="7" s="1"/>
  <c r="O7" i="4" a="1"/>
  <c r="O7" i="4" s="1"/>
  <c r="N7" i="4" a="1"/>
  <c r="N7" i="4" s="1"/>
  <c r="M7" i="4" a="1"/>
  <c r="M7" i="4" s="1"/>
  <c r="K7" i="4" a="1"/>
  <c r="K7" i="4" s="1"/>
  <c r="J7" i="4" a="1"/>
  <c r="J7" i="4" s="1"/>
  <c r="E8" i="7" s="1"/>
  <c r="O6" i="4" a="1"/>
  <c r="O6" i="4" s="1"/>
  <c r="N6" i="4" a="1"/>
  <c r="N6" i="4" s="1"/>
  <c r="M6" i="4" a="1"/>
  <c r="M6" i="4" s="1"/>
  <c r="K6" i="4" a="1"/>
  <c r="K6" i="4" s="1"/>
  <c r="J6" i="4" a="1"/>
  <c r="J6" i="4" s="1"/>
  <c r="E7" i="7" s="1"/>
  <c r="O5" i="4" a="1"/>
  <c r="O5" i="4" s="1"/>
  <c r="N5" i="4" a="1"/>
  <c r="N5" i="4" s="1"/>
  <c r="M5" i="4" a="1"/>
  <c r="M5" i="4" s="1"/>
  <c r="K5" i="4" a="1"/>
  <c r="K5" i="4" s="1"/>
  <c r="J5" i="4" a="1"/>
  <c r="J5" i="4" s="1"/>
  <c r="E6" i="7" s="1"/>
  <c r="O4" i="4" a="1"/>
  <c r="O4" i="4" s="1"/>
  <c r="N4" i="4" a="1"/>
  <c r="N4" i="4" s="1"/>
  <c r="M4" i="4" a="1"/>
  <c r="M4" i="4" s="1"/>
  <c r="K4" i="4" a="1"/>
  <c r="K4" i="4" s="1"/>
  <c r="J4" i="4" a="1"/>
  <c r="J4" i="4" s="1"/>
  <c r="E5" i="7" s="1"/>
  <c r="O3" i="4" a="1"/>
  <c r="O3" i="4" s="1"/>
  <c r="N3" i="4" a="1"/>
  <c r="N3" i="4" s="1"/>
  <c r="M3" i="4" a="1"/>
  <c r="M3" i="4" s="1"/>
  <c r="K3" i="4" a="1"/>
  <c r="K3" i="4" s="1"/>
  <c r="J3" i="4" a="1"/>
  <c r="J3" i="4" s="1"/>
  <c r="O39" i="3" a="1"/>
  <c r="O39" i="3" s="1"/>
  <c r="N39" i="3" a="1"/>
  <c r="N39" i="3" s="1"/>
  <c r="M39" i="3" a="1"/>
  <c r="M39" i="3" s="1"/>
  <c r="K39" i="3" a="1"/>
  <c r="K39" i="3" s="1"/>
  <c r="J39" i="3" a="1"/>
  <c r="J39" i="3" s="1"/>
  <c r="D46" i="7" s="1"/>
  <c r="O38" i="3" a="1"/>
  <c r="O38" i="3" s="1"/>
  <c r="N38" i="3" a="1"/>
  <c r="N38" i="3" s="1"/>
  <c r="M38" i="3" a="1"/>
  <c r="M38" i="3" s="1"/>
  <c r="K38" i="3" a="1"/>
  <c r="K38" i="3" s="1"/>
  <c r="J38" i="3" a="1"/>
  <c r="J38" i="3" s="1"/>
  <c r="D45" i="7" s="1"/>
  <c r="O37" i="3" a="1"/>
  <c r="O37" i="3" s="1"/>
  <c r="N37" i="3" a="1"/>
  <c r="N37" i="3" s="1"/>
  <c r="M37" i="3" a="1"/>
  <c r="M37" i="3" s="1"/>
  <c r="K37" i="3" a="1"/>
  <c r="K37" i="3" s="1"/>
  <c r="J37" i="3" a="1"/>
  <c r="J37" i="3" s="1"/>
  <c r="D44" i="7" s="1"/>
  <c r="O36" i="3" a="1"/>
  <c r="O36" i="3" s="1"/>
  <c r="N36" i="3" a="1"/>
  <c r="N36" i="3" s="1"/>
  <c r="M36" i="3" a="1"/>
  <c r="M36" i="3" s="1"/>
  <c r="K36" i="3" a="1"/>
  <c r="K36" i="3" s="1"/>
  <c r="J36" i="3" a="1"/>
  <c r="J36" i="3" s="1"/>
  <c r="D43" i="7" s="1"/>
  <c r="O35" i="3" a="1"/>
  <c r="O35" i="3" s="1"/>
  <c r="N35" i="3" a="1"/>
  <c r="N35" i="3" s="1"/>
  <c r="M35" i="3" a="1"/>
  <c r="M35" i="3" s="1"/>
  <c r="K35" i="3" a="1"/>
  <c r="K35" i="3" s="1"/>
  <c r="J35" i="3" a="1"/>
  <c r="J35" i="3" s="1"/>
  <c r="D42" i="7" s="1"/>
  <c r="O34" i="3" a="1"/>
  <c r="O34" i="3" s="1"/>
  <c r="N34" i="3" a="1"/>
  <c r="N34" i="3" s="1"/>
  <c r="M34" i="3" a="1"/>
  <c r="M34" i="3" s="1"/>
  <c r="K34" i="3" a="1"/>
  <c r="K34" i="3" s="1"/>
  <c r="J34" i="3" a="1"/>
  <c r="J34" i="3" s="1"/>
  <c r="D41" i="7" s="1"/>
  <c r="O33" i="3" a="1"/>
  <c r="O33" i="3" s="1"/>
  <c r="N33" i="3" a="1"/>
  <c r="N33" i="3" s="1"/>
  <c r="M33" i="3" a="1"/>
  <c r="M33" i="3" s="1"/>
  <c r="K33" i="3" a="1"/>
  <c r="K33" i="3" s="1"/>
  <c r="J33" i="3" a="1"/>
  <c r="J33" i="3" s="1"/>
  <c r="D40" i="7" s="1"/>
  <c r="O29" i="3" a="1"/>
  <c r="O29" i="3" s="1"/>
  <c r="N29" i="3" a="1"/>
  <c r="N29" i="3" s="1"/>
  <c r="M29" i="3" a="1"/>
  <c r="M29" i="3" s="1"/>
  <c r="K29" i="3" a="1"/>
  <c r="K29" i="3" s="1"/>
  <c r="J29" i="3" a="1"/>
  <c r="J29" i="3" s="1"/>
  <c r="D34" i="7" s="1"/>
  <c r="O28" i="3" a="1"/>
  <c r="O28" i="3" s="1"/>
  <c r="N28" i="3" a="1"/>
  <c r="N28" i="3" s="1"/>
  <c r="M28" i="3" a="1"/>
  <c r="M28" i="3" s="1"/>
  <c r="K28" i="3" a="1"/>
  <c r="K28" i="3" s="1"/>
  <c r="J28" i="3" a="1"/>
  <c r="J28" i="3" s="1"/>
  <c r="D33" i="7" s="1"/>
  <c r="O27" i="3" a="1"/>
  <c r="O27" i="3" s="1"/>
  <c r="N27" i="3" a="1"/>
  <c r="N27" i="3" s="1"/>
  <c r="M27" i="3" a="1"/>
  <c r="M27" i="3" s="1"/>
  <c r="K27" i="3" a="1"/>
  <c r="K27" i="3" s="1"/>
  <c r="J27" i="3" a="1"/>
  <c r="J27" i="3" s="1"/>
  <c r="D32" i="7" s="1"/>
  <c r="O26" i="3" a="1"/>
  <c r="O26" i="3" s="1"/>
  <c r="N26" i="3" a="1"/>
  <c r="N26" i="3" s="1"/>
  <c r="M26" i="3" a="1"/>
  <c r="M26" i="3" s="1"/>
  <c r="K26" i="3" a="1"/>
  <c r="K26" i="3" s="1"/>
  <c r="J26" i="3" a="1"/>
  <c r="J26" i="3" s="1"/>
  <c r="D31" i="7" s="1"/>
  <c r="O25" i="3" a="1"/>
  <c r="O25" i="3" s="1"/>
  <c r="N25" i="3" a="1"/>
  <c r="N25" i="3" s="1"/>
  <c r="M25" i="3" a="1"/>
  <c r="M25" i="3" s="1"/>
  <c r="K25" i="3" a="1"/>
  <c r="K25" i="3" s="1"/>
  <c r="J25" i="3" a="1"/>
  <c r="J25" i="3" s="1"/>
  <c r="D30" i="7" s="1"/>
  <c r="O24" i="3" a="1"/>
  <c r="O24" i="3" s="1"/>
  <c r="N24" i="3" a="1"/>
  <c r="N24" i="3" s="1"/>
  <c r="M24" i="3" a="1"/>
  <c r="M24" i="3" s="1"/>
  <c r="K24" i="3" a="1"/>
  <c r="K24" i="3" s="1"/>
  <c r="J24" i="3" a="1"/>
  <c r="J24" i="3" s="1"/>
  <c r="D29" i="7" s="1"/>
  <c r="O23" i="3" a="1"/>
  <c r="O23" i="3" s="1"/>
  <c r="N23" i="3" a="1"/>
  <c r="N23" i="3" s="1"/>
  <c r="M23" i="3" a="1"/>
  <c r="M23" i="3" s="1"/>
  <c r="K23" i="3" a="1"/>
  <c r="K23" i="3" s="1"/>
  <c r="J23" i="3" a="1"/>
  <c r="J23" i="3" s="1"/>
  <c r="D28" i="7" s="1"/>
  <c r="O19" i="3" a="1"/>
  <c r="O19" i="3" s="1"/>
  <c r="N19" i="3" a="1"/>
  <c r="N19" i="3" s="1"/>
  <c r="M19" i="3" a="1"/>
  <c r="M19" i="3" s="1"/>
  <c r="K19" i="3" a="1"/>
  <c r="K19" i="3" s="1"/>
  <c r="J19" i="3" a="1"/>
  <c r="J19" i="3" s="1"/>
  <c r="D22" i="7" s="1"/>
  <c r="O18" i="3" a="1"/>
  <c r="O18" i="3" s="1"/>
  <c r="N18" i="3" a="1"/>
  <c r="N18" i="3" s="1"/>
  <c r="M18" i="3" a="1"/>
  <c r="M18" i="3" s="1"/>
  <c r="K18" i="3" a="1"/>
  <c r="K18" i="3" s="1"/>
  <c r="J18" i="3" a="1"/>
  <c r="J18" i="3" s="1"/>
  <c r="D21" i="7" s="1"/>
  <c r="O17" i="3" a="1"/>
  <c r="O17" i="3" s="1"/>
  <c r="N17" i="3" a="1"/>
  <c r="N17" i="3" s="1"/>
  <c r="M17" i="3" a="1"/>
  <c r="M17" i="3" s="1"/>
  <c r="K17" i="3" a="1"/>
  <c r="K17" i="3" s="1"/>
  <c r="J17" i="3" a="1"/>
  <c r="J17" i="3" s="1"/>
  <c r="D20" i="7" s="1"/>
  <c r="O16" i="3" a="1"/>
  <c r="O16" i="3" s="1"/>
  <c r="N16" i="3" a="1"/>
  <c r="N16" i="3" s="1"/>
  <c r="M16" i="3" a="1"/>
  <c r="M16" i="3" s="1"/>
  <c r="K16" i="3" a="1"/>
  <c r="K16" i="3" s="1"/>
  <c r="J16" i="3" a="1"/>
  <c r="J16" i="3" s="1"/>
  <c r="D19" i="7" s="1"/>
  <c r="O15" i="3" a="1"/>
  <c r="O15" i="3" s="1"/>
  <c r="N15" i="3" a="1"/>
  <c r="N15" i="3" s="1"/>
  <c r="M15" i="3" a="1"/>
  <c r="M15" i="3" s="1"/>
  <c r="K15" i="3" a="1"/>
  <c r="K15" i="3" s="1"/>
  <c r="J15" i="3" a="1"/>
  <c r="J15" i="3" s="1"/>
  <c r="D18" i="7" s="1"/>
  <c r="O14" i="3" a="1"/>
  <c r="O14" i="3" s="1"/>
  <c r="N14" i="3" a="1"/>
  <c r="N14" i="3" s="1"/>
  <c r="M14" i="3" a="1"/>
  <c r="M14" i="3" s="1"/>
  <c r="K14" i="3" a="1"/>
  <c r="K14" i="3" s="1"/>
  <c r="J14" i="3" a="1"/>
  <c r="J14" i="3" s="1"/>
  <c r="D17" i="7" s="1"/>
  <c r="O13" i="3" a="1"/>
  <c r="O13" i="3" s="1"/>
  <c r="N13" i="3" a="1"/>
  <c r="N13" i="3" s="1"/>
  <c r="M13" i="3" a="1"/>
  <c r="M13" i="3" s="1"/>
  <c r="K13" i="3" a="1"/>
  <c r="K13" i="3" s="1"/>
  <c r="J13" i="3" a="1"/>
  <c r="J13" i="3" s="1"/>
  <c r="D16" i="7" s="1"/>
  <c r="O9" i="3" a="1"/>
  <c r="O9" i="3" s="1"/>
  <c r="N9" i="3" a="1"/>
  <c r="N9" i="3" s="1"/>
  <c r="M9" i="3" a="1"/>
  <c r="M9" i="3" s="1"/>
  <c r="K9" i="3" a="1"/>
  <c r="K9" i="3" s="1"/>
  <c r="J9" i="3" a="1"/>
  <c r="J9" i="3" s="1"/>
  <c r="D10" i="7" s="1"/>
  <c r="O8" i="3" a="1"/>
  <c r="O8" i="3" s="1"/>
  <c r="N8" i="3" a="1"/>
  <c r="N8" i="3" s="1"/>
  <c r="M8" i="3" a="1"/>
  <c r="M8" i="3" s="1"/>
  <c r="K8" i="3" a="1"/>
  <c r="K8" i="3" s="1"/>
  <c r="J8" i="3" a="1"/>
  <c r="J8" i="3" s="1"/>
  <c r="D9" i="7" s="1"/>
  <c r="O7" i="3" a="1"/>
  <c r="O7" i="3" s="1"/>
  <c r="N7" i="3" a="1"/>
  <c r="N7" i="3" s="1"/>
  <c r="M7" i="3" a="1"/>
  <c r="M7" i="3" s="1"/>
  <c r="K7" i="3" a="1"/>
  <c r="K7" i="3" s="1"/>
  <c r="J7" i="3" a="1"/>
  <c r="J7" i="3" s="1"/>
  <c r="D8" i="7" s="1"/>
  <c r="O6" i="3" a="1"/>
  <c r="O6" i="3" s="1"/>
  <c r="N6" i="3" a="1"/>
  <c r="N6" i="3" s="1"/>
  <c r="M6" i="3" a="1"/>
  <c r="M6" i="3" s="1"/>
  <c r="K6" i="3" a="1"/>
  <c r="K6" i="3" s="1"/>
  <c r="J6" i="3" a="1"/>
  <c r="J6" i="3" s="1"/>
  <c r="D7" i="7" s="1"/>
  <c r="O5" i="3" a="1"/>
  <c r="O5" i="3" s="1"/>
  <c r="N5" i="3" a="1"/>
  <c r="N5" i="3" s="1"/>
  <c r="M5" i="3" a="1"/>
  <c r="M5" i="3" s="1"/>
  <c r="K5" i="3" a="1"/>
  <c r="K5" i="3" s="1"/>
  <c r="J5" i="3" a="1"/>
  <c r="J5" i="3" s="1"/>
  <c r="D6" i="7" s="1"/>
  <c r="O4" i="3" a="1"/>
  <c r="O4" i="3" s="1"/>
  <c r="N4" i="3" a="1"/>
  <c r="N4" i="3" s="1"/>
  <c r="M4" i="3" a="1"/>
  <c r="M4" i="3" s="1"/>
  <c r="K4" i="3" a="1"/>
  <c r="K4" i="3" s="1"/>
  <c r="J4" i="3" a="1"/>
  <c r="J4" i="3" s="1"/>
  <c r="D5" i="7" s="1"/>
  <c r="O3" i="3" a="1"/>
  <c r="O3" i="3" s="1"/>
  <c r="N3" i="3" a="1"/>
  <c r="N3" i="3" s="1"/>
  <c r="M3" i="3" a="1"/>
  <c r="M3" i="3" s="1"/>
  <c r="K3" i="3" a="1"/>
  <c r="K3" i="3" s="1"/>
  <c r="J3" i="3" a="1"/>
  <c r="J3" i="3" s="1"/>
  <c r="D4" i="7" s="1"/>
  <c r="O39" i="2" a="1"/>
  <c r="O39" i="2" s="1"/>
  <c r="N39" i="2" a="1"/>
  <c r="N39" i="2" s="1"/>
  <c r="M39" i="2" a="1"/>
  <c r="M39" i="2" s="1"/>
  <c r="K39" i="2" a="1"/>
  <c r="K39" i="2" s="1"/>
  <c r="J39" i="2" a="1"/>
  <c r="J39" i="2" s="1"/>
  <c r="C46" i="7" s="1"/>
  <c r="O38" i="2" a="1"/>
  <c r="O38" i="2" s="1"/>
  <c r="N38" i="2" a="1"/>
  <c r="N38" i="2" s="1"/>
  <c r="M38" i="2" a="1"/>
  <c r="M38" i="2" s="1"/>
  <c r="K38" i="2" a="1"/>
  <c r="K38" i="2" s="1"/>
  <c r="J38" i="2" a="1"/>
  <c r="J38" i="2" s="1"/>
  <c r="C45" i="7" s="1"/>
  <c r="O37" i="2" a="1"/>
  <c r="O37" i="2" s="1"/>
  <c r="N37" i="2" a="1"/>
  <c r="N37" i="2" s="1"/>
  <c r="M37" i="2" a="1"/>
  <c r="M37" i="2" s="1"/>
  <c r="K37" i="2" a="1"/>
  <c r="K37" i="2" s="1"/>
  <c r="J37" i="2" a="1"/>
  <c r="J37" i="2" s="1"/>
  <c r="C44" i="7" s="1"/>
  <c r="O36" i="2" a="1"/>
  <c r="O36" i="2" s="1"/>
  <c r="N36" i="2" a="1"/>
  <c r="N36" i="2" s="1"/>
  <c r="M36" i="2" a="1"/>
  <c r="M36" i="2" s="1"/>
  <c r="K36" i="2" a="1"/>
  <c r="K36" i="2" s="1"/>
  <c r="J36" i="2" a="1"/>
  <c r="J36" i="2" s="1"/>
  <c r="C43" i="7" s="1"/>
  <c r="O35" i="2" a="1"/>
  <c r="O35" i="2" s="1"/>
  <c r="N35" i="2" a="1"/>
  <c r="N35" i="2" s="1"/>
  <c r="M35" i="2" a="1"/>
  <c r="M35" i="2" s="1"/>
  <c r="K35" i="2" a="1"/>
  <c r="K35" i="2" s="1"/>
  <c r="J35" i="2" a="1"/>
  <c r="J35" i="2" s="1"/>
  <c r="C42" i="7" s="1"/>
  <c r="O34" i="2" a="1"/>
  <c r="O34" i="2" s="1"/>
  <c r="N34" i="2" a="1"/>
  <c r="N34" i="2" s="1"/>
  <c r="M34" i="2" a="1"/>
  <c r="M34" i="2" s="1"/>
  <c r="K34" i="2" a="1"/>
  <c r="K34" i="2" s="1"/>
  <c r="J34" i="2" a="1"/>
  <c r="J34" i="2" s="1"/>
  <c r="C41" i="7" s="1"/>
  <c r="O33" i="2" a="1"/>
  <c r="O33" i="2" s="1"/>
  <c r="N33" i="2" a="1"/>
  <c r="N33" i="2" s="1"/>
  <c r="M33" i="2" a="1"/>
  <c r="M33" i="2" s="1"/>
  <c r="K33" i="2" a="1"/>
  <c r="K33" i="2" s="1"/>
  <c r="J33" i="2" a="1"/>
  <c r="J33" i="2" s="1"/>
  <c r="C40" i="7" s="1"/>
  <c r="O29" i="2" a="1"/>
  <c r="O29" i="2" s="1"/>
  <c r="N29" i="2" a="1"/>
  <c r="N29" i="2" s="1"/>
  <c r="M29" i="2" a="1"/>
  <c r="M29" i="2" s="1"/>
  <c r="K29" i="2" a="1"/>
  <c r="K29" i="2" s="1"/>
  <c r="J29" i="2" a="1"/>
  <c r="J29" i="2" s="1"/>
  <c r="C34" i="7" s="1"/>
  <c r="O28" i="2" a="1"/>
  <c r="O28" i="2" s="1"/>
  <c r="N28" i="2" a="1"/>
  <c r="N28" i="2" s="1"/>
  <c r="M28" i="2" a="1"/>
  <c r="M28" i="2" s="1"/>
  <c r="K28" i="2" a="1"/>
  <c r="K28" i="2" s="1"/>
  <c r="J28" i="2" a="1"/>
  <c r="J28" i="2" s="1"/>
  <c r="C33" i="7" s="1"/>
  <c r="O27" i="2" a="1"/>
  <c r="O27" i="2" s="1"/>
  <c r="N27" i="2" a="1"/>
  <c r="N27" i="2" s="1"/>
  <c r="M27" i="2" a="1"/>
  <c r="M27" i="2" s="1"/>
  <c r="K27" i="2" a="1"/>
  <c r="K27" i="2" s="1"/>
  <c r="J27" i="2" a="1"/>
  <c r="J27" i="2" s="1"/>
  <c r="C32" i="7" s="1"/>
  <c r="O26" i="2" a="1"/>
  <c r="O26" i="2" s="1"/>
  <c r="N26" i="2" a="1"/>
  <c r="N26" i="2" s="1"/>
  <c r="M26" i="2" a="1"/>
  <c r="M26" i="2" s="1"/>
  <c r="K26" i="2" a="1"/>
  <c r="K26" i="2" s="1"/>
  <c r="J26" i="2" a="1"/>
  <c r="J26" i="2" s="1"/>
  <c r="C31" i="7" s="1"/>
  <c r="O25" i="2" a="1"/>
  <c r="O25" i="2" s="1"/>
  <c r="N25" i="2" a="1"/>
  <c r="N25" i="2" s="1"/>
  <c r="M25" i="2" a="1"/>
  <c r="M25" i="2" s="1"/>
  <c r="K25" i="2" a="1"/>
  <c r="K25" i="2" s="1"/>
  <c r="J25" i="2" a="1"/>
  <c r="J25" i="2" s="1"/>
  <c r="C30" i="7" s="1"/>
  <c r="O24" i="2" a="1"/>
  <c r="O24" i="2" s="1"/>
  <c r="N24" i="2" a="1"/>
  <c r="N24" i="2" s="1"/>
  <c r="M24" i="2" a="1"/>
  <c r="M24" i="2" s="1"/>
  <c r="K24" i="2" a="1"/>
  <c r="K24" i="2" s="1"/>
  <c r="J24" i="2" a="1"/>
  <c r="J24" i="2" s="1"/>
  <c r="C29" i="7" s="1"/>
  <c r="O23" i="2" a="1"/>
  <c r="O23" i="2" s="1"/>
  <c r="N23" i="2" a="1"/>
  <c r="N23" i="2" s="1"/>
  <c r="M23" i="2" a="1"/>
  <c r="M23" i="2" s="1"/>
  <c r="K23" i="2" a="1"/>
  <c r="K23" i="2" s="1"/>
  <c r="J23" i="2" a="1"/>
  <c r="J23" i="2" s="1"/>
  <c r="C28" i="7" s="1"/>
  <c r="O19" i="2" a="1"/>
  <c r="O19" i="2" s="1"/>
  <c r="N19" i="2" a="1"/>
  <c r="N19" i="2" s="1"/>
  <c r="M19" i="2" a="1"/>
  <c r="M19" i="2" s="1"/>
  <c r="K19" i="2" a="1"/>
  <c r="K19" i="2" s="1"/>
  <c r="J19" i="2" a="1"/>
  <c r="J19" i="2" s="1"/>
  <c r="C22" i="7" s="1"/>
  <c r="O18" i="2" a="1"/>
  <c r="O18" i="2" s="1"/>
  <c r="N18" i="2" a="1"/>
  <c r="N18" i="2" s="1"/>
  <c r="M18" i="2" a="1"/>
  <c r="M18" i="2" s="1"/>
  <c r="K18" i="2" a="1"/>
  <c r="K18" i="2" s="1"/>
  <c r="J18" i="2" a="1"/>
  <c r="J18" i="2" s="1"/>
  <c r="C21" i="7" s="1"/>
  <c r="O17" i="2" a="1"/>
  <c r="O17" i="2" s="1"/>
  <c r="N17" i="2" a="1"/>
  <c r="N17" i="2" s="1"/>
  <c r="M17" i="2" a="1"/>
  <c r="M17" i="2" s="1"/>
  <c r="K17" i="2" a="1"/>
  <c r="K17" i="2" s="1"/>
  <c r="J17" i="2" a="1"/>
  <c r="J17" i="2" s="1"/>
  <c r="C20" i="7" s="1"/>
  <c r="O16" i="2" a="1"/>
  <c r="O16" i="2" s="1"/>
  <c r="N16" i="2" a="1"/>
  <c r="N16" i="2" s="1"/>
  <c r="M16" i="2" a="1"/>
  <c r="M16" i="2" s="1"/>
  <c r="K16" i="2" a="1"/>
  <c r="K16" i="2" s="1"/>
  <c r="J16" i="2" a="1"/>
  <c r="J16" i="2" s="1"/>
  <c r="C19" i="7" s="1"/>
  <c r="O15" i="2" a="1"/>
  <c r="O15" i="2" s="1"/>
  <c r="N15" i="2" a="1"/>
  <c r="N15" i="2" s="1"/>
  <c r="M15" i="2" a="1"/>
  <c r="M15" i="2" s="1"/>
  <c r="K15" i="2" a="1"/>
  <c r="K15" i="2" s="1"/>
  <c r="J15" i="2" a="1"/>
  <c r="J15" i="2" s="1"/>
  <c r="C18" i="7" s="1"/>
  <c r="O14" i="2" a="1"/>
  <c r="O14" i="2" s="1"/>
  <c r="N14" i="2" a="1"/>
  <c r="N14" i="2" s="1"/>
  <c r="M14" i="2" a="1"/>
  <c r="M14" i="2" s="1"/>
  <c r="K14" i="2" a="1"/>
  <c r="K14" i="2" s="1"/>
  <c r="J14" i="2" a="1"/>
  <c r="J14" i="2" s="1"/>
  <c r="C17" i="7" s="1"/>
  <c r="O13" i="2" a="1"/>
  <c r="O13" i="2" s="1"/>
  <c r="N13" i="2" a="1"/>
  <c r="N13" i="2" s="1"/>
  <c r="M13" i="2" a="1"/>
  <c r="M13" i="2" s="1"/>
  <c r="K13" i="2" a="1"/>
  <c r="K13" i="2" s="1"/>
  <c r="J13" i="2" a="1"/>
  <c r="J13" i="2" s="1"/>
  <c r="C16" i="7" s="1"/>
  <c r="O9" i="2" a="1"/>
  <c r="O9" i="2" s="1"/>
  <c r="N9" i="2" a="1"/>
  <c r="N9" i="2" s="1"/>
  <c r="M9" i="2" a="1"/>
  <c r="M9" i="2" s="1"/>
  <c r="K9" i="2" a="1"/>
  <c r="K9" i="2" s="1"/>
  <c r="J9" i="2" a="1"/>
  <c r="J9" i="2" s="1"/>
  <c r="C10" i="7" s="1"/>
  <c r="O8" i="2" a="1"/>
  <c r="O8" i="2" s="1"/>
  <c r="N8" i="2" a="1"/>
  <c r="N8" i="2" s="1"/>
  <c r="M8" i="2" a="1"/>
  <c r="M8" i="2" s="1"/>
  <c r="K8" i="2" a="1"/>
  <c r="K8" i="2" s="1"/>
  <c r="J8" i="2" a="1"/>
  <c r="J8" i="2" s="1"/>
  <c r="C9" i="7" s="1"/>
  <c r="O7" i="2" a="1"/>
  <c r="O7" i="2" s="1"/>
  <c r="N7" i="2" a="1"/>
  <c r="N7" i="2" s="1"/>
  <c r="M7" i="2" a="1"/>
  <c r="M7" i="2" s="1"/>
  <c r="K7" i="2" a="1"/>
  <c r="K7" i="2" s="1"/>
  <c r="J7" i="2" a="1"/>
  <c r="J7" i="2" s="1"/>
  <c r="C8" i="7" s="1"/>
  <c r="O6" i="2" a="1"/>
  <c r="O6" i="2" s="1"/>
  <c r="N6" i="2" a="1"/>
  <c r="N6" i="2" s="1"/>
  <c r="M6" i="2" a="1"/>
  <c r="M6" i="2" s="1"/>
  <c r="K6" i="2" a="1"/>
  <c r="K6" i="2" s="1"/>
  <c r="J6" i="2" a="1"/>
  <c r="J6" i="2" s="1"/>
  <c r="C7" i="7" s="1"/>
  <c r="O5" i="2" a="1"/>
  <c r="O5" i="2" s="1"/>
  <c r="N5" i="2" a="1"/>
  <c r="N5" i="2" s="1"/>
  <c r="M5" i="2" a="1"/>
  <c r="M5" i="2" s="1"/>
  <c r="K5" i="2" a="1"/>
  <c r="K5" i="2" s="1"/>
  <c r="J5" i="2" a="1"/>
  <c r="J5" i="2" s="1"/>
  <c r="C6" i="7" s="1"/>
  <c r="O4" i="2" a="1"/>
  <c r="O4" i="2" s="1"/>
  <c r="N4" i="2" a="1"/>
  <c r="N4" i="2" s="1"/>
  <c r="M4" i="2" a="1"/>
  <c r="M4" i="2" s="1"/>
  <c r="K4" i="2" a="1"/>
  <c r="K4" i="2" s="1"/>
  <c r="J4" i="2" a="1"/>
  <c r="J4" i="2" s="1"/>
  <c r="C5" i="7" s="1"/>
  <c r="O3" i="2" a="1"/>
  <c r="O3" i="2" s="1"/>
  <c r="N3" i="2" a="1"/>
  <c r="N3" i="2" s="1"/>
  <c r="M3" i="2" a="1"/>
  <c r="M3" i="2" s="1"/>
  <c r="K3" i="2" a="1"/>
  <c r="K3" i="2" s="1"/>
  <c r="J3" i="2" a="1"/>
  <c r="J3" i="2" s="1"/>
  <c r="C4" i="7" s="1"/>
  <c r="O34" i="1" a="1"/>
  <c r="O34" i="1" s="1"/>
  <c r="O35" i="1" a="1"/>
  <c r="O35" i="1" s="1"/>
  <c r="O36" i="1" a="1"/>
  <c r="O36" i="1" s="1"/>
  <c r="O37" i="1" a="1"/>
  <c r="O37" i="1" s="1"/>
  <c r="O38" i="1" a="1"/>
  <c r="O38" i="1" s="1"/>
  <c r="O39" i="1" a="1"/>
  <c r="O39" i="1" s="1"/>
  <c r="O33" i="1" a="1"/>
  <c r="O33" i="1" s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33" i="1" a="1"/>
  <c r="N33" i="1" s="1"/>
  <c r="M34" i="1" a="1"/>
  <c r="M34" i="1" s="1"/>
  <c r="M35" i="1" a="1"/>
  <c r="M35" i="1" s="1"/>
  <c r="M36" i="1" a="1"/>
  <c r="M36" i="1" s="1"/>
  <c r="M37" i="1" a="1"/>
  <c r="M37" i="1" s="1"/>
  <c r="M38" i="1" a="1"/>
  <c r="M38" i="1" s="1"/>
  <c r="M39" i="1" a="1"/>
  <c r="M39" i="1" s="1"/>
  <c r="M33" i="1" a="1"/>
  <c r="M33" i="1" s="1"/>
  <c r="K39" i="1" a="1"/>
  <c r="K39" i="1" s="1"/>
  <c r="K34" i="1" a="1"/>
  <c r="K34" i="1" s="1"/>
  <c r="K35" i="1" a="1"/>
  <c r="K35" i="1" s="1"/>
  <c r="K36" i="1" a="1"/>
  <c r="K36" i="1" s="1"/>
  <c r="K37" i="1" a="1"/>
  <c r="K37" i="1" s="1"/>
  <c r="K38" i="1" a="1"/>
  <c r="K38" i="1" s="1"/>
  <c r="K33" i="1" a="1"/>
  <c r="K33" i="1" s="1"/>
  <c r="J34" i="1" a="1"/>
  <c r="J34" i="1" s="1"/>
  <c r="B41" i="7" s="1"/>
  <c r="J35" i="1" a="1"/>
  <c r="J35" i="1" s="1"/>
  <c r="B42" i="7" s="1"/>
  <c r="J36" i="1" a="1"/>
  <c r="J36" i="1" s="1"/>
  <c r="B43" i="7" s="1"/>
  <c r="J37" i="1" a="1"/>
  <c r="J37" i="1" s="1"/>
  <c r="B44" i="7" s="1"/>
  <c r="J38" i="1" a="1"/>
  <c r="J38" i="1" s="1"/>
  <c r="B45" i="7" s="1"/>
  <c r="J39" i="1" a="1"/>
  <c r="J39" i="1" s="1"/>
  <c r="B46" i="7" s="1"/>
  <c r="J33" i="1" a="1"/>
  <c r="J33" i="1" s="1"/>
  <c r="B40" i="7" s="1"/>
  <c r="O24" i="1" a="1"/>
  <c r="O24" i="1" s="1"/>
  <c r="O25" i="1" a="1"/>
  <c r="O25" i="1" s="1"/>
  <c r="O26" i="1" a="1"/>
  <c r="O26" i="1" s="1"/>
  <c r="O27" i="1" a="1"/>
  <c r="O27" i="1" s="1"/>
  <c r="O28" i="1" a="1"/>
  <c r="O28" i="1" s="1"/>
  <c r="O29" i="1" a="1"/>
  <c r="O29" i="1" s="1"/>
  <c r="N24" i="1" a="1"/>
  <c r="N24" i="1" s="1"/>
  <c r="N25" i="1" a="1"/>
  <c r="N25" i="1" s="1"/>
  <c r="N26" i="1" a="1"/>
  <c r="N26" i="1" s="1"/>
  <c r="N27" i="1" a="1"/>
  <c r="N27" i="1" s="1"/>
  <c r="N28" i="1" a="1"/>
  <c r="N28" i="1" s="1"/>
  <c r="N29" i="1" a="1"/>
  <c r="N29" i="1" s="1"/>
  <c r="O23" i="1" a="1"/>
  <c r="O23" i="1" s="1"/>
  <c r="N23" i="1" a="1"/>
  <c r="N23" i="1" s="1"/>
  <c r="M24" i="1" a="1"/>
  <c r="M24" i="1" s="1"/>
  <c r="M25" i="1" a="1"/>
  <c r="M25" i="1" s="1"/>
  <c r="M26" i="1" a="1"/>
  <c r="M26" i="1" s="1"/>
  <c r="M27" i="1" a="1"/>
  <c r="M27" i="1" s="1"/>
  <c r="M28" i="1" a="1"/>
  <c r="M28" i="1" s="1"/>
  <c r="M29" i="1" a="1"/>
  <c r="M29" i="1" s="1"/>
  <c r="M23" i="1" a="1"/>
  <c r="M23" i="1" s="1"/>
  <c r="K29" i="1" a="1"/>
  <c r="K29" i="1" s="1"/>
  <c r="K24" i="1" a="1"/>
  <c r="K24" i="1" s="1"/>
  <c r="K25" i="1" a="1"/>
  <c r="K25" i="1" s="1"/>
  <c r="K26" i="1" a="1"/>
  <c r="K26" i="1" s="1"/>
  <c r="K27" i="1" a="1"/>
  <c r="K27" i="1" s="1"/>
  <c r="K28" i="1" a="1"/>
  <c r="K28" i="1" s="1"/>
  <c r="K23" i="1" a="1"/>
  <c r="K23" i="1" s="1"/>
  <c r="L23" i="1" s="1"/>
  <c r="J28" i="7" s="1"/>
  <c r="J29" i="1" a="1"/>
  <c r="J29" i="1" s="1"/>
  <c r="B34" i="7" s="1"/>
  <c r="J24" i="1" a="1"/>
  <c r="J24" i="1" s="1"/>
  <c r="B29" i="7" s="1"/>
  <c r="J25" i="1" a="1"/>
  <c r="J25" i="1" s="1"/>
  <c r="B30" i="7" s="1"/>
  <c r="J26" i="1" a="1"/>
  <c r="J26" i="1" s="1"/>
  <c r="B31" i="7" s="1"/>
  <c r="J27" i="1" a="1"/>
  <c r="J27" i="1" s="1"/>
  <c r="B32" i="7" s="1"/>
  <c r="J28" i="1" a="1"/>
  <c r="J28" i="1" s="1"/>
  <c r="B33" i="7" s="1"/>
  <c r="J23" i="1" a="1"/>
  <c r="J23" i="1" s="1"/>
  <c r="B28" i="7" s="1"/>
  <c r="O14" i="1" a="1"/>
  <c r="O14" i="1" s="1"/>
  <c r="O15" i="1" a="1"/>
  <c r="O15" i="1" s="1"/>
  <c r="O16" i="1" a="1"/>
  <c r="O16" i="1" s="1"/>
  <c r="O17" i="1" a="1"/>
  <c r="O17" i="1" s="1"/>
  <c r="O18" i="1" a="1"/>
  <c r="O18" i="1" s="1"/>
  <c r="O19" i="1" a="1"/>
  <c r="O19" i="1" s="1"/>
  <c r="O13" i="1" a="1"/>
  <c r="O13" i="1" s="1"/>
  <c r="N14" i="1" a="1"/>
  <c r="N14" i="1" s="1"/>
  <c r="N15" i="1" a="1"/>
  <c r="N15" i="1" s="1"/>
  <c r="N16" i="1" a="1"/>
  <c r="N16" i="1" s="1"/>
  <c r="N17" i="1" a="1"/>
  <c r="N17" i="1" s="1"/>
  <c r="N18" i="1" a="1"/>
  <c r="N18" i="1" s="1"/>
  <c r="N19" i="1" a="1"/>
  <c r="N19" i="1" s="1"/>
  <c r="N13" i="1" a="1"/>
  <c r="N13" i="1" s="1"/>
  <c r="M14" i="1" a="1"/>
  <c r="M14" i="1" s="1"/>
  <c r="M15" i="1" a="1"/>
  <c r="M15" i="1" s="1"/>
  <c r="M16" i="1" a="1"/>
  <c r="M16" i="1" s="1"/>
  <c r="M17" i="1" a="1"/>
  <c r="M17" i="1" s="1"/>
  <c r="M18" i="1" a="1"/>
  <c r="M18" i="1" s="1"/>
  <c r="M19" i="1" a="1"/>
  <c r="M19" i="1" s="1"/>
  <c r="M13" i="1" a="1"/>
  <c r="M13" i="1" s="1"/>
  <c r="K19" i="1" a="1"/>
  <c r="K19" i="1" s="1"/>
  <c r="K14" i="1" a="1"/>
  <c r="K14" i="1" s="1"/>
  <c r="K15" i="1" a="1"/>
  <c r="K15" i="1" s="1"/>
  <c r="K16" i="1" a="1"/>
  <c r="K16" i="1" s="1"/>
  <c r="K17" i="1" a="1"/>
  <c r="K17" i="1" s="1"/>
  <c r="K18" i="1" a="1"/>
  <c r="K18" i="1" s="1"/>
  <c r="K13" i="1" a="1"/>
  <c r="K13" i="1" s="1"/>
  <c r="J14" i="1" a="1"/>
  <c r="J14" i="1" s="1"/>
  <c r="B17" i="7" s="1"/>
  <c r="J15" i="1" a="1"/>
  <c r="J15" i="1" s="1"/>
  <c r="B18" i="7" s="1"/>
  <c r="J16" i="1" a="1"/>
  <c r="J16" i="1" s="1"/>
  <c r="B19" i="7" s="1"/>
  <c r="J17" i="1" a="1"/>
  <c r="J17" i="1" s="1"/>
  <c r="B20" i="7" s="1"/>
  <c r="J18" i="1" a="1"/>
  <c r="J18" i="1" s="1"/>
  <c r="B21" i="7" s="1"/>
  <c r="J19" i="1" a="1"/>
  <c r="J19" i="1" s="1"/>
  <c r="B22" i="7" s="1"/>
  <c r="O4" i="1" a="1"/>
  <c r="O4" i="1" s="1"/>
  <c r="O5" i="1" a="1"/>
  <c r="O5" i="1" s="1"/>
  <c r="O6" i="1" a="1"/>
  <c r="O6" i="1" s="1"/>
  <c r="O7" i="1" a="1"/>
  <c r="O7" i="1" s="1"/>
  <c r="O8" i="1" a="1"/>
  <c r="O8" i="1" s="1"/>
  <c r="O9" i="1" a="1"/>
  <c r="O9" i="1" s="1"/>
  <c r="O3" i="1" a="1"/>
  <c r="O3" i="1" s="1"/>
  <c r="N4" i="1" a="1"/>
  <c r="N4" i="1" s="1"/>
  <c r="N5" i="1" a="1"/>
  <c r="N5" i="1" s="1"/>
  <c r="N6" i="1" a="1"/>
  <c r="N6" i="1" s="1"/>
  <c r="N7" i="1" a="1"/>
  <c r="N7" i="1" s="1"/>
  <c r="N8" i="1" a="1"/>
  <c r="N8" i="1" s="1"/>
  <c r="N9" i="1" a="1"/>
  <c r="N9" i="1" s="1"/>
  <c r="N3" i="1" a="1"/>
  <c r="N3" i="1" s="1"/>
  <c r="M4" i="1" a="1"/>
  <c r="M4" i="1" s="1"/>
  <c r="M5" i="1" a="1"/>
  <c r="M5" i="1" s="1"/>
  <c r="M6" i="1" a="1"/>
  <c r="M6" i="1" s="1"/>
  <c r="M7" i="1" a="1"/>
  <c r="M7" i="1" s="1"/>
  <c r="M8" i="1" a="1"/>
  <c r="M8" i="1" s="1"/>
  <c r="M9" i="1" a="1"/>
  <c r="M9" i="1" s="1"/>
  <c r="M3" i="1" a="1"/>
  <c r="M3" i="1" s="1"/>
  <c r="K4" i="1" a="1"/>
  <c r="K4" i="1" s="1"/>
  <c r="K5" i="1" a="1"/>
  <c r="K5" i="1" s="1"/>
  <c r="K6" i="1" a="1"/>
  <c r="K6" i="1" s="1"/>
  <c r="K7" i="1" a="1"/>
  <c r="K7" i="1" s="1"/>
  <c r="K8" i="1" a="1"/>
  <c r="K8" i="1" s="1"/>
  <c r="K9" i="1" a="1"/>
  <c r="K9" i="1" s="1"/>
  <c r="K3" i="1" a="1"/>
  <c r="K3" i="1" s="1"/>
  <c r="J4" i="1" a="1"/>
  <c r="J4" i="1" s="1"/>
  <c r="B5" i="7" s="1"/>
  <c r="J5" i="1" a="1"/>
  <c r="J5" i="1" s="1"/>
  <c r="B6" i="7" s="1"/>
  <c r="J6" i="1" a="1"/>
  <c r="J6" i="1" s="1"/>
  <c r="B7" i="7" s="1"/>
  <c r="J7" i="1" a="1"/>
  <c r="J7" i="1" s="1"/>
  <c r="B8" i="7" s="1"/>
  <c r="J8" i="1" a="1"/>
  <c r="J8" i="1" s="1"/>
  <c r="B9" i="7" s="1"/>
  <c r="J9" i="1" a="1"/>
  <c r="J9" i="1" s="1"/>
  <c r="B10" i="7" s="1"/>
  <c r="J3" i="1" a="1"/>
  <c r="J3" i="1" s="1"/>
  <c r="B4" i="7" s="1"/>
  <c r="J13" i="1" a="1"/>
  <c r="J13" i="1" s="1"/>
  <c r="B16" i="7" s="1"/>
  <c r="L27" i="5" l="1"/>
  <c r="N32" i="7" s="1"/>
  <c r="L29" i="3"/>
  <c r="L34" i="7" s="1"/>
  <c r="L6" i="3"/>
  <c r="L7" i="7" s="1"/>
  <c r="L39" i="3"/>
  <c r="L46" i="7" s="1"/>
  <c r="L4" i="1"/>
  <c r="J5" i="7" s="1"/>
  <c r="L19" i="1"/>
  <c r="J22" i="7" s="1"/>
  <c r="L7" i="1"/>
  <c r="J8" i="7" s="1"/>
  <c r="L6" i="1"/>
  <c r="J7" i="7" s="1"/>
  <c r="L17" i="1"/>
  <c r="J20" i="7" s="1"/>
  <c r="L35" i="1"/>
  <c r="J42" i="7" s="1"/>
  <c r="L16" i="1"/>
  <c r="J19" i="7" s="1"/>
  <c r="L8" i="1"/>
  <c r="J9" i="7" s="1"/>
  <c r="L9" i="1"/>
  <c r="J10" i="7" s="1"/>
  <c r="L15" i="1"/>
  <c r="J18" i="7" s="1"/>
  <c r="L14" i="1"/>
  <c r="J17" i="7" s="1"/>
  <c r="L27" i="1"/>
  <c r="J32" i="7" s="1"/>
  <c r="L5" i="1"/>
  <c r="J6" i="7" s="1"/>
  <c r="L13" i="1"/>
  <c r="J16" i="7" s="1"/>
  <c r="L18" i="1"/>
  <c r="J21" i="7" s="1"/>
  <c r="L38" i="5"/>
  <c r="N45" i="7" s="1"/>
  <c r="L13" i="5"/>
  <c r="N16" i="7" s="1"/>
  <c r="L16" i="3"/>
  <c r="L19" i="7" s="1"/>
  <c r="L8" i="2"/>
  <c r="K9" i="7" s="1"/>
  <c r="L29" i="1"/>
  <c r="J34" i="7" s="1"/>
  <c r="L36" i="1"/>
  <c r="J43" i="7" s="1"/>
  <c r="L34" i="1"/>
  <c r="J41" i="7" s="1"/>
  <c r="L28" i="1"/>
  <c r="J33" i="7" s="1"/>
  <c r="L39" i="1"/>
  <c r="J46" i="7" s="1"/>
  <c r="L26" i="1"/>
  <c r="J31" i="7" s="1"/>
  <c r="L33" i="1"/>
  <c r="J40" i="7" s="1"/>
  <c r="L25" i="1"/>
  <c r="J30" i="7" s="1"/>
  <c r="L38" i="1"/>
  <c r="J45" i="7" s="1"/>
  <c r="L24" i="1"/>
  <c r="J29" i="7" s="1"/>
  <c r="L37" i="1"/>
  <c r="J44" i="7" s="1"/>
  <c r="L36" i="6"/>
  <c r="O43" i="7" s="1"/>
  <c r="L23" i="6"/>
  <c r="O28" i="7" s="1"/>
  <c r="L34" i="6"/>
  <c r="O41" i="7" s="1"/>
  <c r="L16" i="4"/>
  <c r="M19" i="7" s="1"/>
  <c r="L25" i="6"/>
  <c r="O30" i="7" s="1"/>
  <c r="L35" i="6"/>
  <c r="O42" i="7" s="1"/>
  <c r="L8" i="6"/>
  <c r="O9" i="7" s="1"/>
  <c r="L39" i="6"/>
  <c r="O46" i="7" s="1"/>
  <c r="L29" i="6"/>
  <c r="O34" i="7" s="1"/>
  <c r="L33" i="6"/>
  <c r="O40" i="7" s="1"/>
  <c r="L4" i="6"/>
  <c r="O5" i="7" s="1"/>
  <c r="L3" i="6"/>
  <c r="O4" i="7" s="1"/>
  <c r="L15" i="6"/>
  <c r="O18" i="7" s="1"/>
  <c r="L13" i="6"/>
  <c r="O16" i="7" s="1"/>
  <c r="L14" i="6"/>
  <c r="O17" i="7" s="1"/>
  <c r="L26" i="6"/>
  <c r="O31" i="7" s="1"/>
  <c r="L24" i="6"/>
  <c r="O29" i="7" s="1"/>
  <c r="L37" i="6"/>
  <c r="O44" i="7" s="1"/>
  <c r="L18" i="6"/>
  <c r="O21" i="7" s="1"/>
  <c r="L19" i="6"/>
  <c r="O22" i="7" s="1"/>
  <c r="L7" i="6"/>
  <c r="O8" i="7" s="1"/>
  <c r="L15" i="5"/>
  <c r="N18" i="7" s="1"/>
  <c r="L23" i="5"/>
  <c r="N28" i="7" s="1"/>
  <c r="L35" i="5"/>
  <c r="N42" i="7" s="1"/>
  <c r="L19" i="5"/>
  <c r="N22" i="7" s="1"/>
  <c r="L33" i="5"/>
  <c r="N40" i="7" s="1"/>
  <c r="L24" i="5"/>
  <c r="N29" i="7" s="1"/>
  <c r="L7" i="5"/>
  <c r="N8" i="7" s="1"/>
  <c r="L39" i="5"/>
  <c r="N46" i="7" s="1"/>
  <c r="L6" i="5"/>
  <c r="N7" i="7" s="1"/>
  <c r="L18" i="5"/>
  <c r="N21" i="7" s="1"/>
  <c r="L25" i="5"/>
  <c r="N30" i="7" s="1"/>
  <c r="L28" i="5"/>
  <c r="N33" i="7" s="1"/>
  <c r="L17" i="5"/>
  <c r="N20" i="7" s="1"/>
  <c r="L9" i="5"/>
  <c r="N10" i="7" s="1"/>
  <c r="F10" i="7"/>
  <c r="L29" i="5"/>
  <c r="N34" i="7" s="1"/>
  <c r="L34" i="5"/>
  <c r="N41" i="7" s="1"/>
  <c r="L26" i="4"/>
  <c r="M31" i="7" s="1"/>
  <c r="L35" i="4"/>
  <c r="M42" i="7" s="1"/>
  <c r="L5" i="4"/>
  <c r="M6" i="7" s="1"/>
  <c r="L18" i="4"/>
  <c r="M21" i="7" s="1"/>
  <c r="L33" i="4"/>
  <c r="M40" i="7" s="1"/>
  <c r="L8" i="4"/>
  <c r="M9" i="7" s="1"/>
  <c r="L27" i="4"/>
  <c r="M32" i="7" s="1"/>
  <c r="L37" i="4"/>
  <c r="M44" i="7" s="1"/>
  <c r="L25" i="4"/>
  <c r="M30" i="7" s="1"/>
  <c r="L3" i="4"/>
  <c r="M4" i="7" s="1"/>
  <c r="L14" i="4"/>
  <c r="M17" i="7" s="1"/>
  <c r="L29" i="4"/>
  <c r="M34" i="7" s="1"/>
  <c r="L34" i="4"/>
  <c r="M41" i="7" s="1"/>
  <c r="L9" i="4"/>
  <c r="M10" i="7" s="1"/>
  <c r="L36" i="4"/>
  <c r="M43" i="7" s="1"/>
  <c r="L4" i="4"/>
  <c r="M5" i="7" s="1"/>
  <c r="L15" i="4"/>
  <c r="M18" i="7" s="1"/>
  <c r="E4" i="7"/>
  <c r="L7" i="4"/>
  <c r="M8" i="7" s="1"/>
  <c r="L23" i="4"/>
  <c r="M28" i="7" s="1"/>
  <c r="L24" i="3"/>
  <c r="L29" i="7" s="1"/>
  <c r="L28" i="3"/>
  <c r="L33" i="7" s="1"/>
  <c r="L4" i="3"/>
  <c r="L5" i="7" s="1"/>
  <c r="L3" i="3"/>
  <c r="L4" i="7" s="1"/>
  <c r="L23" i="3"/>
  <c r="L28" i="7" s="1"/>
  <c r="L14" i="3"/>
  <c r="L17" i="7" s="1"/>
  <c r="L15" i="3"/>
  <c r="L18" i="7" s="1"/>
  <c r="L25" i="3"/>
  <c r="L30" i="7" s="1"/>
  <c r="L26" i="3"/>
  <c r="L31" i="7" s="1"/>
  <c r="L33" i="3"/>
  <c r="L40" i="7" s="1"/>
  <c r="L34" i="3"/>
  <c r="L41" i="7" s="1"/>
  <c r="L13" i="3"/>
  <c r="L16" i="7" s="1"/>
  <c r="L18" i="3"/>
  <c r="L21" i="7" s="1"/>
  <c r="L38" i="3"/>
  <c r="L45" i="7" s="1"/>
  <c r="L9" i="3"/>
  <c r="L10" i="7" s="1"/>
  <c r="L36" i="3"/>
  <c r="L43" i="7" s="1"/>
  <c r="L37" i="3"/>
  <c r="L44" i="7" s="1"/>
  <c r="L13" i="2"/>
  <c r="K16" i="7" s="1"/>
  <c r="L7" i="2"/>
  <c r="K8" i="7" s="1"/>
  <c r="L19" i="2"/>
  <c r="K22" i="7" s="1"/>
  <c r="L37" i="2"/>
  <c r="K44" i="7" s="1"/>
  <c r="L26" i="2"/>
  <c r="K31" i="7" s="1"/>
  <c r="L39" i="2"/>
  <c r="K46" i="7" s="1"/>
  <c r="L9" i="2"/>
  <c r="K10" i="7" s="1"/>
  <c r="L5" i="6"/>
  <c r="O6" i="7" s="1"/>
  <c r="L6" i="6"/>
  <c r="O7" i="7" s="1"/>
  <c r="L16" i="6"/>
  <c r="O19" i="7" s="1"/>
  <c r="L17" i="6"/>
  <c r="O20" i="7" s="1"/>
  <c r="L38" i="6"/>
  <c r="O45" i="7" s="1"/>
  <c r="L27" i="6"/>
  <c r="O32" i="7" s="1"/>
  <c r="L28" i="6"/>
  <c r="O33" i="7" s="1"/>
  <c r="L9" i="6"/>
  <c r="O10" i="7" s="1"/>
  <c r="L3" i="5"/>
  <c r="N4" i="7" s="1"/>
  <c r="L5" i="5"/>
  <c r="N6" i="7" s="1"/>
  <c r="L4" i="5"/>
  <c r="N5" i="7" s="1"/>
  <c r="L14" i="5"/>
  <c r="N17" i="7" s="1"/>
  <c r="L16" i="5"/>
  <c r="N19" i="7" s="1"/>
  <c r="L8" i="5"/>
  <c r="N9" i="7" s="1"/>
  <c r="L36" i="5"/>
  <c r="N43" i="7" s="1"/>
  <c r="L37" i="5"/>
  <c r="N44" i="7" s="1"/>
  <c r="L24" i="4"/>
  <c r="M29" i="7" s="1"/>
  <c r="L13" i="4"/>
  <c r="M16" i="7" s="1"/>
  <c r="L19" i="4"/>
  <c r="M22" i="7" s="1"/>
  <c r="L38" i="4"/>
  <c r="M45" i="7" s="1"/>
  <c r="L28" i="4"/>
  <c r="M33" i="7" s="1"/>
  <c r="L39" i="4"/>
  <c r="M46" i="7" s="1"/>
  <c r="L17" i="4"/>
  <c r="M20" i="7" s="1"/>
  <c r="L6" i="4"/>
  <c r="M7" i="7" s="1"/>
  <c r="L7" i="3"/>
  <c r="L8" i="7" s="1"/>
  <c r="L19" i="3"/>
  <c r="L22" i="7" s="1"/>
  <c r="L35" i="3"/>
  <c r="L42" i="7" s="1"/>
  <c r="L8" i="3"/>
  <c r="L9" i="7" s="1"/>
  <c r="L27" i="3"/>
  <c r="L32" i="7" s="1"/>
  <c r="L5" i="3"/>
  <c r="L6" i="7" s="1"/>
  <c r="L17" i="3"/>
  <c r="L20" i="7" s="1"/>
  <c r="L33" i="2"/>
  <c r="K40" i="7" s="1"/>
  <c r="L28" i="2"/>
  <c r="K33" i="7" s="1"/>
  <c r="L16" i="2"/>
  <c r="K19" i="7" s="1"/>
  <c r="L15" i="2"/>
  <c r="K18" i="7" s="1"/>
  <c r="L4" i="2"/>
  <c r="K5" i="7" s="1"/>
  <c r="L6" i="2"/>
  <c r="K7" i="7" s="1"/>
  <c r="L17" i="2"/>
  <c r="K20" i="7" s="1"/>
  <c r="L36" i="2"/>
  <c r="K43" i="7" s="1"/>
  <c r="L18" i="2"/>
  <c r="K21" i="7" s="1"/>
  <c r="L3" i="2"/>
  <c r="K4" i="7" s="1"/>
  <c r="L25" i="2"/>
  <c r="K30" i="7" s="1"/>
  <c r="L38" i="2"/>
  <c r="K45" i="7" s="1"/>
  <c r="L5" i="2"/>
  <c r="K6" i="7" s="1"/>
  <c r="L14" i="2"/>
  <c r="K17" i="7" s="1"/>
  <c r="L23" i="2"/>
  <c r="K28" i="7" s="1"/>
  <c r="L34" i="2"/>
  <c r="K41" i="7" s="1"/>
  <c r="L24" i="2"/>
  <c r="K29" i="7" s="1"/>
  <c r="L29" i="2"/>
  <c r="K34" i="7" s="1"/>
  <c r="L35" i="2"/>
  <c r="K42" i="7" s="1"/>
  <c r="L27" i="2"/>
  <c r="K32" i="7" s="1"/>
  <c r="L3" i="1"/>
  <c r="J4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<sst xmlns="http://schemas.openxmlformats.org/spreadsheetml/2006/main" count="1754" uniqueCount="33">
  <si>
    <t>Algorithm</t>
  </si>
  <si>
    <t>Error</t>
  </si>
  <si>
    <t>Stability</t>
  </si>
  <si>
    <t>RecoveryRate</t>
  </si>
  <si>
    <t>AbsoluteRecoveryRate</t>
  </si>
  <si>
    <t>GA</t>
  </si>
  <si>
    <t>EIGA</t>
  </si>
  <si>
    <t>RIGA</t>
  </si>
  <si>
    <t>ALPS</t>
  </si>
  <si>
    <t>NGA-GR</t>
  </si>
  <si>
    <t>NGA-PCR</t>
  </si>
  <si>
    <t>NGA-PCR-L</t>
  </si>
  <si>
    <t>Avg</t>
  </si>
  <si>
    <t>Std. Dev.</t>
  </si>
  <si>
    <t>Median</t>
  </si>
  <si>
    <t>Min</t>
  </si>
  <si>
    <t>Max</t>
  </si>
  <si>
    <t>Recovery Rate</t>
  </si>
  <si>
    <t>Absolute Recovery Rate</t>
  </si>
  <si>
    <t>fast</t>
  </si>
  <si>
    <t>slow</t>
  </si>
  <si>
    <t>low</t>
  </si>
  <si>
    <t>medium</t>
  </si>
  <si>
    <t>high</t>
  </si>
  <si>
    <t>Error - Avg</t>
  </si>
  <si>
    <t>Error - Std. Dev. %</t>
  </si>
  <si>
    <t>Stability - Avg</t>
  </si>
  <si>
    <t>Stability - Std. Dev. %</t>
  </si>
  <si>
    <t>Recovery Rate - Avg</t>
  </si>
  <si>
    <t>Recovery Rate - Std. Dev. %</t>
  </si>
  <si>
    <t>Absolute RR - Avg</t>
  </si>
  <si>
    <t>Absolute RR - Std. Dev. %</t>
  </si>
  <si>
    <t>Var.Koeff.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</si>
</sst>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0" fontId="0" fillId="0" borderId="0" xfId="1" applyNumberFormat="1" applyFont="1"/>
    <xf numFmtId="10" fontId="0" fillId="0" borderId="0" xfId="1" applyNumberFormat="1" applyFont="1" applyFill="1"/>
    <xf numFmtId="10" fontId="0" fillId="0" borderId="0" xfId="0" applyNumberFormat="1"/>
    <xf numFmtId="0" fontId="0" fillId="0" borderId="0" xfId="0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8C562-0284-4C61-848C-62D414FC9D52}">
  <dimension ref="A1:Q46"/>
  <sheetViews>
    <sheetView workbookViewId="0">
      <selection activeCell="G8" sqref="G8"/>
    </sheetView>
  </sheetViews>
  <sheetFormatPr baseColWidth="10" defaultRowHeight="15" x14ac:dyDescent="0.25"/>
  <sheetData>
    <row r="1" spans="1:17" x14ac:dyDescent="0.25">
      <c r="A1" s="5" t="s">
        <v>24</v>
      </c>
      <c r="B1" s="5"/>
      <c r="C1" s="5"/>
      <c r="D1" s="5"/>
      <c r="E1" s="5"/>
      <c r="F1" s="5"/>
      <c r="G1" s="5"/>
      <c r="I1" s="5" t="s">
        <v>25</v>
      </c>
      <c r="J1" s="5"/>
      <c r="K1" s="5"/>
      <c r="L1" s="5"/>
      <c r="M1" s="5"/>
      <c r="N1" s="5"/>
      <c r="O1" s="5"/>
    </row>
    <row r="2" spans="1:17" x14ac:dyDescent="0.25">
      <c r="B2" s="5" t="s">
        <v>19</v>
      </c>
      <c r="C2" s="5"/>
      <c r="D2" s="5"/>
      <c r="E2" s="5" t="s">
        <v>20</v>
      </c>
      <c r="F2" s="5"/>
      <c r="G2" s="5"/>
      <c r="J2" s="5" t="s">
        <v>19</v>
      </c>
      <c r="K2" s="5"/>
      <c r="L2" s="5"/>
      <c r="M2" s="5" t="s">
        <v>20</v>
      </c>
      <c r="N2" s="5"/>
      <c r="O2" s="5"/>
    </row>
    <row r="3" spans="1:17" x14ac:dyDescent="0.25">
      <c r="B3" s="1" t="s">
        <v>21</v>
      </c>
      <c r="C3" s="1" t="s">
        <v>22</v>
      </c>
      <c r="D3" s="1" t="s">
        <v>23</v>
      </c>
      <c r="E3" s="1" t="s">
        <v>21</v>
      </c>
      <c r="F3" s="1" t="s">
        <v>22</v>
      </c>
      <c r="G3" s="1" t="s">
        <v>23</v>
      </c>
      <c r="J3" s="1" t="s">
        <v>21</v>
      </c>
      <c r="K3" s="1" t="s">
        <v>22</v>
      </c>
      <c r="L3" s="1" t="s">
        <v>23</v>
      </c>
      <c r="M3" s="1" t="s">
        <v>21</v>
      </c>
      <c r="N3" s="1" t="s">
        <v>22</v>
      </c>
      <c r="O3" s="1" t="s">
        <v>23</v>
      </c>
    </row>
    <row r="4" spans="1:17" x14ac:dyDescent="0.25">
      <c r="A4" t="s">
        <v>5</v>
      </c>
      <c r="B4" s="3">
        <f>'fast-low'!J3</f>
        <v>0.19509786087851891</v>
      </c>
      <c r="C4" s="3">
        <f>'fast-medium'!J3</f>
        <v>0.31220231294169454</v>
      </c>
      <c r="D4" s="3">
        <f>'fast-high'!J3</f>
        <v>0.67630524319288188</v>
      </c>
      <c r="E4" s="3">
        <f>'slow-low'!J3</f>
        <v>0.15489439491704904</v>
      </c>
      <c r="F4" s="3">
        <f>'slow-medium'!J3</f>
        <v>0.22371659342540565</v>
      </c>
      <c r="G4" s="3">
        <f>'slow-high'!J3</f>
        <v>0.40952368922626997</v>
      </c>
      <c r="I4" t="s">
        <v>5</v>
      </c>
      <c r="J4" s="2">
        <f>'fast-low'!L3</f>
        <v>0.16233986780320001</v>
      </c>
      <c r="K4" s="2">
        <f>'fast-medium'!L3</f>
        <v>0.12901071487447091</v>
      </c>
      <c r="L4" s="2">
        <f>'fast-high'!L3</f>
        <v>0.11042173979256875</v>
      </c>
      <c r="M4" s="2">
        <f>'slow-low'!L3</f>
        <v>0.15569460526624188</v>
      </c>
      <c r="N4" s="2">
        <f>'slow-medium'!L3</f>
        <v>0.12259312140790145</v>
      </c>
      <c r="O4" s="2">
        <f>'slow-high'!L3</f>
        <v>0.1033005097951567</v>
      </c>
    </row>
    <row r="5" spans="1:17" x14ac:dyDescent="0.25">
      <c r="A5" t="s">
        <v>6</v>
      </c>
      <c r="B5" s="3">
        <f>'fast-low'!J4</f>
        <v>0.19296074480695671</v>
      </c>
      <c r="C5" s="3">
        <f>'fast-medium'!J4</f>
        <v>0.2803184276742744</v>
      </c>
      <c r="D5" s="3">
        <f>'fast-high'!J4</f>
        <v>0.60322793653734419</v>
      </c>
      <c r="E5" s="3">
        <f>'slow-low'!J4</f>
        <v>0.15291687657183789</v>
      </c>
      <c r="F5" s="3">
        <f>'slow-medium'!J4</f>
        <v>0.2195632096722355</v>
      </c>
      <c r="G5" s="3">
        <f>'slow-high'!J4</f>
        <v>0.37346086465277922</v>
      </c>
      <c r="I5" t="s">
        <v>6</v>
      </c>
      <c r="J5" s="2">
        <f>'fast-low'!L4</f>
        <v>0.16042285415744825</v>
      </c>
      <c r="K5" s="2">
        <f>'fast-medium'!L4</f>
        <v>0.14264701930828039</v>
      </c>
      <c r="L5" s="2">
        <f>'fast-high'!L4</f>
        <v>9.5505781861190381E-2</v>
      </c>
      <c r="M5" s="2">
        <f>'slow-low'!L4</f>
        <v>0.15487671612069509</v>
      </c>
      <c r="N5" s="2">
        <f>'slow-medium'!L4</f>
        <v>0.13718863239990628</v>
      </c>
      <c r="O5" s="2">
        <f>'slow-high'!L4</f>
        <v>0.10221115562272451</v>
      </c>
    </row>
    <row r="6" spans="1:17" x14ac:dyDescent="0.25">
      <c r="A6" t="s">
        <v>7</v>
      </c>
      <c r="B6" s="3">
        <f>'fast-low'!J5</f>
        <v>0.20433221149227751</v>
      </c>
      <c r="C6" s="3">
        <f>'fast-medium'!J5</f>
        <v>0.31459831140332656</v>
      </c>
      <c r="D6" s="3">
        <f>'fast-high'!J5</f>
        <v>0.72746464208498807</v>
      </c>
      <c r="E6" s="3">
        <f>'slow-low'!J5</f>
        <v>0.15358218590649039</v>
      </c>
      <c r="F6" s="3">
        <f>'slow-medium'!J5</f>
        <v>0.22137198295210123</v>
      </c>
      <c r="G6" s="3">
        <f>'slow-high'!J5</f>
        <v>0.44306549157816744</v>
      </c>
      <c r="I6" t="s">
        <v>7</v>
      </c>
      <c r="J6" s="2">
        <f>'fast-low'!L5</f>
        <v>0.16918804740470791</v>
      </c>
      <c r="K6" s="2">
        <f>'fast-medium'!L5</f>
        <v>0.11339720391690737</v>
      </c>
      <c r="L6" s="2">
        <f>'fast-high'!L5</f>
        <v>9.890527248887597E-2</v>
      </c>
      <c r="M6" s="2">
        <f>'slow-low'!L5</f>
        <v>0.155467814857152</v>
      </c>
      <c r="N6" s="2">
        <f>'slow-medium'!L5</f>
        <v>9.6934790620746988E-2</v>
      </c>
      <c r="O6" s="2">
        <f>'slow-high'!L5</f>
        <v>7.8546360855635558E-2</v>
      </c>
      <c r="Q6" s="4"/>
    </row>
    <row r="7" spans="1:17" x14ac:dyDescent="0.25">
      <c r="A7" t="s">
        <v>8</v>
      </c>
      <c r="B7" s="3">
        <f>'fast-low'!J6</f>
        <v>0.35680084289521308</v>
      </c>
      <c r="C7" s="3">
        <f>'fast-medium'!J6</f>
        <v>0.73548063110416018</v>
      </c>
      <c r="D7" s="3">
        <f>'fast-high'!J6</f>
        <v>1.3928127063947573</v>
      </c>
      <c r="E7" s="3">
        <f>'slow-low'!J6</f>
        <v>0.25564131790061173</v>
      </c>
      <c r="F7" s="3">
        <f>'slow-medium'!J6</f>
        <v>0.44764342296739462</v>
      </c>
      <c r="G7" s="3">
        <f>'slow-high'!J6</f>
        <v>0.85349396125755195</v>
      </c>
      <c r="I7" t="s">
        <v>8</v>
      </c>
      <c r="J7" s="3">
        <f>'fast-low'!L6</f>
        <v>0.12262258799772886</v>
      </c>
      <c r="K7" s="3">
        <f>'fast-medium'!L6</f>
        <v>8.3372881931202E-2</v>
      </c>
      <c r="L7" s="3">
        <f>'fast-high'!L6</f>
        <v>6.9468628829566392E-2</v>
      </c>
      <c r="M7" s="3">
        <f>'slow-low'!L6</f>
        <v>0.14830941449601528</v>
      </c>
      <c r="N7" s="3">
        <f>'slow-medium'!L6</f>
        <v>0.11664877602686927</v>
      </c>
      <c r="O7" s="3">
        <f>'slow-high'!L6</f>
        <v>7.0686188364047206E-2</v>
      </c>
    </row>
    <row r="8" spans="1:17" x14ac:dyDescent="0.25">
      <c r="A8" t="s">
        <v>9</v>
      </c>
      <c r="B8" s="3">
        <f>'fast-low'!J7</f>
        <v>0.13730168194162989</v>
      </c>
      <c r="C8" s="3">
        <f>'fast-medium'!J7</f>
        <v>0.24953274366825026</v>
      </c>
      <c r="D8" s="3">
        <f>'fast-high'!J7</f>
        <v>0.62149222317248498</v>
      </c>
      <c r="E8" s="3">
        <f>'slow-low'!J7</f>
        <v>9.7072179743186979E-2</v>
      </c>
      <c r="F8" s="3">
        <f>'slow-medium'!J7</f>
        <v>0.16098972981639956</v>
      </c>
      <c r="G8" s="3">
        <f>'slow-high'!J7</f>
        <v>0.32322628898418743</v>
      </c>
      <c r="I8" t="s">
        <v>9</v>
      </c>
      <c r="J8" s="3">
        <f>'fast-low'!L7</f>
        <v>0.15864956531284188</v>
      </c>
      <c r="K8" s="3">
        <f>'fast-medium'!L7</f>
        <v>0.12105355607340196</v>
      </c>
      <c r="L8" s="3">
        <f>'fast-high'!L7</f>
        <v>0.10999348956348715</v>
      </c>
      <c r="M8" s="3">
        <f>'slow-low'!L7</f>
        <v>0.17150222671440016</v>
      </c>
      <c r="N8" s="3">
        <f>'slow-medium'!L7</f>
        <v>0.13497263466164458</v>
      </c>
      <c r="O8" s="3">
        <f>'slow-high'!L7</f>
        <v>0.12457728755447747</v>
      </c>
    </row>
    <row r="9" spans="1:17" x14ac:dyDescent="0.25">
      <c r="A9" t="s">
        <v>10</v>
      </c>
      <c r="B9" s="3">
        <f>'fast-low'!J8</f>
        <v>0.13358886325273372</v>
      </c>
      <c r="C9" s="3">
        <f>'fast-medium'!J8</f>
        <v>0.23966112843939921</v>
      </c>
      <c r="D9" s="3">
        <f>'fast-high'!J8</f>
        <v>0.56753707123675046</v>
      </c>
      <c r="E9" s="3">
        <f>'slow-low'!J8</f>
        <v>9.1106001726555821E-2</v>
      </c>
      <c r="F9" s="3">
        <f>'slow-medium'!J8</f>
        <v>0.15856266307036632</v>
      </c>
      <c r="G9" s="3">
        <f>'slow-high'!J8</f>
        <v>0.32346454301723593</v>
      </c>
      <c r="I9" t="s">
        <v>10</v>
      </c>
      <c r="J9" s="3">
        <f>'fast-low'!L8</f>
        <v>0.16144031492871302</v>
      </c>
      <c r="K9" s="3">
        <f>'fast-medium'!L8</f>
        <v>0.15817488402897137</v>
      </c>
      <c r="L9" s="3">
        <f>'fast-high'!L8</f>
        <v>0.15410593193458702</v>
      </c>
      <c r="M9" s="3">
        <f>'slow-low'!L8</f>
        <v>0.20180003724501364</v>
      </c>
      <c r="N9" s="3">
        <f>'slow-medium'!L8</f>
        <v>0.11361013515122058</v>
      </c>
      <c r="O9" s="3">
        <f>'slow-high'!L8</f>
        <v>0.14560826999493245</v>
      </c>
    </row>
    <row r="10" spans="1:17" x14ac:dyDescent="0.25">
      <c r="A10" t="s">
        <v>11</v>
      </c>
      <c r="B10" s="3">
        <f>'fast-low'!J9</f>
        <v>0.10583529179471096</v>
      </c>
      <c r="C10" s="3">
        <f>'fast-medium'!J9</f>
        <v>0.20628889945779458</v>
      </c>
      <c r="D10" s="3">
        <f>'fast-high'!J9</f>
        <v>0.46565124329745489</v>
      </c>
      <c r="E10" s="3">
        <f>'slow-low'!J9</f>
        <v>7.7615711237995724E-2</v>
      </c>
      <c r="F10" s="3">
        <f>'slow-medium'!J9</f>
        <v>0.13544025420557723</v>
      </c>
      <c r="G10" s="3">
        <f>'slow-high'!J9</f>
        <v>0.25679899056939143</v>
      </c>
      <c r="I10" t="s">
        <v>11</v>
      </c>
      <c r="J10" s="2">
        <f>'fast-low'!L9</f>
        <v>0.1401356288523348</v>
      </c>
      <c r="K10" s="2">
        <f>'fast-medium'!L9</f>
        <v>0.10799045237104098</v>
      </c>
      <c r="L10" s="2">
        <f>'fast-high'!L9</f>
        <v>0.1038984167483618</v>
      </c>
      <c r="M10" s="2">
        <f>'slow-low'!L9</f>
        <v>0.19541619985656405</v>
      </c>
      <c r="N10" s="2">
        <f>'slow-medium'!L9</f>
        <v>0.11871302165122886</v>
      </c>
      <c r="O10" s="2">
        <f>'slow-high'!L9</f>
        <v>0.13919595048753006</v>
      </c>
    </row>
    <row r="13" spans="1:17" x14ac:dyDescent="0.25">
      <c r="A13" s="5" t="s">
        <v>26</v>
      </c>
      <c r="B13" s="5"/>
      <c r="C13" s="5"/>
      <c r="D13" s="5"/>
      <c r="E13" s="5"/>
      <c r="F13" s="5"/>
      <c r="G13" s="5"/>
      <c r="I13" s="5" t="s">
        <v>27</v>
      </c>
      <c r="J13" s="5"/>
      <c r="K13" s="5"/>
      <c r="L13" s="5"/>
      <c r="M13" s="5"/>
      <c r="N13" s="5"/>
      <c r="O13" s="5"/>
    </row>
    <row r="14" spans="1:17" x14ac:dyDescent="0.25">
      <c r="B14" s="5" t="s">
        <v>19</v>
      </c>
      <c r="C14" s="5"/>
      <c r="D14" s="5"/>
      <c r="E14" s="5" t="s">
        <v>20</v>
      </c>
      <c r="F14" s="5"/>
      <c r="G14" s="5"/>
      <c r="J14" s="5" t="s">
        <v>19</v>
      </c>
      <c r="K14" s="5"/>
      <c r="L14" s="5"/>
      <c r="M14" s="5" t="s">
        <v>20</v>
      </c>
      <c r="N14" s="5"/>
      <c r="O14" s="5"/>
    </row>
    <row r="15" spans="1:17" x14ac:dyDescent="0.25">
      <c r="B15" s="1" t="s">
        <v>21</v>
      </c>
      <c r="C15" s="1" t="s">
        <v>22</v>
      </c>
      <c r="D15" s="1" t="s">
        <v>23</v>
      </c>
      <c r="E15" s="1" t="s">
        <v>21</v>
      </c>
      <c r="F15" s="1" t="s">
        <v>22</v>
      </c>
      <c r="G15" s="1" t="s">
        <v>23</v>
      </c>
      <c r="J15" s="1" t="s">
        <v>21</v>
      </c>
      <c r="K15" s="1" t="s">
        <v>22</v>
      </c>
      <c r="L15" s="1" t="s">
        <v>23</v>
      </c>
      <c r="M15" s="1" t="s">
        <v>21</v>
      </c>
      <c r="N15" s="1" t="s">
        <v>22</v>
      </c>
      <c r="O15" s="1" t="s">
        <v>23</v>
      </c>
    </row>
    <row r="16" spans="1:17" x14ac:dyDescent="0.25">
      <c r="A16" t="s">
        <v>5</v>
      </c>
      <c r="B16" s="2">
        <f>'fast-low'!J13</f>
        <v>0.18684628988132906</v>
      </c>
      <c r="C16" s="2">
        <f>'fast-medium'!J13</f>
        <v>0.55258519642599579</v>
      </c>
      <c r="D16" s="2">
        <f>'fast-high'!J13</f>
        <v>1.6770156307880792</v>
      </c>
      <c r="E16" s="2">
        <f>'slow-low'!J13</f>
        <v>0.19707570195790708</v>
      </c>
      <c r="F16" s="2">
        <f>'slow-medium'!J13</f>
        <v>0.56409829017903235</v>
      </c>
      <c r="G16" s="2">
        <f>'slow-high'!J13</f>
        <v>1.757128237235231</v>
      </c>
      <c r="I16" t="s">
        <v>5</v>
      </c>
      <c r="J16" s="2">
        <f>'fast-low'!L13</f>
        <v>0.11107174672230764</v>
      </c>
      <c r="K16" s="2">
        <f>'fast-medium'!L13</f>
        <v>8.2326406574904115E-2</v>
      </c>
      <c r="L16" s="2">
        <f>'fast-high'!L13</f>
        <v>7.2631367220943821E-2</v>
      </c>
      <c r="M16" s="2">
        <f>'slow-low'!L13</f>
        <v>0.11919299983052914</v>
      </c>
      <c r="N16" s="2">
        <f>'slow-medium'!L13</f>
        <v>0.1044184770272929</v>
      </c>
      <c r="O16" s="2">
        <f>'slow-high'!L13</f>
        <v>8.1845043618910679E-2</v>
      </c>
    </row>
    <row r="17" spans="1:15" x14ac:dyDescent="0.25">
      <c r="A17" t="s">
        <v>6</v>
      </c>
      <c r="B17" s="3">
        <f>'fast-low'!J14</f>
        <v>0.17951199535964851</v>
      </c>
      <c r="C17" s="2">
        <f>'fast-medium'!J14</f>
        <v>0.55622214293973871</v>
      </c>
      <c r="D17" s="2">
        <f>'fast-high'!J14</f>
        <v>1.6517387717786738</v>
      </c>
      <c r="E17" s="2">
        <f>'slow-low'!J14</f>
        <v>0.18782382656295843</v>
      </c>
      <c r="F17" s="2">
        <f>'slow-medium'!J14</f>
        <v>0.58733002678060786</v>
      </c>
      <c r="G17" s="2">
        <f>'slow-high'!J14</f>
        <v>1.7259528991276629</v>
      </c>
      <c r="I17" t="s">
        <v>6</v>
      </c>
      <c r="J17" s="2">
        <f>'fast-low'!L14</f>
        <v>0.12042160726013885</v>
      </c>
      <c r="K17" s="2">
        <f>'fast-medium'!L14</f>
        <v>8.8214681212084742E-2</v>
      </c>
      <c r="L17" s="2">
        <f>'fast-high'!L14</f>
        <v>6.4680859970068671E-2</v>
      </c>
      <c r="M17" s="2">
        <f>'slow-low'!L14</f>
        <v>0.11724897223351906</v>
      </c>
      <c r="N17" s="2">
        <f>'slow-medium'!L14</f>
        <v>6.9356361059176752E-2</v>
      </c>
      <c r="O17" s="2">
        <f>'slow-high'!L14</f>
        <v>8.0587860293001801E-2</v>
      </c>
    </row>
    <row r="18" spans="1:15" x14ac:dyDescent="0.25">
      <c r="A18" t="s">
        <v>7</v>
      </c>
      <c r="B18" s="2">
        <f>'fast-low'!J15</f>
        <v>0.18234506429331696</v>
      </c>
      <c r="C18" s="2">
        <f>'fast-medium'!J15</f>
        <v>0.57340492094229956</v>
      </c>
      <c r="D18" s="2">
        <f>'fast-high'!J15</f>
        <v>1.7210573430519862</v>
      </c>
      <c r="E18" s="2">
        <f>'slow-low'!J15</f>
        <v>0.1908672536315269</v>
      </c>
      <c r="F18" s="2">
        <f>'slow-medium'!J15</f>
        <v>0.59097322754617432</v>
      </c>
      <c r="G18" s="2">
        <f>'slow-high'!J15</f>
        <v>1.828917074338251</v>
      </c>
      <c r="I18" t="s">
        <v>7</v>
      </c>
      <c r="J18" s="2">
        <f>'fast-low'!L15</f>
        <v>9.3453048088529111E-2</v>
      </c>
      <c r="K18" s="2">
        <f>'fast-medium'!L15</f>
        <v>8.0702678859594409E-2</v>
      </c>
      <c r="L18" s="2">
        <f>'fast-high'!L15</f>
        <v>5.0917488722049639E-2</v>
      </c>
      <c r="M18" s="2">
        <f>'slow-low'!L15</f>
        <v>0.11024461345339115</v>
      </c>
      <c r="N18" s="2">
        <f>'slow-medium'!L15</f>
        <v>8.3360589185916711E-2</v>
      </c>
      <c r="O18" s="2">
        <f>'slow-high'!L15</f>
        <v>6.425220939416626E-2</v>
      </c>
    </row>
    <row r="19" spans="1:15" x14ac:dyDescent="0.25">
      <c r="A19" t="s">
        <v>8</v>
      </c>
      <c r="B19" s="2">
        <f>'fast-low'!J16</f>
        <v>0.18843335655418283</v>
      </c>
      <c r="C19" s="2">
        <f>'fast-medium'!J16</f>
        <v>0.65312840352402979</v>
      </c>
      <c r="D19" s="2">
        <f>'fast-high'!J16</f>
        <v>1.6735133298632221</v>
      </c>
      <c r="E19" s="2">
        <f>'slow-low'!J16</f>
        <v>0.20213006031445419</v>
      </c>
      <c r="F19" s="2">
        <f>'slow-medium'!J16</f>
        <v>0.69774002240343003</v>
      </c>
      <c r="G19" s="2">
        <f>'slow-high'!J16</f>
        <v>1.8537723958314543</v>
      </c>
      <c r="I19" t="s">
        <v>8</v>
      </c>
      <c r="J19" s="2">
        <f>'fast-low'!L16</f>
        <v>8.9893992847900159E-2</v>
      </c>
      <c r="K19" s="2">
        <f>'fast-medium'!L16</f>
        <v>5.9236766201090876E-2</v>
      </c>
      <c r="L19" s="2">
        <f>'fast-high'!L16</f>
        <v>4.4096884723480549E-2</v>
      </c>
      <c r="M19" s="2">
        <f>'slow-low'!L16</f>
        <v>0.1126951893583398</v>
      </c>
      <c r="N19" s="2">
        <f>'slow-medium'!L16</f>
        <v>6.8727392625085079E-2</v>
      </c>
      <c r="O19" s="2">
        <f>'slow-high'!L16</f>
        <v>3.4877432938309492E-2</v>
      </c>
    </row>
    <row r="20" spans="1:15" x14ac:dyDescent="0.25">
      <c r="A20" t="s">
        <v>9</v>
      </c>
      <c r="B20" s="2">
        <f>'fast-low'!J17</f>
        <v>0.20543730241739419</v>
      </c>
      <c r="C20" s="2">
        <f>'fast-medium'!J17</f>
        <v>0.58274700710869431</v>
      </c>
      <c r="D20" s="2">
        <f>'fast-high'!J17</f>
        <v>1.7130188264344306</v>
      </c>
      <c r="E20" s="2">
        <f>'slow-low'!J17</f>
        <v>0.21486290419836135</v>
      </c>
      <c r="F20" s="2">
        <f>'slow-medium'!J17</f>
        <v>0.59914198812696662</v>
      </c>
      <c r="G20" s="2">
        <f>'slow-high'!J17</f>
        <v>1.7452451074829172</v>
      </c>
      <c r="I20" t="s">
        <v>9</v>
      </c>
      <c r="J20" s="2">
        <f>'fast-low'!L17</f>
        <v>9.6704208763198407E-2</v>
      </c>
      <c r="K20" s="2">
        <f>'fast-medium'!L17</f>
        <v>8.5187842614098647E-2</v>
      </c>
      <c r="L20" s="2">
        <f>'fast-high'!L17</f>
        <v>6.3189258043498481E-2</v>
      </c>
      <c r="M20" s="2">
        <f>'slow-low'!L17</f>
        <v>0.110833223799734</v>
      </c>
      <c r="N20" s="2">
        <f>'slow-medium'!L17</f>
        <v>9.1816118773476965E-2</v>
      </c>
      <c r="O20" s="2">
        <f>'slow-high'!L17</f>
        <v>6.3236583665167517E-2</v>
      </c>
    </row>
    <row r="21" spans="1:15" x14ac:dyDescent="0.25">
      <c r="A21" t="s">
        <v>10</v>
      </c>
      <c r="B21" s="2">
        <f>'fast-low'!J18</f>
        <v>0.2022695120662224</v>
      </c>
      <c r="C21" s="2">
        <f>'fast-medium'!J18</f>
        <v>0.59297948402914702</v>
      </c>
      <c r="D21" s="2">
        <f>'fast-high'!J18</f>
        <v>1.7509463876102769</v>
      </c>
      <c r="E21" s="2">
        <f>'slow-low'!J18</f>
        <v>0.21205525184307528</v>
      </c>
      <c r="F21" s="2">
        <f>'slow-medium'!J18</f>
        <v>0.62598756488286267</v>
      </c>
      <c r="G21" s="2">
        <f>'slow-high'!J18</f>
        <v>1.8081642853466979</v>
      </c>
      <c r="I21" t="s">
        <v>10</v>
      </c>
      <c r="J21" s="2">
        <f>'fast-low'!L18</f>
        <v>0.13169005833311709</v>
      </c>
      <c r="K21" s="2">
        <f>'fast-medium'!L18</f>
        <v>9.2368811779138388E-2</v>
      </c>
      <c r="L21" s="2">
        <f>'fast-high'!L18</f>
        <v>7.8474625777352675E-2</v>
      </c>
      <c r="M21" s="2">
        <f>'slow-low'!L18</f>
        <v>8.8450176329500155E-2</v>
      </c>
      <c r="N21" s="2">
        <f>'slow-medium'!L18</f>
        <v>9.32888131511245E-2</v>
      </c>
      <c r="O21" s="2">
        <f>'slow-high'!L18</f>
        <v>8.1951486974677884E-2</v>
      </c>
    </row>
    <row r="22" spans="1:15" x14ac:dyDescent="0.25">
      <c r="A22" t="s">
        <v>11</v>
      </c>
      <c r="B22" s="2">
        <f>'fast-low'!J19</f>
        <v>0.21229168811958093</v>
      </c>
      <c r="C22" s="2">
        <f>'fast-medium'!J19</f>
        <v>0.60870170016707259</v>
      </c>
      <c r="D22" s="2">
        <f>'fast-high'!J19</f>
        <v>1.733928912536119</v>
      </c>
      <c r="E22" s="2">
        <f>'slow-low'!J19</f>
        <v>0.21622123299519008</v>
      </c>
      <c r="F22" s="2">
        <f>'slow-medium'!J19</f>
        <v>0.62996787410247579</v>
      </c>
      <c r="G22" s="2">
        <f>'slow-high'!J19</f>
        <v>1.7258358911161957</v>
      </c>
      <c r="I22" t="s">
        <v>11</v>
      </c>
      <c r="J22" s="2">
        <f>'fast-low'!L19</f>
        <v>9.7233739464395549E-2</v>
      </c>
      <c r="K22" s="2">
        <f>'fast-medium'!L19</f>
        <v>7.9655048577118082E-2</v>
      </c>
      <c r="L22" s="2">
        <f>'fast-high'!L19</f>
        <v>5.8649985002747304E-2</v>
      </c>
      <c r="M22" s="2">
        <f>'slow-low'!L19</f>
        <v>0.12054267440351732</v>
      </c>
      <c r="N22" s="2">
        <f>'slow-medium'!L19</f>
        <v>8.4075170125443188E-2</v>
      </c>
      <c r="O22" s="2">
        <f>'slow-high'!L19</f>
        <v>7.7989634894142054E-2</v>
      </c>
    </row>
    <row r="25" spans="1:15" x14ac:dyDescent="0.25">
      <c r="A25" s="5" t="s">
        <v>28</v>
      </c>
      <c r="B25" s="5"/>
      <c r="C25" s="5"/>
      <c r="D25" s="5"/>
      <c r="E25" s="5"/>
      <c r="F25" s="5"/>
      <c r="G25" s="5"/>
      <c r="I25" s="5" t="s">
        <v>29</v>
      </c>
      <c r="J25" s="5"/>
      <c r="K25" s="5"/>
      <c r="L25" s="5"/>
      <c r="M25" s="5"/>
      <c r="N25" s="5"/>
      <c r="O25" s="5"/>
    </row>
    <row r="26" spans="1:15" x14ac:dyDescent="0.25">
      <c r="B26" s="5" t="s">
        <v>19</v>
      </c>
      <c r="C26" s="5"/>
      <c r="D26" s="5"/>
      <c r="E26" s="5" t="s">
        <v>20</v>
      </c>
      <c r="F26" s="5"/>
      <c r="G26" s="5"/>
      <c r="J26" s="5" t="s">
        <v>19</v>
      </c>
      <c r="K26" s="5"/>
      <c r="L26" s="5"/>
      <c r="M26" s="5" t="s">
        <v>20</v>
      </c>
      <c r="N26" s="5"/>
      <c r="O26" s="5"/>
    </row>
    <row r="27" spans="1:15" x14ac:dyDescent="0.25">
      <c r="B27" s="1" t="s">
        <v>21</v>
      </c>
      <c r="C27" s="1" t="s">
        <v>22</v>
      </c>
      <c r="D27" s="1" t="s">
        <v>23</v>
      </c>
      <c r="E27" s="1" t="s">
        <v>21</v>
      </c>
      <c r="F27" s="1" t="s">
        <v>22</v>
      </c>
      <c r="G27" s="1" t="s">
        <v>23</v>
      </c>
      <c r="J27" s="1" t="s">
        <v>21</v>
      </c>
      <c r="K27" s="1" t="s">
        <v>22</v>
      </c>
      <c r="L27" s="1" t="s">
        <v>23</v>
      </c>
      <c r="M27" s="1" t="s">
        <v>21</v>
      </c>
      <c r="N27" s="1" t="s">
        <v>22</v>
      </c>
      <c r="O27" s="1" t="s">
        <v>23</v>
      </c>
    </row>
    <row r="28" spans="1:15" x14ac:dyDescent="0.25">
      <c r="A28" t="s">
        <v>5</v>
      </c>
      <c r="B28" s="3">
        <f>'fast-low'!J23</f>
        <v>0.87986617517137544</v>
      </c>
      <c r="C28" s="3">
        <f>'fast-medium'!J23</f>
        <v>0.88841564951138463</v>
      </c>
      <c r="D28" s="3">
        <f>'fast-high'!J23</f>
        <v>0.84999260700980339</v>
      </c>
      <c r="E28" s="3">
        <f>'slow-low'!J23</f>
        <v>0.94031669922320982</v>
      </c>
      <c r="F28" s="3">
        <f>'slow-medium'!J23</f>
        <v>0.94921653017991536</v>
      </c>
      <c r="G28" s="3">
        <f>'slow-high'!J23</f>
        <v>0.9330593900219506</v>
      </c>
      <c r="I28" t="s">
        <v>5</v>
      </c>
      <c r="J28" s="2">
        <f>'fast-low'!L23</f>
        <v>1.5699764699783649E-2</v>
      </c>
      <c r="K28" s="2">
        <f>'fast-medium'!L23</f>
        <v>9.0796889235991961E-3</v>
      </c>
      <c r="L28" s="2">
        <f>'fast-high'!L23</f>
        <v>1.1749317393622364E-2</v>
      </c>
      <c r="M28" s="2">
        <f>'slow-low'!L23</f>
        <v>1.2505846983571871E-2</v>
      </c>
      <c r="N28" s="2">
        <f>'slow-medium'!L23</f>
        <v>6.8420663374788755E-3</v>
      </c>
      <c r="O28" s="2">
        <f>'slow-high'!L23</f>
        <v>5.2408870609983206E-3</v>
      </c>
    </row>
    <row r="29" spans="1:15" x14ac:dyDescent="0.25">
      <c r="A29" t="s">
        <v>6</v>
      </c>
      <c r="B29" s="3">
        <f>'fast-low'!J24</f>
        <v>0.89961119094138309</v>
      </c>
      <c r="C29" s="3">
        <f>'fast-medium'!J24</f>
        <v>0.90318098248792966</v>
      </c>
      <c r="D29" s="3">
        <f>'fast-high'!J24</f>
        <v>0.86579893544502284</v>
      </c>
      <c r="E29" s="3">
        <f>'slow-low'!J24</f>
        <v>0.9507602127741408</v>
      </c>
      <c r="F29" s="3">
        <f>'slow-medium'!J24</f>
        <v>0.95625879224980559</v>
      </c>
      <c r="G29" s="3">
        <f>'slow-high'!J24</f>
        <v>0.9421283749694036</v>
      </c>
      <c r="I29" t="s">
        <v>6</v>
      </c>
      <c r="J29" s="2">
        <f>'fast-low'!L24</f>
        <v>9.3400626094164337E-3</v>
      </c>
      <c r="K29" s="2">
        <f>'fast-medium'!L24</f>
        <v>7.4481555018646381E-3</v>
      </c>
      <c r="L29" s="2">
        <f>'fast-high'!L24</f>
        <v>1.1109233238828446E-2</v>
      </c>
      <c r="M29" s="2">
        <f>'slow-low'!L24</f>
        <v>7.3080011551917637E-3</v>
      </c>
      <c r="N29" s="2">
        <f>'slow-medium'!L24</f>
        <v>4.758814024969635E-3</v>
      </c>
      <c r="O29" s="2">
        <f>'slow-high'!L24</f>
        <v>5.0090204322842816E-3</v>
      </c>
    </row>
    <row r="30" spans="1:15" x14ac:dyDescent="0.25">
      <c r="A30" t="s">
        <v>7</v>
      </c>
      <c r="B30" s="3">
        <f>'fast-low'!J25</f>
        <v>0.87097440898961598</v>
      </c>
      <c r="C30" s="3">
        <f>'fast-medium'!J25</f>
        <v>0.88023433896642855</v>
      </c>
      <c r="D30" s="3">
        <f>'fast-high'!J25</f>
        <v>0.83683362542930695</v>
      </c>
      <c r="E30" s="3">
        <f>'slow-low'!J25</f>
        <v>0.93558200180248885</v>
      </c>
      <c r="F30" s="3">
        <f>'slow-medium'!J25</f>
        <v>0.94462801486272818</v>
      </c>
      <c r="G30" s="3">
        <f>'slow-high'!J25</f>
        <v>0.92479187388875894</v>
      </c>
      <c r="I30" t="s">
        <v>7</v>
      </c>
      <c r="J30" s="2">
        <f>'fast-low'!L25</f>
        <v>1.4843130956527969E-2</v>
      </c>
      <c r="K30" s="2">
        <f>'fast-medium'!L25</f>
        <v>8.5696063661441831E-3</v>
      </c>
      <c r="L30" s="2">
        <f>'fast-high'!L25</f>
        <v>1.0015740306065295E-2</v>
      </c>
      <c r="M30" s="2">
        <f>'slow-low'!L25</f>
        <v>9.4796255126412161E-3</v>
      </c>
      <c r="N30" s="2">
        <f>'slow-medium'!L25</f>
        <v>4.7614169518661095E-3</v>
      </c>
      <c r="O30" s="2">
        <f>'slow-high'!L25</f>
        <v>4.8369270375434835E-3</v>
      </c>
    </row>
    <row r="31" spans="1:15" x14ac:dyDescent="0.25">
      <c r="A31" t="s">
        <v>8</v>
      </c>
      <c r="B31" s="3">
        <f>'fast-low'!J26</f>
        <v>0.73971107086157717</v>
      </c>
      <c r="C31" s="3">
        <f>'fast-medium'!J26</f>
        <v>0.75002321326749721</v>
      </c>
      <c r="D31" s="3">
        <f>'fast-high'!J26</f>
        <v>0.7564223981699898</v>
      </c>
      <c r="E31" s="3">
        <f>'slow-low'!J26</f>
        <v>0.82670601157420265</v>
      </c>
      <c r="F31" s="3">
        <f>'slow-medium'!J26</f>
        <v>0.85132535044702107</v>
      </c>
      <c r="G31" s="3">
        <f>'slow-high'!J26</f>
        <v>0.84286333955390658</v>
      </c>
      <c r="I31" t="s">
        <v>8</v>
      </c>
      <c r="J31" s="2">
        <f>'fast-low'!L26</f>
        <v>1.9682844320632754E-2</v>
      </c>
      <c r="K31" s="2">
        <f>'fast-medium'!L26</f>
        <v>1.5952343659877053E-2</v>
      </c>
      <c r="L31" s="2">
        <f>'fast-high'!L26</f>
        <v>8.6450176222365848E-3</v>
      </c>
      <c r="M31" s="2">
        <f>'slow-low'!L26</f>
        <v>2.3160339702466604E-2</v>
      </c>
      <c r="N31" s="2">
        <f>'slow-medium'!L26</f>
        <v>1.165160749807293E-2</v>
      </c>
      <c r="O31" s="2">
        <f>'slow-high'!L26</f>
        <v>5.6266161464018282E-3</v>
      </c>
    </row>
    <row r="32" spans="1:15" x14ac:dyDescent="0.25">
      <c r="A32" t="s">
        <v>9</v>
      </c>
      <c r="B32" s="3">
        <f>'fast-low'!J27</f>
        <v>0.87311236950236748</v>
      </c>
      <c r="C32" s="3">
        <f>'fast-medium'!J27</f>
        <v>0.88761445845620379</v>
      </c>
      <c r="D32" s="3">
        <f>'fast-high'!J27</f>
        <v>0.84559703996748381</v>
      </c>
      <c r="E32" s="3">
        <f>'slow-low'!J27</f>
        <v>0.93731462736324855</v>
      </c>
      <c r="F32" s="3">
        <f>'slow-medium'!J27</f>
        <v>0.94753586712885096</v>
      </c>
      <c r="G32" s="3">
        <f>'slow-high'!J27</f>
        <v>0.93051789384747274</v>
      </c>
      <c r="I32" t="s">
        <v>9</v>
      </c>
      <c r="J32" s="2">
        <f>'fast-low'!L27</f>
        <v>1.662119258020861E-2</v>
      </c>
      <c r="K32" s="2">
        <f>'fast-medium'!L27</f>
        <v>9.5373891280203255E-3</v>
      </c>
      <c r="L32" s="2">
        <f>'fast-high'!L27</f>
        <v>1.2838612803032836E-2</v>
      </c>
      <c r="M32" s="2">
        <f>'slow-low'!L27</f>
        <v>9.1588484924362747E-3</v>
      </c>
      <c r="N32" s="2">
        <f>'slow-medium'!L27</f>
        <v>4.0842024930482232E-3</v>
      </c>
      <c r="O32" s="2">
        <f>'slow-high'!L27</f>
        <v>6.1609482264215649E-3</v>
      </c>
    </row>
    <row r="33" spans="1:15" x14ac:dyDescent="0.25">
      <c r="A33" t="s">
        <v>10</v>
      </c>
      <c r="B33" s="3">
        <f>'fast-low'!J28</f>
        <v>0.87972129426575907</v>
      </c>
      <c r="C33" s="3">
        <f>'fast-medium'!J28</f>
        <v>0.89802593675869669</v>
      </c>
      <c r="D33" s="3">
        <f>'fast-high'!J28</f>
        <v>0.86601510570865581</v>
      </c>
      <c r="E33" s="3">
        <f>'slow-low'!J28</f>
        <v>0.93356216488171861</v>
      </c>
      <c r="F33" s="3">
        <f>'slow-medium'!J28</f>
        <v>0.94506111888774236</v>
      </c>
      <c r="G33" s="3">
        <f>'slow-high'!J28</f>
        <v>0.93361345814343399</v>
      </c>
      <c r="I33" t="s">
        <v>10</v>
      </c>
      <c r="J33" s="2">
        <f>'fast-low'!L28</f>
        <v>2.8851715606496943E-2</v>
      </c>
      <c r="K33" s="2">
        <f>'fast-medium'!L28</f>
        <v>1.8156130612055073E-2</v>
      </c>
      <c r="L33" s="2">
        <f>'fast-high'!L28</f>
        <v>2.1220691460304534E-2</v>
      </c>
      <c r="M33" s="2">
        <f>'slow-low'!L28</f>
        <v>9.2273690608652321E-3</v>
      </c>
      <c r="N33" s="2">
        <f>'slow-medium'!L28</f>
        <v>8.8837771304173131E-3</v>
      </c>
      <c r="O33" s="2">
        <f>'slow-high'!L28</f>
        <v>6.0851387599733121E-3</v>
      </c>
    </row>
    <row r="34" spans="1:15" x14ac:dyDescent="0.25">
      <c r="A34" t="s">
        <v>11</v>
      </c>
      <c r="B34" s="3">
        <f>'fast-low'!J29</f>
        <v>0.91681383125497251</v>
      </c>
      <c r="C34" s="3">
        <f>'fast-medium'!J29</f>
        <v>0.92514320870584521</v>
      </c>
      <c r="D34" s="3">
        <f>'fast-high'!J29</f>
        <v>0.89784645208957548</v>
      </c>
      <c r="E34" s="3">
        <f>'slow-low'!J29</f>
        <v>0.95526663509140908</v>
      </c>
      <c r="F34" s="3">
        <f>'slow-medium'!J29</f>
        <v>0.96482535198150465</v>
      </c>
      <c r="G34" s="3">
        <f>'slow-high'!J29</f>
        <v>0.95556757496383782</v>
      </c>
      <c r="I34" t="s">
        <v>11</v>
      </c>
      <c r="J34" s="2">
        <f>'fast-low'!L29</f>
        <v>1.3432103850146237E-2</v>
      </c>
      <c r="K34" s="2">
        <f>'fast-medium'!L29</f>
        <v>6.1642004568624609E-3</v>
      </c>
      <c r="L34" s="2">
        <f>'fast-high'!L29</f>
        <v>8.2418978302559905E-3</v>
      </c>
      <c r="M34" s="2">
        <f>'slow-low'!L29</f>
        <v>8.3236166399060941E-3</v>
      </c>
      <c r="N34" s="2">
        <f>'slow-medium'!L29</f>
        <v>3.7999345530438109E-3</v>
      </c>
      <c r="O34" s="2">
        <f>'slow-high'!L29</f>
        <v>4.15917864960737E-3</v>
      </c>
    </row>
    <row r="37" spans="1:15" x14ac:dyDescent="0.25">
      <c r="A37" s="5" t="s">
        <v>30</v>
      </c>
      <c r="B37" s="5"/>
      <c r="C37" s="5"/>
      <c r="D37" s="5"/>
      <c r="E37" s="5"/>
      <c r="F37" s="5"/>
      <c r="G37" s="5"/>
      <c r="I37" s="5" t="s">
        <v>31</v>
      </c>
      <c r="J37" s="5"/>
      <c r="K37" s="5"/>
      <c r="L37" s="5"/>
      <c r="M37" s="5"/>
      <c r="N37" s="5"/>
      <c r="O37" s="5"/>
    </row>
    <row r="38" spans="1:15" x14ac:dyDescent="0.25">
      <c r="B38" s="5" t="s">
        <v>19</v>
      </c>
      <c r="C38" s="5"/>
      <c r="D38" s="5"/>
      <c r="E38" s="5" t="s">
        <v>20</v>
      </c>
      <c r="F38" s="5"/>
      <c r="G38" s="5"/>
      <c r="J38" s="5" t="s">
        <v>19</v>
      </c>
      <c r="K38" s="5"/>
      <c r="L38" s="5"/>
      <c r="M38" s="5" t="s">
        <v>20</v>
      </c>
      <c r="N38" s="5"/>
      <c r="O38" s="5"/>
    </row>
    <row r="39" spans="1:15" x14ac:dyDescent="0.25">
      <c r="B39" s="1" t="s">
        <v>21</v>
      </c>
      <c r="C39" s="1" t="s">
        <v>22</v>
      </c>
      <c r="D39" s="1" t="s">
        <v>23</v>
      </c>
      <c r="E39" s="1" t="s">
        <v>21</v>
      </c>
      <c r="F39" s="1" t="s">
        <v>22</v>
      </c>
      <c r="G39" s="1" t="s">
        <v>23</v>
      </c>
      <c r="J39" s="1" t="s">
        <v>21</v>
      </c>
      <c r="K39" s="1" t="s">
        <v>22</v>
      </c>
      <c r="L39" s="1" t="s">
        <v>23</v>
      </c>
      <c r="M39" s="1" t="s">
        <v>21</v>
      </c>
      <c r="N39" s="1" t="s">
        <v>22</v>
      </c>
      <c r="O39" s="1" t="s">
        <v>23</v>
      </c>
    </row>
    <row r="40" spans="1:15" x14ac:dyDescent="0.25">
      <c r="A40" t="s">
        <v>5</v>
      </c>
      <c r="B40" s="3">
        <f>'fast-low'!J33</f>
        <v>0.56358502241709496</v>
      </c>
      <c r="C40" s="3">
        <f>'fast-medium'!J33</f>
        <v>0.67126182291201741</v>
      </c>
      <c r="D40" s="3">
        <f>'fast-high'!J33</f>
        <v>0.66121139866966461</v>
      </c>
      <c r="E40" s="3">
        <f>'slow-low'!J33</f>
        <v>0.63447234554866283</v>
      </c>
      <c r="F40" s="3">
        <f>'slow-medium'!J33</f>
        <v>0.74389738261804772</v>
      </c>
      <c r="G40" s="3">
        <f>'slow-high'!J33</f>
        <v>0.78461964172784149</v>
      </c>
      <c r="I40" t="s">
        <v>5</v>
      </c>
      <c r="J40" s="2">
        <f>'fast-low'!L33</f>
        <v>8.0519107547215765E-2</v>
      </c>
      <c r="K40" s="2">
        <f>'fast-medium'!L33</f>
        <v>4.7715924220837327E-2</v>
      </c>
      <c r="L40" s="2">
        <f>'fast-high'!L33</f>
        <v>3.0132051210474149E-2</v>
      </c>
      <c r="M40" s="2">
        <f>'slow-low'!L33</f>
        <v>5.3123003145492086E-2</v>
      </c>
      <c r="N40" s="2">
        <f>'slow-medium'!L33</f>
        <v>5.118430574754039E-2</v>
      </c>
      <c r="O40" s="2">
        <f>'slow-high'!L33</f>
        <v>1.4094206727534525E-2</v>
      </c>
    </row>
    <row r="41" spans="1:15" x14ac:dyDescent="0.25">
      <c r="A41" t="s">
        <v>6</v>
      </c>
      <c r="B41" s="3">
        <f>'fast-low'!J34</f>
        <v>0.54964324734819714</v>
      </c>
      <c r="C41" s="3">
        <f>'fast-medium'!J34</f>
        <v>0.69850702907932494</v>
      </c>
      <c r="D41" s="3">
        <f>'fast-high'!J34</f>
        <v>0.69392321803931345</v>
      </c>
      <c r="E41" s="3">
        <f>'slow-low'!J34</f>
        <v>0.63783920506357172</v>
      </c>
      <c r="F41" s="3">
        <f>'slow-medium'!J34</f>
        <v>0.75851655034002008</v>
      </c>
      <c r="G41" s="3">
        <f>'slow-high'!J34</f>
        <v>0.80054098378390237</v>
      </c>
      <c r="I41" t="s">
        <v>6</v>
      </c>
      <c r="J41" s="2">
        <f>'fast-low'!L34</f>
        <v>6.8208157064615693E-2</v>
      </c>
      <c r="K41" s="2">
        <f>'fast-medium'!L34</f>
        <v>4.4073326512425813E-2</v>
      </c>
      <c r="L41" s="2">
        <f>'fast-high'!L34</f>
        <v>2.6402806185865928E-2</v>
      </c>
      <c r="M41" s="2">
        <f>'slow-low'!L34</f>
        <v>5.0954851494088134E-2</v>
      </c>
      <c r="N41" s="2">
        <f>'slow-medium'!L34</f>
        <v>4.0485043212881835E-2</v>
      </c>
      <c r="O41" s="2">
        <f>'slow-high'!L34</f>
        <v>1.4026372228337795E-2</v>
      </c>
    </row>
    <row r="42" spans="1:15" x14ac:dyDescent="0.25">
      <c r="A42" t="s">
        <v>7</v>
      </c>
      <c r="B42" s="3">
        <f>'fast-low'!J35</f>
        <v>0.54155314560427159</v>
      </c>
      <c r="C42" s="3">
        <f>'fast-medium'!J35</f>
        <v>0.67039493499144476</v>
      </c>
      <c r="D42" s="3">
        <f>'fast-high'!J35</f>
        <v>0.6450847125716529</v>
      </c>
      <c r="E42" s="3">
        <f>'slow-low'!J35</f>
        <v>0.63678003929125504</v>
      </c>
      <c r="F42" s="3">
        <f>'slow-medium'!J35</f>
        <v>0.75799092633544674</v>
      </c>
      <c r="G42" s="3">
        <f>'slow-high'!J35</f>
        <v>0.77399303861908175</v>
      </c>
      <c r="I42" t="s">
        <v>7</v>
      </c>
      <c r="J42" s="2">
        <f>'fast-low'!L35</f>
        <v>7.4910506207458816E-2</v>
      </c>
      <c r="K42" s="2">
        <f>'fast-medium'!L35</f>
        <v>4.0531596240277273E-2</v>
      </c>
      <c r="L42" s="2">
        <f>'fast-high'!L35</f>
        <v>3.1514694017269598E-2</v>
      </c>
      <c r="M42" s="2">
        <f>'slow-low'!L35</f>
        <v>7.1518247517840694E-2</v>
      </c>
      <c r="N42" s="2">
        <f>'slow-medium'!L35</f>
        <v>2.8230618650779051E-2</v>
      </c>
      <c r="O42" s="2">
        <f>'slow-high'!L35</f>
        <v>1.2683419279478221E-2</v>
      </c>
    </row>
    <row r="43" spans="1:15" x14ac:dyDescent="0.25">
      <c r="A43" t="s">
        <v>8</v>
      </c>
      <c r="B43" s="3">
        <f>'fast-low'!J36</f>
        <v>0.39223076964891718</v>
      </c>
      <c r="C43" s="3">
        <f>'fast-medium'!J36</f>
        <v>0.39780620933333244</v>
      </c>
      <c r="D43" s="3">
        <f>'fast-high'!J36</f>
        <v>0.43439324586087463</v>
      </c>
      <c r="E43" s="3">
        <f>'slow-low'!J36</f>
        <v>0.49386247257802923</v>
      </c>
      <c r="F43" s="3">
        <f>'slow-medium'!J36</f>
        <v>0.56940077177626713</v>
      </c>
      <c r="G43" s="3">
        <f>'slow-high'!J36</f>
        <v>0.60506192543444015</v>
      </c>
      <c r="I43" t="s">
        <v>8</v>
      </c>
      <c r="J43" s="2">
        <f>'fast-low'!L36</f>
        <v>9.4273941885077372E-2</v>
      </c>
      <c r="K43" s="2">
        <f>'fast-medium'!L36</f>
        <v>5.6260578307882156E-2</v>
      </c>
      <c r="L43" s="2">
        <f>'fast-high'!L36</f>
        <v>3.0449343197999152E-2</v>
      </c>
      <c r="M43" s="2">
        <f>'slow-low'!L36</f>
        <v>8.1776466853976451E-2</v>
      </c>
      <c r="N43" s="2">
        <f>'slow-medium'!L36</f>
        <v>5.3154866130926653E-2</v>
      </c>
      <c r="O43" s="2">
        <f>'slow-high'!L36</f>
        <v>2.2904712342866722E-2</v>
      </c>
    </row>
    <row r="44" spans="1:15" x14ac:dyDescent="0.25">
      <c r="A44" t="s">
        <v>9</v>
      </c>
      <c r="B44" s="3">
        <f>'fast-low'!J37</f>
        <v>0.63243475190735299</v>
      </c>
      <c r="C44" s="3">
        <f>'fast-medium'!J37</f>
        <v>0.72786026036956986</v>
      </c>
      <c r="D44" s="3">
        <f>'fast-high'!J37</f>
        <v>0.68655492497119119</v>
      </c>
      <c r="E44" s="3">
        <f>'slow-low'!J37</f>
        <v>0.73186021338471963</v>
      </c>
      <c r="F44" s="3">
        <f>'slow-medium'!J37</f>
        <v>0.81612823230369913</v>
      </c>
      <c r="G44" s="3">
        <f>'slow-high'!J37</f>
        <v>0.82406016083015909</v>
      </c>
      <c r="I44" t="s">
        <v>9</v>
      </c>
      <c r="J44" s="2">
        <f>'fast-low'!L37</f>
        <v>5.2028433758453035E-2</v>
      </c>
      <c r="K44" s="2">
        <f>'fast-medium'!L37</f>
        <v>2.8073104141360019E-2</v>
      </c>
      <c r="L44" s="2">
        <f>'fast-high'!L37</f>
        <v>3.5191376984482409E-2</v>
      </c>
      <c r="M44" s="2">
        <f>'slow-low'!L37</f>
        <v>4.8096191517755071E-2</v>
      </c>
      <c r="N44" s="2">
        <f>'slow-medium'!L37</f>
        <v>2.2357081148012423E-2</v>
      </c>
      <c r="O44" s="2">
        <f>'slow-high'!L37</f>
        <v>1.7929361621528837E-2</v>
      </c>
    </row>
    <row r="45" spans="1:15" x14ac:dyDescent="0.25">
      <c r="A45" t="s">
        <v>10</v>
      </c>
      <c r="B45" s="3">
        <f>'fast-low'!J38</f>
        <v>0.6410181580728751</v>
      </c>
      <c r="C45" s="3">
        <f>'fast-medium'!J38</f>
        <v>0.74850618739762553</v>
      </c>
      <c r="D45" s="3">
        <f>'fast-high'!J38</f>
        <v>0.7197170197959234</v>
      </c>
      <c r="E45" s="3">
        <f>'slow-low'!J38</f>
        <v>0.73576475305683042</v>
      </c>
      <c r="F45" s="3">
        <f>'slow-medium'!J38</f>
        <v>0.82184429139790049</v>
      </c>
      <c r="G45" s="3">
        <f>'slow-high'!J38</f>
        <v>0.83007347392962449</v>
      </c>
      <c r="I45" t="s">
        <v>10</v>
      </c>
      <c r="J45" s="2">
        <f>'fast-low'!L38</f>
        <v>6.3471065811510352E-2</v>
      </c>
      <c r="K45" s="2">
        <f>'fast-medium'!L38</f>
        <v>4.2416068318781176E-2</v>
      </c>
      <c r="L45" s="2">
        <f>'fast-high'!L38</f>
        <v>4.7256532440410746E-2</v>
      </c>
      <c r="M45" s="2">
        <f>'slow-low'!L38</f>
        <v>5.8949800786591032E-2</v>
      </c>
      <c r="N45" s="2">
        <f>'slow-medium'!L38</f>
        <v>2.7307819437332764E-2</v>
      </c>
      <c r="O45" s="2">
        <f>'slow-high'!L38</f>
        <v>2.0260391429909822E-2</v>
      </c>
    </row>
    <row r="46" spans="1:15" x14ac:dyDescent="0.25">
      <c r="A46" t="s">
        <v>11</v>
      </c>
      <c r="B46" s="3">
        <f>'fast-low'!J39</f>
        <v>0.7054977009180512</v>
      </c>
      <c r="C46" s="3">
        <f>'fast-medium'!J39</f>
        <v>0.77776117629723429</v>
      </c>
      <c r="D46" s="3">
        <f>'fast-high'!J39</f>
        <v>0.76719810516209497</v>
      </c>
      <c r="E46" s="3">
        <f>'slow-low'!J39</f>
        <v>0.77591253900991297</v>
      </c>
      <c r="F46" s="3">
        <f>'slow-medium'!J39</f>
        <v>0.85393660067946386</v>
      </c>
      <c r="G46" s="3">
        <f>'slow-high'!J39</f>
        <v>0.86483847831628802</v>
      </c>
      <c r="I46" t="s">
        <v>11</v>
      </c>
      <c r="J46" s="2">
        <f>'fast-low'!L39</f>
        <v>4.5007919837004785E-2</v>
      </c>
      <c r="K46" s="2">
        <f>'fast-medium'!L39</f>
        <v>2.8437442280258435E-2</v>
      </c>
      <c r="L46" s="2">
        <f>'fast-high'!L39</f>
        <v>2.6261505126383349E-2</v>
      </c>
      <c r="M46" s="2">
        <f>'slow-low'!L39</f>
        <v>4.413156837740069E-2</v>
      </c>
      <c r="N46" s="2">
        <f>'slow-medium'!L39</f>
        <v>2.5583000956251871E-2</v>
      </c>
      <c r="O46" s="2">
        <f>'slow-high'!L39</f>
        <v>1.7369537068262414E-2</v>
      </c>
    </row>
  </sheetData>
  <mergeCells count="24">
    <mergeCell ref="B2:D2"/>
    <mergeCell ref="E2:G2"/>
    <mergeCell ref="A1:G1"/>
    <mergeCell ref="I1:O1"/>
    <mergeCell ref="J2:L2"/>
    <mergeCell ref="M2:O2"/>
    <mergeCell ref="A13:G13"/>
    <mergeCell ref="I13:O13"/>
    <mergeCell ref="B14:D14"/>
    <mergeCell ref="E14:G14"/>
    <mergeCell ref="J14:L14"/>
    <mergeCell ref="M14:O14"/>
    <mergeCell ref="A25:G25"/>
    <mergeCell ref="I25:O25"/>
    <mergeCell ref="B26:D26"/>
    <mergeCell ref="E26:G26"/>
    <mergeCell ref="J26:L26"/>
    <mergeCell ref="M26:O26"/>
    <mergeCell ref="A37:G37"/>
    <mergeCell ref="I37:O37"/>
    <mergeCell ref="B38:D38"/>
    <mergeCell ref="E38:G38"/>
    <mergeCell ref="J38:L38"/>
    <mergeCell ref="M38:O38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1"/>
  <sheetViews>
    <sheetView topLeftCell="C12" workbookViewId="0">
      <selection activeCell="L32" sqref="L32"/>
    </sheetView>
  </sheetViews>
  <sheetFormatPr baseColWidth="10" defaultColWidth="9.140625" defaultRowHeight="15" x14ac:dyDescent="0.25"/>
  <cols>
    <col min="1" max="1" width="10.7109375" bestFit="1" customWidth="1"/>
    <col min="2" max="3" width="12" bestFit="1" customWidth="1"/>
    <col min="4" max="4" width="13.140625" bestFit="1" customWidth="1"/>
    <col min="5" max="5" width="21.42578125" bestFit="1" customWidth="1"/>
    <col min="9" max="9" width="10.7109375" bestFit="1" customWidth="1"/>
    <col min="12" max="12" width="10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s="5" t="s">
        <v>1</v>
      </c>
      <c r="J1" s="5"/>
      <c r="K1" s="5"/>
      <c r="L1" s="5"/>
      <c r="M1" s="5"/>
      <c r="N1" s="5"/>
      <c r="O1" s="5"/>
    </row>
    <row r="2" spans="1:15" x14ac:dyDescent="0.25">
      <c r="A2" t="s">
        <v>5</v>
      </c>
      <c r="B2">
        <v>0.164072185636124</v>
      </c>
      <c r="C2">
        <v>0.207552055800131</v>
      </c>
      <c r="D2">
        <v>0.87741842146961402</v>
      </c>
      <c r="E2">
        <v>0.6331849481513</v>
      </c>
      <c r="J2" t="s">
        <v>12</v>
      </c>
      <c r="K2" t="s">
        <v>13</v>
      </c>
      <c r="L2" t="s">
        <v>32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0.189435282759223</v>
      </c>
      <c r="C3">
        <v>0.19120699479967099</v>
      </c>
      <c r="D3">
        <v>0.91542567136963404</v>
      </c>
      <c r="E3">
        <v>0.57689866773131804</v>
      </c>
      <c r="I3" t="s">
        <v>5</v>
      </c>
      <c r="J3" cm="1">
        <f t="array" ref="J3">AVERAGE(_xlfn._xlws.FILTER($B$2:$B$211,$A$2:$A$211=I3,0))</f>
        <v>0.19509786087851891</v>
      </c>
      <c r="K3" cm="1">
        <f t="array" ref="K3">_xlfn.STDEV.P(_xlfn._xlws.FILTER($B$2:$B$211,$A$2:$A$211=I3,0))</f>
        <v>3.1672160943705868E-2</v>
      </c>
      <c r="L3">
        <f>K3/J3</f>
        <v>0.16233986780320001</v>
      </c>
      <c r="M3" cm="1">
        <f t="array" ref="M3">MEDIAN(_xlfn._xlws.FILTER($B$2:$B$211,$A$2:$A$211=I3,0))</f>
        <v>0.19956494550617498</v>
      </c>
      <c r="N3" cm="1">
        <f t="array" ref="N3">MIN(_xlfn._xlws.FILTER($B$2:$B$211,$A$2:$A$211=I3,0))</f>
        <v>0.13057406386774001</v>
      </c>
      <c r="O3" cm="1">
        <f t="array" ref="O3">MAX(_xlfn._xlws.FILTER($B$2:$B$211,$A$2:$A$211=I3,0))</f>
        <v>0.254293137781617</v>
      </c>
    </row>
    <row r="4" spans="1:15" x14ac:dyDescent="0.25">
      <c r="A4" t="s">
        <v>7</v>
      </c>
      <c r="B4">
        <v>0.145116678745353</v>
      </c>
      <c r="C4">
        <v>0.16585063430941599</v>
      </c>
      <c r="D4">
        <v>0.88383901956556299</v>
      </c>
      <c r="E4">
        <v>0.62243147109840302</v>
      </c>
      <c r="I4" t="s">
        <v>6</v>
      </c>
      <c r="J4" cm="1">
        <f t="array" ref="J4">AVERAGE(_xlfn._xlws.FILTER($B$2:$B$211,$A$2:$A$211=I4,0))</f>
        <v>0.19296074480695671</v>
      </c>
      <c r="K4" cm="1">
        <f t="array" ref="K4">_xlfn.STDEV.P(_xlfn._xlws.FILTER($B$2:$B$211,$A$2:$A$211=I4,0))</f>
        <v>3.0955313422279009E-2</v>
      </c>
      <c r="L4">
        <f t="shared" ref="L4:L9" si="0">K4/J4</f>
        <v>0.16042285415744825</v>
      </c>
      <c r="M4" cm="1">
        <f t="array" ref="M4">MEDIAN(_xlfn._xlws.FILTER($B$2:$B$211,$A$2:$A$211=I4,0))</f>
        <v>0.1899371407527515</v>
      </c>
      <c r="N4" cm="1">
        <f t="array" ref="N4">MIN(_xlfn._xlws.FILTER($B$2:$B$211,$A$2:$A$211=I4,0))</f>
        <v>0.15378490284554699</v>
      </c>
      <c r="O4" cm="1">
        <f t="array" ref="O4">MAX(_xlfn._xlws.FILTER($B$2:$B$211,$A$2:$A$211=I4,0))</f>
        <v>0.28004180910345799</v>
      </c>
    </row>
    <row r="5" spans="1:15" x14ac:dyDescent="0.25">
      <c r="A5" t="s">
        <v>8</v>
      </c>
      <c r="B5">
        <v>0.32665671278417002</v>
      </c>
      <c r="C5">
        <v>0.19454345919850199</v>
      </c>
      <c r="D5">
        <v>0.76426853534021799</v>
      </c>
      <c r="E5">
        <v>0.43214185081602902</v>
      </c>
      <c r="I5" t="s">
        <v>7</v>
      </c>
      <c r="J5" cm="1">
        <f t="array" ref="J5">AVERAGE(_xlfn._xlws.FILTER($B$2:$B$211,$A$2:$A$211=I5,0))</f>
        <v>0.20433221149227751</v>
      </c>
      <c r="K5" cm="1">
        <f t="array" ref="K5">_xlfn.STDEV.P(_xlfn._xlws.FILTER($B$2:$B$211,$A$2:$A$211=I5,0))</f>
        <v>3.4570567884264249E-2</v>
      </c>
      <c r="L5">
        <f t="shared" si="0"/>
        <v>0.16918804740470791</v>
      </c>
      <c r="M5" cm="1">
        <f t="array" ref="M5">MEDIAN(_xlfn._xlws.FILTER($B$2:$B$211,$A$2:$A$211=I5,0))</f>
        <v>0.2112254251253545</v>
      </c>
      <c r="N5" cm="1">
        <f t="array" ref="N5">MIN(_xlfn._xlws.FILTER($B$2:$B$211,$A$2:$A$211=I5,0))</f>
        <v>0.145116678745353</v>
      </c>
      <c r="O5" cm="1">
        <f t="array" ref="O5">MAX(_xlfn._xlws.FILTER($B$2:$B$211,$A$2:$A$211=I5,0))</f>
        <v>0.28088676555159398</v>
      </c>
    </row>
    <row r="6" spans="1:15" x14ac:dyDescent="0.25">
      <c r="A6" t="s">
        <v>9</v>
      </c>
      <c r="B6">
        <v>0.16702287732780399</v>
      </c>
      <c r="C6">
        <v>0.194611444028781</v>
      </c>
      <c r="D6">
        <v>0.86400976160795795</v>
      </c>
      <c r="E6">
        <v>0.63149882092059995</v>
      </c>
      <c r="I6" t="s">
        <v>8</v>
      </c>
      <c r="J6" cm="1">
        <f t="array" ref="J6">AVERAGE(_xlfn._xlws.FILTER($B$2:$B$211,$A$2:$A$211=I6,0))</f>
        <v>0.35680084289521308</v>
      </c>
      <c r="K6" cm="1">
        <f t="array" ref="K6">_xlfn.STDEV.P(_xlfn._xlws.FILTER($B$2:$B$211,$A$2:$A$211=I6,0))</f>
        <v>4.3751842755582096E-2</v>
      </c>
      <c r="L6">
        <f t="shared" si="0"/>
        <v>0.12262258799772886</v>
      </c>
      <c r="M6" cm="1">
        <f t="array" ref="M6">MEDIAN(_xlfn._xlws.FILTER($B$2:$B$211,$A$2:$A$211=I6,0))</f>
        <v>0.3506734926927445</v>
      </c>
      <c r="N6" cm="1">
        <f t="array" ref="N6">MIN(_xlfn._xlws.FILTER($B$2:$B$211,$A$2:$A$211=I6,0))</f>
        <v>0.29215008930896302</v>
      </c>
      <c r="O6" cm="1">
        <f t="array" ref="O6">MAX(_xlfn._xlws.FILTER($B$2:$B$211,$A$2:$A$211=I6,0))</f>
        <v>0.45007579572811302</v>
      </c>
    </row>
    <row r="7" spans="1:15" x14ac:dyDescent="0.25">
      <c r="A7" t="s">
        <v>10</v>
      </c>
      <c r="B7">
        <v>0.144644896857549</v>
      </c>
      <c r="C7">
        <v>0.18374266041861501</v>
      </c>
      <c r="D7">
        <v>0.85031628270584403</v>
      </c>
      <c r="E7">
        <v>0.59559983461736699</v>
      </c>
      <c r="I7" t="s">
        <v>9</v>
      </c>
      <c r="J7" cm="1">
        <f t="array" ref="J7">AVERAGE(_xlfn._xlws.FILTER($B$2:$B$211,$A$2:$A$211=I7,0))</f>
        <v>0.13730168194162989</v>
      </c>
      <c r="K7" cm="1">
        <f t="array" ref="K7">_xlfn.STDEV.P(_xlfn._xlws.FILTER($B$2:$B$211,$A$2:$A$211=I7,0))</f>
        <v>2.1782852156761654E-2</v>
      </c>
      <c r="L7">
        <f t="shared" si="0"/>
        <v>0.15864956531284188</v>
      </c>
      <c r="M7" cm="1">
        <f t="array" ref="M7">MEDIAN(_xlfn._xlws.FILTER($B$2:$B$211,$A$2:$A$211=I7,0))</f>
        <v>0.13718907439935249</v>
      </c>
      <c r="N7" cm="1">
        <f t="array" ref="N7">MIN(_xlfn._xlws.FILTER($B$2:$B$211,$A$2:$A$211=I7,0))</f>
        <v>7.7323234450683703E-2</v>
      </c>
      <c r="O7" cm="1">
        <f t="array" ref="O7">MAX(_xlfn._xlws.FILTER($B$2:$B$211,$A$2:$A$211=I7,0))</f>
        <v>0.175306848845633</v>
      </c>
    </row>
    <row r="8" spans="1:15" x14ac:dyDescent="0.25">
      <c r="A8" t="s">
        <v>11</v>
      </c>
      <c r="B8">
        <v>0.105242055467596</v>
      </c>
      <c r="C8">
        <v>0.20269028219327301</v>
      </c>
      <c r="D8">
        <v>0.910522640559567</v>
      </c>
      <c r="E8">
        <v>0.69681174006955404</v>
      </c>
      <c r="I8" t="s">
        <v>10</v>
      </c>
      <c r="J8" cm="1">
        <f t="array" ref="J8">AVERAGE(_xlfn._xlws.FILTER($B$2:$B$211,$A$2:$A$211=I8,0))</f>
        <v>0.13358886325273372</v>
      </c>
      <c r="K8" cm="1">
        <f t="array" ref="K8">_xlfn.STDEV.P(_xlfn._xlws.FILTER($B$2:$B$211,$A$2:$A$211=I8,0))</f>
        <v>2.1566628154490113E-2</v>
      </c>
      <c r="L8">
        <f t="shared" si="0"/>
        <v>0.16144031492871302</v>
      </c>
      <c r="M8" cm="1">
        <f t="array" ref="M8">MEDIAN(_xlfn._xlws.FILTER($B$2:$B$211,$A$2:$A$211=I8,0))</f>
        <v>0.13474986116993198</v>
      </c>
      <c r="N8" cm="1">
        <f t="array" ref="N8">MIN(_xlfn._xlws.FILTER($B$2:$B$211,$A$2:$A$211=I8,0))</f>
        <v>7.5422398110750202E-2</v>
      </c>
      <c r="O8" cm="1">
        <f t="array" ref="O8">MAX(_xlfn._xlws.FILTER($B$2:$B$211,$A$2:$A$211=I8,0))</f>
        <v>0.180068855284688</v>
      </c>
    </row>
    <row r="9" spans="1:15" x14ac:dyDescent="0.25">
      <c r="A9" t="s">
        <v>5</v>
      </c>
      <c r="B9">
        <v>0.254293137781617</v>
      </c>
      <c r="C9">
        <v>0.183619051340389</v>
      </c>
      <c r="D9">
        <v>0.875979830839548</v>
      </c>
      <c r="E9">
        <v>0.53395097305350603</v>
      </c>
      <c r="I9" t="s">
        <v>11</v>
      </c>
      <c r="J9" cm="1">
        <f t="array" ref="J9">AVERAGE(_xlfn._xlws.FILTER($B$2:$B$211,$A$2:$A$211=I9,0))</f>
        <v>0.10583529179471096</v>
      </c>
      <c r="K9" cm="1">
        <f t="array" ref="K9">_xlfn.STDEV.P(_xlfn._xlws.FILTER($B$2:$B$211,$A$2:$A$211=I9,0))</f>
        <v>1.4831295170422171E-2</v>
      </c>
      <c r="L9">
        <f t="shared" si="0"/>
        <v>0.1401356288523348</v>
      </c>
      <c r="M9" cm="1">
        <f t="array" ref="M9">MEDIAN(_xlfn._xlws.FILTER($B$2:$B$211,$A$2:$A$211=I9,0))</f>
        <v>0.1047566071750845</v>
      </c>
      <c r="N9" cm="1">
        <f t="array" ref="N9">MIN(_xlfn._xlws.FILTER($B$2:$B$211,$A$2:$A$211=I9,0))</f>
        <v>7.7636394720781599E-2</v>
      </c>
      <c r="O9" cm="1">
        <f t="array" ref="O9">MAX(_xlfn._xlws.FILTER($B$2:$B$211,$A$2:$A$211=I9,0))</f>
        <v>0.13573370653626601</v>
      </c>
    </row>
    <row r="10" spans="1:15" x14ac:dyDescent="0.25">
      <c r="A10" t="s">
        <v>6</v>
      </c>
      <c r="B10">
        <v>0.229638969153867</v>
      </c>
      <c r="C10">
        <v>0.169305795846344</v>
      </c>
      <c r="D10">
        <v>0.89464228121309597</v>
      </c>
      <c r="E10">
        <v>0.52800381868524504</v>
      </c>
    </row>
    <row r="11" spans="1:15" x14ac:dyDescent="0.25">
      <c r="A11" t="s">
        <v>7</v>
      </c>
      <c r="B11">
        <v>0.164112108483146</v>
      </c>
      <c r="C11">
        <v>0.16351756864084099</v>
      </c>
      <c r="D11">
        <v>0.86104796655747196</v>
      </c>
      <c r="E11">
        <v>0.59152370138160604</v>
      </c>
      <c r="I11" s="5" t="s">
        <v>2</v>
      </c>
      <c r="J11" s="5"/>
      <c r="K11" s="5"/>
      <c r="L11" s="5"/>
      <c r="M11" s="5"/>
      <c r="N11" s="5"/>
      <c r="O11" s="5"/>
    </row>
    <row r="12" spans="1:15" x14ac:dyDescent="0.25">
      <c r="A12" t="s">
        <v>8</v>
      </c>
      <c r="B12">
        <v>0.394259021425308</v>
      </c>
      <c r="C12">
        <v>0.214615047874847</v>
      </c>
      <c r="D12">
        <v>0.75299162145825405</v>
      </c>
      <c r="E12">
        <v>0.36874090439679602</v>
      </c>
      <c r="J12" t="s">
        <v>12</v>
      </c>
      <c r="K12" t="s">
        <v>13</v>
      </c>
      <c r="L12" t="s">
        <v>32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0.123771885461301</v>
      </c>
      <c r="C13">
        <v>0.20546848493314199</v>
      </c>
      <c r="D13">
        <v>0.889395964901467</v>
      </c>
      <c r="E13">
        <v>0.65031127456225601</v>
      </c>
      <c r="I13" t="s">
        <v>5</v>
      </c>
      <c r="J13" cm="1">
        <f t="array" ref="J13">AVERAGE(_xlfn._xlws.FILTER($C$2:$C$211,$A$2:$A$211=$I13,0))</f>
        <v>0.18684628988132906</v>
      </c>
      <c r="K13" cm="1">
        <f t="array" ref="K13">_xlfn.STDEV.P(_xlfn._xlws.FILTER($C$2:$C$211,$A$2:$A$211=$I13,0))</f>
        <v>2.0753343785701855E-2</v>
      </c>
      <c r="L13">
        <f>K13/J13</f>
        <v>0.11107174672230764</v>
      </c>
      <c r="M13" cm="1">
        <f t="array" ref="M13">MEDIAN(_xlfn._xlws.FILTER($C$2:$C$211,$A$2:$A$211=$I13,0))</f>
        <v>0.18877534098436949</v>
      </c>
      <c r="N13" cm="1">
        <f t="array" ref="N13">MIN(_xlfn._xlws.FILTER($C$2:$C$211,$A$2:$A$211=$I13,0))</f>
        <v>0.13496031224354599</v>
      </c>
      <c r="O13" cm="1">
        <f t="array" ref="O13">MAX(_xlfn._xlws.FILTER($C$2:$C$211,$A$2:$A$211=$I13,0))</f>
        <v>0.22292984066607799</v>
      </c>
    </row>
    <row r="14" spans="1:15" x14ac:dyDescent="0.25">
      <c r="A14" t="s">
        <v>10</v>
      </c>
      <c r="B14">
        <v>0.14579439381666501</v>
      </c>
      <c r="C14">
        <v>0.25824348333633501</v>
      </c>
      <c r="D14">
        <v>0.86314191371249704</v>
      </c>
      <c r="E14">
        <v>0.65305496439833699</v>
      </c>
      <c r="I14" t="s">
        <v>6</v>
      </c>
      <c r="J14" cm="1">
        <f t="array" ref="J14">AVERAGE(_xlfn._xlws.FILTER($C$2:$C$211,$A$2:$A$211=$I14,0))</f>
        <v>0.17951199535964851</v>
      </c>
      <c r="K14" cm="1">
        <f t="array" ref="K14">_xlfn.STDEV.P(_xlfn._xlws.FILTER($C$2:$C$211,$A$2:$A$211=$I14,0))</f>
        <v>2.1617123003683462E-2</v>
      </c>
      <c r="L14">
        <f t="shared" ref="L14:L19" si="1">K14/J14</f>
        <v>0.12042160726013885</v>
      </c>
      <c r="M14" cm="1">
        <f t="array" ref="M14">MEDIAN(_xlfn._xlws.FILTER($C$2:$C$211,$A$2:$A$211=$I14,0))</f>
        <v>0.18030047709809799</v>
      </c>
      <c r="N14" cm="1">
        <f t="array" ref="N14">MIN(_xlfn._xlws.FILTER($C$2:$C$211,$A$2:$A$211=$I14,0))</f>
        <v>0.13087147985421799</v>
      </c>
      <c r="O14" cm="1">
        <f t="array" ref="O14">MAX(_xlfn._xlws.FILTER($C$2:$C$211,$A$2:$A$211=$I14,0))</f>
        <v>0.22965469660205901</v>
      </c>
    </row>
    <row r="15" spans="1:15" x14ac:dyDescent="0.25">
      <c r="A15" t="s">
        <v>11</v>
      </c>
      <c r="B15">
        <v>0.12168562145211401</v>
      </c>
      <c r="C15">
        <v>0.220339746568434</v>
      </c>
      <c r="D15">
        <v>0.92103182071888001</v>
      </c>
      <c r="E15">
        <v>0.70838656245066001</v>
      </c>
      <c r="I15" t="s">
        <v>7</v>
      </c>
      <c r="J15" cm="1">
        <f t="array" ref="J15">AVERAGE(_xlfn._xlws.FILTER($C$2:$C$211,$A$2:$A$211=$I15,0))</f>
        <v>0.18234506429331696</v>
      </c>
      <c r="K15" cm="1">
        <f t="array" ref="K15">_xlfn.STDEV.P(_xlfn._xlws.FILTER($C$2:$C$211,$A$2:$A$211=$I15,0))</f>
        <v>1.7040702062109281E-2</v>
      </c>
      <c r="L15">
        <f t="shared" si="1"/>
        <v>9.3453048088529111E-2</v>
      </c>
      <c r="M15" cm="1">
        <f t="array" ref="M15">MEDIAN(_xlfn._xlws.FILTER($C$2:$C$211,$A$2:$A$211=$I15,0))</f>
        <v>0.17993031293223299</v>
      </c>
      <c r="N15" cm="1">
        <f t="array" ref="N15">MIN(_xlfn._xlws.FILTER($C$2:$C$211,$A$2:$A$211=$I15,0))</f>
        <v>0.14937842991038799</v>
      </c>
      <c r="O15" cm="1">
        <f t="array" ref="O15">MAX(_xlfn._xlws.FILTER($C$2:$C$211,$A$2:$A$211=$I15,0))</f>
        <v>0.22504254528506901</v>
      </c>
    </row>
    <row r="16" spans="1:15" x14ac:dyDescent="0.25">
      <c r="A16" t="s">
        <v>5</v>
      </c>
      <c r="B16">
        <v>0.20794532039441399</v>
      </c>
      <c r="C16">
        <v>0.19504347453564999</v>
      </c>
      <c r="D16">
        <v>0.88355138876228401</v>
      </c>
      <c r="E16">
        <v>0.51886947041151699</v>
      </c>
      <c r="I16" t="s">
        <v>8</v>
      </c>
      <c r="J16" cm="1">
        <f t="array" ref="J16">AVERAGE(_xlfn._xlws.FILTER($C$2:$C$211,$A$2:$A$211=$I16,0))</f>
        <v>0.18843335655418283</v>
      </c>
      <c r="K16" cm="1">
        <f t="array" ref="K16">_xlfn.STDEV.P(_xlfn._xlws.FILTER($C$2:$C$211,$A$2:$A$211=$I16,0))</f>
        <v>1.6939026806387533E-2</v>
      </c>
      <c r="L16">
        <f t="shared" si="1"/>
        <v>8.9893992847900159E-2</v>
      </c>
      <c r="M16" cm="1">
        <f t="array" ref="M16">MEDIAN(_xlfn._xlws.FILTER($C$2:$C$211,$A$2:$A$211=$I16,0))</f>
        <v>0.18803185725219551</v>
      </c>
      <c r="N16" cm="1">
        <f t="array" ref="N16">MIN(_xlfn._xlws.FILTER($C$2:$C$211,$A$2:$A$211=$I16,0))</f>
        <v>0.14941456805060799</v>
      </c>
      <c r="O16" cm="1">
        <f t="array" ref="O16">MAX(_xlfn._xlws.FILTER($C$2:$C$211,$A$2:$A$211=$I16,0))</f>
        <v>0.228014626315165</v>
      </c>
    </row>
    <row r="17" spans="1:15" x14ac:dyDescent="0.25">
      <c r="A17" t="s">
        <v>6</v>
      </c>
      <c r="B17">
        <v>0.156723547840635</v>
      </c>
      <c r="C17">
        <v>0.22965469660205901</v>
      </c>
      <c r="D17">
        <v>0.89501392494514498</v>
      </c>
      <c r="E17">
        <v>0.62132211024168105</v>
      </c>
      <c r="I17" t="s">
        <v>9</v>
      </c>
      <c r="J17" cm="1">
        <f t="array" ref="J17">AVERAGE(_xlfn._xlws.FILTER($C$2:$C$211,$A$2:$A$211=$I17,0))</f>
        <v>0.20543730241739419</v>
      </c>
      <c r="K17" cm="1">
        <f t="array" ref="K17">_xlfn.STDEV.P(_xlfn._xlws.FILTER($C$2:$C$211,$A$2:$A$211=$I17,0))</f>
        <v>1.9866651780720012E-2</v>
      </c>
      <c r="L17">
        <f t="shared" si="1"/>
        <v>9.6704208763198407E-2</v>
      </c>
      <c r="M17" cm="1">
        <f t="array" ref="M17">MEDIAN(_xlfn._xlws.FILTER($C$2:$C$211,$A$2:$A$211=$I17,0))</f>
        <v>0.20567454359461901</v>
      </c>
      <c r="N17" cm="1">
        <f t="array" ref="N17">MIN(_xlfn._xlws.FILTER($C$2:$C$211,$A$2:$A$211=$I17,0))</f>
        <v>0.171636031213899</v>
      </c>
      <c r="O17" cm="1">
        <f t="array" ref="O17">MAX(_xlfn._xlws.FILTER($C$2:$C$211,$A$2:$A$211=$I17,0))</f>
        <v>0.24520336883400401</v>
      </c>
    </row>
    <row r="18" spans="1:15" x14ac:dyDescent="0.25">
      <c r="A18" t="s">
        <v>7</v>
      </c>
      <c r="B18">
        <v>0.28088676555159398</v>
      </c>
      <c r="C18">
        <v>0.185970899660137</v>
      </c>
      <c r="D18">
        <v>0.87461327214406304</v>
      </c>
      <c r="E18">
        <v>0.49351159918743998</v>
      </c>
      <c r="I18" t="s">
        <v>10</v>
      </c>
      <c r="J18" cm="1">
        <f t="array" ref="J18">AVERAGE(_xlfn._xlws.FILTER($C$2:$C$211,$A$2:$A$211=$I18,0))</f>
        <v>0.2022695120662224</v>
      </c>
      <c r="K18" cm="1">
        <f t="array" ref="K18">_xlfn.STDEV.P(_xlfn._xlws.FILTER($C$2:$C$211,$A$2:$A$211=$I18,0))</f>
        <v>2.6636883843011959E-2</v>
      </c>
      <c r="L18">
        <f t="shared" si="1"/>
        <v>0.13169005833311709</v>
      </c>
      <c r="M18" cm="1">
        <f t="array" ref="M18">MEDIAN(_xlfn._xlws.FILTER($C$2:$C$211,$A$2:$A$211=$I18,0))</f>
        <v>0.201560065816031</v>
      </c>
      <c r="N18" cm="1">
        <f t="array" ref="N18">MIN(_xlfn._xlws.FILTER($C$2:$C$211,$A$2:$A$211=$I18,0))</f>
        <v>0.15931034928593801</v>
      </c>
      <c r="O18" cm="1">
        <f t="array" ref="O18">MAX(_xlfn._xlws.FILTER($C$2:$C$211,$A$2:$A$211=$I18,0))</f>
        <v>0.25824348333633501</v>
      </c>
    </row>
    <row r="19" spans="1:15" x14ac:dyDescent="0.25">
      <c r="A19" t="s">
        <v>8</v>
      </c>
      <c r="B19">
        <v>0.33529919891159599</v>
      </c>
      <c r="C19">
        <v>0.17082325781052099</v>
      </c>
      <c r="D19">
        <v>0.73901850105531597</v>
      </c>
      <c r="E19">
        <v>0.400960948602332</v>
      </c>
      <c r="I19" t="s">
        <v>11</v>
      </c>
      <c r="J19" cm="1">
        <f t="array" ref="J19">AVERAGE(_xlfn._xlws.FILTER($C$2:$C$211,$A$2:$A$211=$I19,0))</f>
        <v>0.21229168811958093</v>
      </c>
      <c r="K19" cm="1">
        <f t="array" ref="K19">_xlfn.STDEV.P(_xlfn._xlws.FILTER($C$2:$C$211,$A$2:$A$211=$I19,0))</f>
        <v>2.0641914693076049E-2</v>
      </c>
      <c r="L19">
        <f t="shared" si="1"/>
        <v>9.7233739464395549E-2</v>
      </c>
      <c r="M19" cm="1">
        <f t="array" ref="M19">MEDIAN(_xlfn._xlws.FILTER($C$2:$C$211,$A$2:$A$211=$I19,0))</f>
        <v>0.217605142510782</v>
      </c>
      <c r="N19" cm="1">
        <f t="array" ref="N19">MIN(_xlfn._xlws.FILTER($C$2:$C$211,$A$2:$A$211=$I19,0))</f>
        <v>0.16956727782334599</v>
      </c>
      <c r="O19" cm="1">
        <f t="array" ref="O19">MAX(_xlfn._xlws.FILTER($C$2:$C$211,$A$2:$A$211=$I19,0))</f>
        <v>0.247140362217664</v>
      </c>
    </row>
    <row r="20" spans="1:15" x14ac:dyDescent="0.25">
      <c r="A20" t="s">
        <v>9</v>
      </c>
      <c r="B20">
        <v>0.13570043662784401</v>
      </c>
      <c r="C20">
        <v>0.208170570359622</v>
      </c>
      <c r="D20">
        <v>0.83248574477447301</v>
      </c>
      <c r="E20">
        <v>0.61859450495920199</v>
      </c>
    </row>
    <row r="21" spans="1:15" x14ac:dyDescent="0.25">
      <c r="A21" t="s">
        <v>10</v>
      </c>
      <c r="B21">
        <v>0.13092955503987899</v>
      </c>
      <c r="C21">
        <v>0.20004155319129199</v>
      </c>
      <c r="D21">
        <v>0.87374158326179996</v>
      </c>
      <c r="E21">
        <v>0.634549767421002</v>
      </c>
      <c r="I21" s="5" t="s">
        <v>17</v>
      </c>
      <c r="J21" s="5"/>
      <c r="K21" s="5"/>
      <c r="L21" s="5"/>
      <c r="M21" s="5"/>
      <c r="N21" s="5"/>
      <c r="O21" s="5"/>
    </row>
    <row r="22" spans="1:15" x14ac:dyDescent="0.25">
      <c r="A22" t="s">
        <v>11</v>
      </c>
      <c r="B22">
        <v>0.12424877891209</v>
      </c>
      <c r="C22">
        <v>0.21750555811512601</v>
      </c>
      <c r="D22">
        <v>0.90798383133571003</v>
      </c>
      <c r="E22">
        <v>0.66659787576709695</v>
      </c>
      <c r="J22" t="s">
        <v>12</v>
      </c>
      <c r="K22" t="s">
        <v>13</v>
      </c>
      <c r="L22" t="s">
        <v>32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0.22825043690893901</v>
      </c>
      <c r="C23">
        <v>0.18495745790019599</v>
      </c>
      <c r="D23">
        <v>0.88128838040300705</v>
      </c>
      <c r="E23">
        <v>0.53004881557914396</v>
      </c>
      <c r="I23" t="s">
        <v>5</v>
      </c>
      <c r="J23" cm="1">
        <f t="array" ref="J23">AVERAGE(_xlfn._xlws.FILTER($D$2:$D$211,$A$2:$A$211=$I23,0))</f>
        <v>0.87986617517137544</v>
      </c>
      <c r="K23" cm="1">
        <f t="array" ref="K23">_xlfn.STDEV.P(_xlfn._xlws.FILTER($D$2:$D$211,$A$2:$A$211=$I23,0))</f>
        <v>1.3813691917489218E-2</v>
      </c>
      <c r="L23">
        <f>K23/J23</f>
        <v>1.5699764699783649E-2</v>
      </c>
      <c r="M23" cm="1">
        <f t="array" ref="M23">MEDIAN(_xlfn._xlws.FILTER($D$2:$D$211,$A$2:$A$211=$I23,0))</f>
        <v>0.88229589084593596</v>
      </c>
      <c r="N23" cm="1">
        <f t="array" ref="N23">MIN(_xlfn._xlws.FILTER($D$2:$D$211,$A$2:$A$211=$I23,0))</f>
        <v>0.85324834847593301</v>
      </c>
      <c r="O23" cm="1">
        <f t="array" ref="O23">MAX(_xlfn._xlws.FILTER($D$2:$D$211,$A$2:$A$211=$I23,0))</f>
        <v>0.89762653731272801</v>
      </c>
    </row>
    <row r="24" spans="1:15" x14ac:dyDescent="0.25">
      <c r="A24" t="s">
        <v>6</v>
      </c>
      <c r="B24">
        <v>0.20111725196426</v>
      </c>
      <c r="C24">
        <v>0.18246378920252701</v>
      </c>
      <c r="D24">
        <v>0.88170987713200899</v>
      </c>
      <c r="E24">
        <v>0.49317095308028902</v>
      </c>
      <c r="I24" t="s">
        <v>6</v>
      </c>
      <c r="J24" cm="1">
        <f t="array" ref="J24">AVERAGE(_xlfn._xlws.FILTER($D$2:$D$211,$A$2:$A$211=$I24,0))</f>
        <v>0.89961119094138309</v>
      </c>
      <c r="K24" cm="1">
        <f t="array" ref="K24">_xlfn.STDEV.P(_xlfn._xlws.FILTER($D$2:$D$211,$A$2:$A$211=$I24,0))</f>
        <v>8.4024248475242005E-3</v>
      </c>
      <c r="L24">
        <f t="shared" ref="L24:L29" si="2">K24/J24</f>
        <v>9.3400626094164337E-3</v>
      </c>
      <c r="M24" cm="1">
        <f t="array" ref="M24">MEDIAN(_xlfn._xlws.FILTER($D$2:$D$211,$A$2:$A$211=$I24,0))</f>
        <v>0.89942369112089593</v>
      </c>
      <c r="N24" cm="1">
        <f t="array" ref="N24">MIN(_xlfn._xlws.FILTER($D$2:$D$211,$A$2:$A$211=$I24,0))</f>
        <v>0.875944399306677</v>
      </c>
      <c r="O24" cm="1">
        <f t="array" ref="O24">MAX(_xlfn._xlws.FILTER($D$2:$D$211,$A$2:$A$211=$I24,0))</f>
        <v>0.91542567136963404</v>
      </c>
    </row>
    <row r="25" spans="1:15" x14ac:dyDescent="0.25">
      <c r="A25" t="s">
        <v>7</v>
      </c>
      <c r="B25">
        <v>0.21918344781555499</v>
      </c>
      <c r="C25">
        <v>0.20073235549061499</v>
      </c>
      <c r="D25">
        <v>0.874994363812856</v>
      </c>
      <c r="E25">
        <v>0.53776430117606</v>
      </c>
      <c r="I25" t="s">
        <v>7</v>
      </c>
      <c r="J25" cm="1">
        <f t="array" ref="J25">AVERAGE(_xlfn._xlws.FILTER($D$2:$D$211,$A$2:$A$211=$I25,0))</f>
        <v>0.87097440898961598</v>
      </c>
      <c r="K25" cm="1">
        <f t="array" ref="K25">_xlfn.STDEV.P(_xlfn._xlws.FILTER($D$2:$D$211,$A$2:$A$211=$I25,0))</f>
        <v>1.2927987212417421E-2</v>
      </c>
      <c r="L25">
        <f t="shared" si="2"/>
        <v>1.4843130956527969E-2</v>
      </c>
      <c r="M25" cm="1">
        <f t="array" ref="M25">MEDIAN(_xlfn._xlws.FILTER($D$2:$D$211,$A$2:$A$211=$I25,0))</f>
        <v>0.87409926501222601</v>
      </c>
      <c r="N25" cm="1">
        <f t="array" ref="N25">MIN(_xlfn._xlws.FILTER($D$2:$D$211,$A$2:$A$211=$I25,0))</f>
        <v>0.84120879042967001</v>
      </c>
      <c r="O25" cm="1">
        <f t="array" ref="O25">MAX(_xlfn._xlws.FILTER($D$2:$D$211,$A$2:$A$211=$I25,0))</f>
        <v>0.89703453543987</v>
      </c>
    </row>
    <row r="26" spans="1:15" x14ac:dyDescent="0.25">
      <c r="A26" t="s">
        <v>8</v>
      </c>
      <c r="B26">
        <v>0.37176667037442901</v>
      </c>
      <c r="C26">
        <v>0.21209566527831</v>
      </c>
      <c r="D26">
        <v>0.74400410632958103</v>
      </c>
      <c r="E26">
        <v>0.40693415560188301</v>
      </c>
      <c r="I26" t="s">
        <v>8</v>
      </c>
      <c r="J26" cm="1">
        <f t="array" ref="J26">AVERAGE(_xlfn._xlws.FILTER($D$2:$D$211,$A$2:$A$211=$I26,0))</f>
        <v>0.73971107086157717</v>
      </c>
      <c r="K26" cm="1">
        <f t="array" ref="K26">_xlfn.STDEV.P(_xlfn._xlws.FILTER($D$2:$D$211,$A$2:$A$211=$I26,0))</f>
        <v>1.4559617850016967E-2</v>
      </c>
      <c r="L26">
        <f t="shared" si="2"/>
        <v>1.9682844320632754E-2</v>
      </c>
      <c r="M26" cm="1">
        <f t="array" ref="M26">MEDIAN(_xlfn._xlws.FILTER($D$2:$D$211,$A$2:$A$211=$I26,0))</f>
        <v>0.739592915739408</v>
      </c>
      <c r="N26" cm="1">
        <f t="array" ref="N26">MIN(_xlfn._xlws.FILTER($D$2:$D$211,$A$2:$A$211=$I26,0))</f>
        <v>0.70384415785760901</v>
      </c>
      <c r="O26" cm="1">
        <f t="array" ref="O26">MAX(_xlfn._xlws.FILTER($D$2:$D$211,$A$2:$A$211=$I26,0))</f>
        <v>0.76598891929763102</v>
      </c>
    </row>
    <row r="27" spans="1:15" x14ac:dyDescent="0.25">
      <c r="A27" t="s">
        <v>9</v>
      </c>
      <c r="B27">
        <v>0.16270347482868999</v>
      </c>
      <c r="C27">
        <v>0.24520336883400401</v>
      </c>
      <c r="D27">
        <v>0.86074025915000696</v>
      </c>
      <c r="E27">
        <v>0.62358048823288503</v>
      </c>
      <c r="I27" t="s">
        <v>9</v>
      </c>
      <c r="J27" cm="1">
        <f t="array" ref="J27">AVERAGE(_xlfn._xlws.FILTER($D$2:$D$211,$A$2:$A$211=$I27,0))</f>
        <v>0.87311236950236748</v>
      </c>
      <c r="K27" cm="1">
        <f t="array" ref="K27">_xlfn.STDEV.P(_xlfn._xlws.FILTER($D$2:$D$211,$A$2:$A$211=$I27,0))</f>
        <v>1.4512168837661108E-2</v>
      </c>
      <c r="L27">
        <f t="shared" si="2"/>
        <v>1.662119258020861E-2</v>
      </c>
      <c r="M27" cm="1">
        <f t="array" ref="M27">MEDIAN(_xlfn._xlws.FILTER($D$2:$D$211,$A$2:$A$211=$I27,0))</f>
        <v>0.87163586923998349</v>
      </c>
      <c r="N27" cm="1">
        <f t="array" ref="N27">MIN(_xlfn._xlws.FILTER($D$2:$D$211,$A$2:$A$211=$I27,0))</f>
        <v>0.83248574477447301</v>
      </c>
      <c r="O27" cm="1">
        <f t="array" ref="O27">MAX(_xlfn._xlws.FILTER($D$2:$D$211,$A$2:$A$211=$I27,0))</f>
        <v>0.90575526405554097</v>
      </c>
    </row>
    <row r="28" spans="1:15" x14ac:dyDescent="0.25">
      <c r="A28" t="s">
        <v>10</v>
      </c>
      <c r="B28">
        <v>0.12815649916159</v>
      </c>
      <c r="C28">
        <v>0.214838852225301</v>
      </c>
      <c r="D28">
        <v>0.88002544101659297</v>
      </c>
      <c r="E28">
        <v>0.65809285983613897</v>
      </c>
      <c r="I28" t="s">
        <v>10</v>
      </c>
      <c r="J28" cm="1">
        <f t="array" ref="J28">AVERAGE(_xlfn._xlws.FILTER($D$2:$D$211,$A$2:$A$211=$I28,0))</f>
        <v>0.87972129426575907</v>
      </c>
      <c r="K28" cm="1">
        <f t="array" ref="K28">_xlfn.STDEV.P(_xlfn._xlws.FILTER($D$2:$D$211,$A$2:$A$211=$I28,0))</f>
        <v>2.5381468595135091E-2</v>
      </c>
      <c r="L28">
        <f t="shared" si="2"/>
        <v>2.8851715606496943E-2</v>
      </c>
      <c r="M28" cm="1">
        <f t="array" ref="M28">MEDIAN(_xlfn._xlws.FILTER($D$2:$D$211,$A$2:$A$211=$I28,0))</f>
        <v>0.87511442529611405</v>
      </c>
      <c r="N28" cm="1">
        <f t="array" ref="N28">MIN(_xlfn._xlws.FILTER($D$2:$D$211,$A$2:$A$211=$I28,0))</f>
        <v>0.83891496220946504</v>
      </c>
      <c r="O28" cm="1">
        <f t="array" ref="O28">MAX(_xlfn._xlws.FILTER($D$2:$D$211,$A$2:$A$211=$I28,0))</f>
        <v>0.93088484591298504</v>
      </c>
    </row>
    <row r="29" spans="1:15" x14ac:dyDescent="0.25">
      <c r="A29" t="s">
        <v>11</v>
      </c>
      <c r="B29">
        <v>7.7636394720781599E-2</v>
      </c>
      <c r="C29">
        <v>0.16956727782334599</v>
      </c>
      <c r="D29">
        <v>0.89719798794040395</v>
      </c>
      <c r="E29">
        <v>0.72037385687090905</v>
      </c>
      <c r="I29" t="s">
        <v>11</v>
      </c>
      <c r="J29" cm="1">
        <f t="array" ref="J29">AVERAGE(_xlfn._xlws.FILTER($D$2:$D$211,$A$2:$A$211=$I29,0))</f>
        <v>0.91681383125497251</v>
      </c>
      <c r="K29" cm="1">
        <f t="array" ref="K29">_xlfn.STDEV.P(_xlfn._xlws.FILTER($D$2:$D$211,$A$2:$A$211=$I29,0))</f>
        <v>1.2314738592667239E-2</v>
      </c>
      <c r="L29">
        <f t="shared" si="2"/>
        <v>1.3432103850146237E-2</v>
      </c>
      <c r="M29" cm="1">
        <f t="array" ref="M29">MEDIAN(_xlfn._xlws.FILTER($D$2:$D$211,$A$2:$A$211=$I29,0))</f>
        <v>0.9178705745442195</v>
      </c>
      <c r="N29" cm="1">
        <f t="array" ref="N29">MIN(_xlfn._xlws.FILTER($D$2:$D$211,$A$2:$A$211=$I29,0))</f>
        <v>0.89067319032771097</v>
      </c>
      <c r="O29" cm="1">
        <f t="array" ref="O29">MAX(_xlfn._xlws.FILTER($D$2:$D$211,$A$2:$A$211=$I29,0))</f>
        <v>0.93355239837847304</v>
      </c>
    </row>
    <row r="30" spans="1:15" x14ac:dyDescent="0.25">
      <c r="A30" t="s">
        <v>5</v>
      </c>
      <c r="B30">
        <v>0.18633685167432701</v>
      </c>
      <c r="C30">
        <v>0.166843436306188</v>
      </c>
      <c r="D30">
        <v>0.85324834847593301</v>
      </c>
      <c r="E30">
        <v>0.51074912239340298</v>
      </c>
    </row>
    <row r="31" spans="1:15" x14ac:dyDescent="0.25">
      <c r="A31" t="s">
        <v>6</v>
      </c>
      <c r="B31">
        <v>0.168745402197893</v>
      </c>
      <c r="C31">
        <v>0.15844444913737801</v>
      </c>
      <c r="D31">
        <v>0.91444560861216095</v>
      </c>
      <c r="E31">
        <v>0.55484754024559602</v>
      </c>
      <c r="I31" s="5" t="s">
        <v>18</v>
      </c>
      <c r="J31" s="5"/>
      <c r="K31" s="5"/>
      <c r="L31" s="5"/>
      <c r="M31" s="5"/>
      <c r="N31" s="5"/>
      <c r="O31" s="5"/>
    </row>
    <row r="32" spans="1:15" x14ac:dyDescent="0.25">
      <c r="A32" t="s">
        <v>7</v>
      </c>
      <c r="B32">
        <v>0.17328721725930801</v>
      </c>
      <c r="C32">
        <v>0.17943770043191601</v>
      </c>
      <c r="D32">
        <v>0.85664187012734105</v>
      </c>
      <c r="E32">
        <v>0.54999939573919898</v>
      </c>
      <c r="J32" t="s">
        <v>12</v>
      </c>
      <c r="K32" t="s">
        <v>13</v>
      </c>
      <c r="L32" t="s">
        <v>32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0.41971033001040298</v>
      </c>
      <c r="C33">
        <v>0.19025609925568901</v>
      </c>
      <c r="D33">
        <v>0.74098086505494798</v>
      </c>
      <c r="E33">
        <v>0.33535963588207601</v>
      </c>
      <c r="I33" t="s">
        <v>5</v>
      </c>
      <c r="J33" cm="1">
        <f t="array" ref="J33">AVERAGE(_xlfn._xlws.FILTER($E$2:$E$211,$A$2:$A$211=$I33,0))</f>
        <v>0.56358502241709496</v>
      </c>
      <c r="K33" cm="1">
        <f t="array" ref="K33">_xlfn.STDEV.P(_xlfn._xlws.FILTER($E$2:$E$211,$A$2:$A$211=$I33,0))</f>
        <v>4.537936303200208E-2</v>
      </c>
      <c r="L33">
        <f>K33/J33</f>
        <v>8.0519107547215765E-2</v>
      </c>
      <c r="M33" cm="1">
        <f t="array" ref="M33">MEDIAN(_xlfn._xlws.FILTER($E$2:$E$211,$A$2:$A$211=$I33,0))</f>
        <v>0.55110716942395099</v>
      </c>
      <c r="N33" cm="1">
        <f t="array" ref="N33">MIN(_xlfn._xlws.FILTER($E$2:$E$211,$A$2:$A$211=$I33,0))</f>
        <v>0.479491195856452</v>
      </c>
      <c r="O33" cm="1">
        <f t="array" ref="O33">MAX(_xlfn._xlws.FILTER($E$2:$E$211,$A$2:$A$211=$I33,0))</f>
        <v>0.66516360033787802</v>
      </c>
    </row>
    <row r="34" spans="1:15" x14ac:dyDescent="0.25">
      <c r="A34" t="s">
        <v>9</v>
      </c>
      <c r="B34">
        <v>0.14109257818923501</v>
      </c>
      <c r="C34">
        <v>0.22221274344980199</v>
      </c>
      <c r="D34">
        <v>0.86602157080684905</v>
      </c>
      <c r="E34">
        <v>0.67145084687602796</v>
      </c>
      <c r="I34" t="s">
        <v>6</v>
      </c>
      <c r="J34" cm="1">
        <f t="array" ref="J34">AVERAGE(_xlfn._xlws.FILTER($E$2:$E$211,$A$2:$A$211=$I34,0))</f>
        <v>0.54964324734819714</v>
      </c>
      <c r="K34" cm="1">
        <f t="array" ref="K34">_xlfn.STDEV.P(_xlfn._xlws.FILTER($E$2:$E$211,$A$2:$A$211=$I34,0))</f>
        <v>3.7490152944631247E-2</v>
      </c>
      <c r="L34">
        <f t="shared" ref="L34:L39" si="3">K34/J34</f>
        <v>6.8208157064615693E-2</v>
      </c>
      <c r="M34" cm="1">
        <f t="array" ref="M34">MEDIAN(_xlfn._xlws.FILTER($E$2:$E$211,$A$2:$A$211=$I34,0))</f>
        <v>0.55550562330996556</v>
      </c>
      <c r="N34" cm="1">
        <f t="array" ref="N34">MIN(_xlfn._xlws.FILTER($E$2:$E$211,$A$2:$A$211=$I34,0))</f>
        <v>0.47135184290155502</v>
      </c>
      <c r="O34" cm="1">
        <f t="array" ref="O34">MAX(_xlfn._xlws.FILTER($E$2:$E$211,$A$2:$A$211=$I34,0))</f>
        <v>0.62132211024168105</v>
      </c>
    </row>
    <row r="35" spans="1:15" x14ac:dyDescent="0.25">
      <c r="A35" t="s">
        <v>10</v>
      </c>
      <c r="B35">
        <v>0.13019400078115501</v>
      </c>
      <c r="C35">
        <v>0.172013342899932</v>
      </c>
      <c r="D35">
        <v>0.86747461799122505</v>
      </c>
      <c r="E35">
        <v>0.60116115107994705</v>
      </c>
      <c r="I35" t="s">
        <v>7</v>
      </c>
      <c r="J35" cm="1">
        <f t="array" ref="J35">AVERAGE(_xlfn._xlws.FILTER($E$2:$E$211,$A$2:$A$211=$I35,0))</f>
        <v>0.54155314560427159</v>
      </c>
      <c r="K35" cm="1">
        <f t="array" ref="K35">_xlfn.STDEV.P(_xlfn._xlws.FILTER($E$2:$E$211,$A$2:$A$211=$I35,0))</f>
        <v>4.0568020275457632E-2</v>
      </c>
      <c r="L35">
        <f t="shared" si="3"/>
        <v>7.4910506207458816E-2</v>
      </c>
      <c r="M35" cm="1">
        <f t="array" ref="M35">MEDIAN(_xlfn._xlws.FILTER($E$2:$E$211,$A$2:$A$211=$I35,0))</f>
        <v>0.55130659163573648</v>
      </c>
      <c r="N35" cm="1">
        <f t="array" ref="N35">MIN(_xlfn._xlws.FILTER($E$2:$E$211,$A$2:$A$211=$I35,0))</f>
        <v>0.45280967879616202</v>
      </c>
      <c r="O35" cm="1">
        <f t="array" ref="O35">MAX(_xlfn._xlws.FILTER($E$2:$E$211,$A$2:$A$211=$I35,0))</f>
        <v>0.62243147109840302</v>
      </c>
    </row>
    <row r="36" spans="1:15" x14ac:dyDescent="0.25">
      <c r="A36" t="s">
        <v>11</v>
      </c>
      <c r="B36">
        <v>9.1799245073372795E-2</v>
      </c>
      <c r="C36">
        <v>0.18645202963257701</v>
      </c>
      <c r="D36">
        <v>0.91470932836955898</v>
      </c>
      <c r="E36">
        <v>0.70461766778847001</v>
      </c>
      <c r="I36" t="s">
        <v>8</v>
      </c>
      <c r="J36" cm="1">
        <f t="array" ref="J36">AVERAGE(_xlfn._xlws.FILTER($E$2:$E$211,$A$2:$A$211=$I36,0))</f>
        <v>0.39223076964891718</v>
      </c>
      <c r="K36" cm="1">
        <f t="array" ref="K36">_xlfn.STDEV.P(_xlfn._xlws.FILTER($E$2:$E$211,$A$2:$A$211=$I36,0))</f>
        <v>3.6977140783421188E-2</v>
      </c>
      <c r="L36">
        <f t="shared" si="3"/>
        <v>9.4273941885077372E-2</v>
      </c>
      <c r="M36" cm="1">
        <f t="array" ref="M36">MEDIAN(_xlfn._xlws.FILTER($E$2:$E$211,$A$2:$A$211=$I36,0))</f>
        <v>0.39623391816876496</v>
      </c>
      <c r="N36" cm="1">
        <f t="array" ref="N36">MIN(_xlfn._xlws.FILTER($E$2:$E$211,$A$2:$A$211=$I36,0))</f>
        <v>0.304760515061056</v>
      </c>
      <c r="O36" cm="1">
        <f t="array" ref="O36">MAX(_xlfn._xlws.FILTER($E$2:$E$211,$A$2:$A$211=$I36,0))</f>
        <v>0.44581770740946097</v>
      </c>
    </row>
    <row r="37" spans="1:15" x14ac:dyDescent="0.25">
      <c r="A37" t="s">
        <v>5</v>
      </c>
      <c r="B37">
        <v>0.21326541989382899</v>
      </c>
      <c r="C37">
        <v>0.20526224883497499</v>
      </c>
      <c r="D37">
        <v>0.87774201410302</v>
      </c>
      <c r="E37">
        <v>0.53205212224229403</v>
      </c>
      <c r="I37" t="s">
        <v>9</v>
      </c>
      <c r="J37" cm="1">
        <f t="array" ref="J37">AVERAGE(_xlfn._xlws.FILTER($E$2:$E$211,$A$2:$A$211=$I37,0))</f>
        <v>0.63243475190735299</v>
      </c>
      <c r="K37" cm="1">
        <f t="array" ref="K37">_xlfn.STDEV.P(_xlfn._xlws.FILTER($E$2:$E$211,$A$2:$A$211=$I37,0))</f>
        <v>3.2904589596155394E-2</v>
      </c>
      <c r="L37">
        <f t="shared" si="3"/>
        <v>5.2028433758453035E-2</v>
      </c>
      <c r="M37" cm="1">
        <f t="array" ref="M37">MEDIAN(_xlfn._xlws.FILTER($E$2:$E$211,$A$2:$A$211=$I37,0))</f>
        <v>0.62607755758333306</v>
      </c>
      <c r="N37" cm="1">
        <f t="array" ref="N37">MIN(_xlfn._xlws.FILTER($E$2:$E$211,$A$2:$A$211=$I37,0))</f>
        <v>0.56979896873166402</v>
      </c>
      <c r="O37" cm="1">
        <f t="array" ref="O37">MAX(_xlfn._xlws.FILTER($E$2:$E$211,$A$2:$A$211=$I37,0))</f>
        <v>0.745329109413288</v>
      </c>
    </row>
    <row r="38" spans="1:15" x14ac:dyDescent="0.25">
      <c r="A38" t="s">
        <v>6</v>
      </c>
      <c r="B38">
        <v>0.19145882941932499</v>
      </c>
      <c r="C38">
        <v>0.21605271117223501</v>
      </c>
      <c r="D38">
        <v>0.893182911507724</v>
      </c>
      <c r="E38">
        <v>0.57040419103969497</v>
      </c>
      <c r="I38" t="s">
        <v>10</v>
      </c>
      <c r="J38" cm="1">
        <f t="array" ref="J38">AVERAGE(_xlfn._xlws.FILTER($E$2:$E$211,$A$2:$A$211=$I38,0))</f>
        <v>0.6410181580728751</v>
      </c>
      <c r="K38" cm="1">
        <f t="array" ref="K38">_xlfn.STDEV.P(_xlfn._xlws.FILTER($E$2:$E$211,$A$2:$A$211=$I38,0))</f>
        <v>4.0686105697416604E-2</v>
      </c>
      <c r="L38">
        <f t="shared" si="3"/>
        <v>6.3471065811510352E-2</v>
      </c>
      <c r="M38" cm="1">
        <f t="array" ref="M38">MEDIAN(_xlfn._xlws.FILTER($E$2:$E$211,$A$2:$A$211=$I38,0))</f>
        <v>0.63549196209016701</v>
      </c>
      <c r="N38" cm="1">
        <f t="array" ref="N38">MIN(_xlfn._xlws.FILTER($E$2:$E$211,$A$2:$A$211=$I38,0))</f>
        <v>0.56489753158896505</v>
      </c>
      <c r="O38" cm="1">
        <f t="array" ref="O38">MAX(_xlfn._xlws.FILTER($E$2:$E$211,$A$2:$A$211=$I38,0))</f>
        <v>0.73494788597050098</v>
      </c>
    </row>
    <row r="39" spans="1:15" x14ac:dyDescent="0.25">
      <c r="A39" t="s">
        <v>7</v>
      </c>
      <c r="B39">
        <v>0.16771550014992001</v>
      </c>
      <c r="C39">
        <v>0.19790520629437999</v>
      </c>
      <c r="D39">
        <v>0.84120879042967001</v>
      </c>
      <c r="E39">
        <v>0.57836364026630005</v>
      </c>
      <c r="I39" t="s">
        <v>11</v>
      </c>
      <c r="J39" cm="1">
        <f t="array" ref="J39">AVERAGE(_xlfn._xlws.FILTER($E$2:$E$211,$A$2:$A$211=$I39,0))</f>
        <v>0.7054977009180512</v>
      </c>
      <c r="K39" cm="1">
        <f t="array" ref="K39">_xlfn.STDEV.P(_xlfn._xlws.FILTER($E$2:$E$211,$A$2:$A$211=$I39,0))</f>
        <v>3.1752983968110826E-2</v>
      </c>
      <c r="L39">
        <f t="shared" si="3"/>
        <v>4.5007919837004785E-2</v>
      </c>
      <c r="M39" cm="1">
        <f t="array" ref="M39">MEDIAN(_xlfn._xlws.FILTER($E$2:$E$211,$A$2:$A$211=$I39,0))</f>
        <v>0.7118399770263325</v>
      </c>
      <c r="N39" cm="1">
        <f t="array" ref="N39">MIN(_xlfn._xlws.FILTER($E$2:$E$211,$A$2:$A$211=$I39,0))</f>
        <v>0.64176307648081898</v>
      </c>
      <c r="O39" cm="1">
        <f t="array" ref="O39">MAX(_xlfn._xlws.FILTER($E$2:$E$211,$A$2:$A$211=$I39,0))</f>
        <v>0.77883366032572798</v>
      </c>
    </row>
    <row r="40" spans="1:15" x14ac:dyDescent="0.25">
      <c r="A40" t="s">
        <v>8</v>
      </c>
      <c r="B40">
        <v>0.349931689135972</v>
      </c>
      <c r="C40">
        <v>0.17786849036843999</v>
      </c>
      <c r="D40">
        <v>0.75267200857593797</v>
      </c>
      <c r="E40">
        <v>0.42882290386334598</v>
      </c>
    </row>
    <row r="41" spans="1:15" x14ac:dyDescent="0.25">
      <c r="A41" t="s">
        <v>9</v>
      </c>
      <c r="B41">
        <v>0.159971314815022</v>
      </c>
      <c r="C41">
        <v>0.21216522950512501</v>
      </c>
      <c r="D41">
        <v>0.87044603734371995</v>
      </c>
      <c r="E41">
        <v>0.62806599106886796</v>
      </c>
    </row>
    <row r="42" spans="1:15" x14ac:dyDescent="0.25">
      <c r="A42" t="s">
        <v>10</v>
      </c>
      <c r="B42">
        <v>0.13490753689809401</v>
      </c>
      <c r="C42">
        <v>0.22840569546748901</v>
      </c>
      <c r="D42">
        <v>0.88224884129121794</v>
      </c>
      <c r="E42">
        <v>0.63122311311040702</v>
      </c>
    </row>
    <row r="43" spans="1:15" x14ac:dyDescent="0.25">
      <c r="A43" t="s">
        <v>11</v>
      </c>
      <c r="B43">
        <v>0.12361417556151701</v>
      </c>
      <c r="C43">
        <v>0.224438672861316</v>
      </c>
      <c r="D43">
        <v>0.928240296153931</v>
      </c>
      <c r="E43">
        <v>0.69505649668844804</v>
      </c>
    </row>
    <row r="44" spans="1:15" x14ac:dyDescent="0.25">
      <c r="A44" t="s">
        <v>5</v>
      </c>
      <c r="B44">
        <v>0.24459506377905699</v>
      </c>
      <c r="C44">
        <v>0.21339419322245401</v>
      </c>
      <c r="D44">
        <v>0.87322566381525302</v>
      </c>
      <c r="E44">
        <v>0.51472972059774702</v>
      </c>
    </row>
    <row r="45" spans="1:15" x14ac:dyDescent="0.25">
      <c r="A45" t="s">
        <v>6</v>
      </c>
      <c r="B45">
        <v>0.19043899874628001</v>
      </c>
      <c r="C45">
        <v>0.17078251824378701</v>
      </c>
      <c r="D45">
        <v>0.89586385690523396</v>
      </c>
      <c r="E45">
        <v>0.51423641028905998</v>
      </c>
    </row>
    <row r="46" spans="1:15" x14ac:dyDescent="0.25">
      <c r="A46" t="s">
        <v>7</v>
      </c>
      <c r="B46">
        <v>0.152515370111728</v>
      </c>
      <c r="C46">
        <v>0.18749016166829199</v>
      </c>
      <c r="D46">
        <v>0.88429941240771603</v>
      </c>
      <c r="E46">
        <v>0.58986399460051697</v>
      </c>
    </row>
    <row r="47" spans="1:15" x14ac:dyDescent="0.25">
      <c r="A47" t="s">
        <v>8</v>
      </c>
      <c r="B47">
        <v>0.45007579572811302</v>
      </c>
      <c r="C47">
        <v>0.18741948910172701</v>
      </c>
      <c r="D47">
        <v>0.74263918265621198</v>
      </c>
      <c r="E47">
        <v>0.39115637931584202</v>
      </c>
    </row>
    <row r="48" spans="1:15" x14ac:dyDescent="0.25">
      <c r="A48" t="s">
        <v>9</v>
      </c>
      <c r="B48">
        <v>9.5760438213542506E-2</v>
      </c>
      <c r="C48">
        <v>0.194461294750856</v>
      </c>
      <c r="D48">
        <v>0.86933930090925604</v>
      </c>
      <c r="E48">
        <v>0.65439488213548103</v>
      </c>
    </row>
    <row r="49" spans="1:5" x14ac:dyDescent="0.25">
      <c r="A49" t="s">
        <v>10</v>
      </c>
      <c r="B49">
        <v>0.180068855284688</v>
      </c>
      <c r="C49">
        <v>0.20579787884226999</v>
      </c>
      <c r="D49">
        <v>0.87515231932062898</v>
      </c>
      <c r="E49">
        <v>0.59352338861146103</v>
      </c>
    </row>
    <row r="50" spans="1:5" x14ac:dyDescent="0.25">
      <c r="A50" t="s">
        <v>11</v>
      </c>
      <c r="B50">
        <v>0.11880483843535899</v>
      </c>
      <c r="C50">
        <v>0.217704726906438</v>
      </c>
      <c r="D50">
        <v>0.90487371021185403</v>
      </c>
      <c r="E50">
        <v>0.66053391056268795</v>
      </c>
    </row>
    <row r="51" spans="1:5" x14ac:dyDescent="0.25">
      <c r="A51" t="s">
        <v>5</v>
      </c>
      <c r="B51">
        <v>0.23544555083554899</v>
      </c>
      <c r="C51">
        <v>0.165787923526831</v>
      </c>
      <c r="D51">
        <v>0.89550446715768395</v>
      </c>
      <c r="E51">
        <v>0.58172897733309903</v>
      </c>
    </row>
    <row r="52" spans="1:5" x14ac:dyDescent="0.25">
      <c r="A52" t="s">
        <v>6</v>
      </c>
      <c r="B52">
        <v>0.16727348743976</v>
      </c>
      <c r="C52">
        <v>0.181335290967791</v>
      </c>
      <c r="D52">
        <v>0.89430611110592795</v>
      </c>
      <c r="E52">
        <v>0.56499147206188005</v>
      </c>
    </row>
    <row r="53" spans="1:5" x14ac:dyDescent="0.25">
      <c r="A53" t="s">
        <v>7</v>
      </c>
      <c r="B53">
        <v>0.22574172622768901</v>
      </c>
      <c r="C53">
        <v>0.19154720484148299</v>
      </c>
      <c r="D53">
        <v>0.85831788974998502</v>
      </c>
      <c r="E53">
        <v>0.48378315705351099</v>
      </c>
    </row>
    <row r="54" spans="1:5" x14ac:dyDescent="0.25">
      <c r="A54" t="s">
        <v>8</v>
      </c>
      <c r="B54">
        <v>0.35141529624951701</v>
      </c>
      <c r="C54">
        <v>0.18752295294111601</v>
      </c>
      <c r="D54">
        <v>0.73858705008048697</v>
      </c>
      <c r="E54">
        <v>0.39573154842515401</v>
      </c>
    </row>
    <row r="55" spans="1:5" x14ac:dyDescent="0.25">
      <c r="A55" t="s">
        <v>9</v>
      </c>
      <c r="B55">
        <v>0.138670453995177</v>
      </c>
      <c r="C55">
        <v>0.20593194391413899</v>
      </c>
      <c r="D55">
        <v>0.87578025804727899</v>
      </c>
      <c r="E55">
        <v>0.60588956457882404</v>
      </c>
    </row>
    <row r="56" spans="1:5" x14ac:dyDescent="0.25">
      <c r="A56" t="s">
        <v>10</v>
      </c>
      <c r="B56">
        <v>0.146739894750816</v>
      </c>
      <c r="C56">
        <v>0.21026422324253799</v>
      </c>
      <c r="D56">
        <v>0.87631821684330702</v>
      </c>
      <c r="E56">
        <v>0.62454690598158802</v>
      </c>
    </row>
    <row r="57" spans="1:5" x14ac:dyDescent="0.25">
      <c r="A57" t="s">
        <v>11</v>
      </c>
      <c r="B57">
        <v>9.6492003591768502E-2</v>
      </c>
      <c r="C57">
        <v>0.23102516654878</v>
      </c>
      <c r="D57">
        <v>0.92540375308091105</v>
      </c>
      <c r="E57">
        <v>0.73231857799961897</v>
      </c>
    </row>
    <row r="58" spans="1:5" x14ac:dyDescent="0.25">
      <c r="A58" t="s">
        <v>5</v>
      </c>
      <c r="B58">
        <v>0.16466440451427</v>
      </c>
      <c r="C58">
        <v>0.18641579565665001</v>
      </c>
      <c r="D58">
        <v>0.88924992351326404</v>
      </c>
      <c r="E58">
        <v>0.57985226982653104</v>
      </c>
    </row>
    <row r="59" spans="1:5" x14ac:dyDescent="0.25">
      <c r="A59" t="s">
        <v>6</v>
      </c>
      <c r="B59">
        <v>0.15529197281711801</v>
      </c>
      <c r="C59">
        <v>0.15542232748752099</v>
      </c>
      <c r="D59">
        <v>0.90075112372102395</v>
      </c>
      <c r="E59">
        <v>0.570549136371993</v>
      </c>
    </row>
    <row r="60" spans="1:5" x14ac:dyDescent="0.25">
      <c r="A60" t="s">
        <v>7</v>
      </c>
      <c r="B60">
        <v>0.21266943311174699</v>
      </c>
      <c r="C60">
        <v>0.19970008797253699</v>
      </c>
      <c r="D60">
        <v>0.87358525788038899</v>
      </c>
      <c r="E60">
        <v>0.55261378753227397</v>
      </c>
    </row>
    <row r="61" spans="1:5" x14ac:dyDescent="0.25">
      <c r="A61" t="s">
        <v>8</v>
      </c>
      <c r="B61">
        <v>0.31221817655560602</v>
      </c>
      <c r="C61">
        <v>0.19859510161270499</v>
      </c>
      <c r="D61">
        <v>0.76068183587162697</v>
      </c>
      <c r="E61">
        <v>0.418652954724547</v>
      </c>
    </row>
    <row r="62" spans="1:5" x14ac:dyDescent="0.25">
      <c r="A62" t="s">
        <v>9</v>
      </c>
      <c r="B62">
        <v>0.126899985529936</v>
      </c>
      <c r="C62">
        <v>0.176532945142098</v>
      </c>
      <c r="D62">
        <v>0.865613439501844</v>
      </c>
      <c r="E62">
        <v>0.58459484045886101</v>
      </c>
    </row>
    <row r="63" spans="1:5" x14ac:dyDescent="0.25">
      <c r="A63" t="s">
        <v>10</v>
      </c>
      <c r="B63">
        <v>0.14332077795564699</v>
      </c>
      <c r="C63">
        <v>0.256372968847208</v>
      </c>
      <c r="D63">
        <v>0.83891496220946504</v>
      </c>
      <c r="E63">
        <v>0.62424355843941004</v>
      </c>
    </row>
    <row r="64" spans="1:5" x14ac:dyDescent="0.25">
      <c r="A64" t="s">
        <v>11</v>
      </c>
      <c r="B64">
        <v>0.101786971090672</v>
      </c>
      <c r="C64">
        <v>0.22094061079890201</v>
      </c>
      <c r="D64">
        <v>0.91158971092128704</v>
      </c>
      <c r="E64">
        <v>0.68066111440208699</v>
      </c>
    </row>
    <row r="65" spans="1:5" x14ac:dyDescent="0.25">
      <c r="A65" t="s">
        <v>5</v>
      </c>
      <c r="B65">
        <v>0.212364165700104</v>
      </c>
      <c r="C65">
        <v>0.22292984066607799</v>
      </c>
      <c r="D65">
        <v>0.89762653731272801</v>
      </c>
      <c r="E65">
        <v>0.58443285339312001</v>
      </c>
    </row>
    <row r="66" spans="1:5" x14ac:dyDescent="0.25">
      <c r="A66" t="s">
        <v>6</v>
      </c>
      <c r="B66">
        <v>0.15604787413197599</v>
      </c>
      <c r="C66">
        <v>0.14959508285645101</v>
      </c>
      <c r="D66">
        <v>0.90314823007284095</v>
      </c>
      <c r="E66">
        <v>0.54480214948678596</v>
      </c>
    </row>
    <row r="67" spans="1:5" x14ac:dyDescent="0.25">
      <c r="A67" t="s">
        <v>7</v>
      </c>
      <c r="B67">
        <v>0.22155436637905901</v>
      </c>
      <c r="C67">
        <v>0.175010107406636</v>
      </c>
      <c r="D67">
        <v>0.86768262125016404</v>
      </c>
      <c r="E67">
        <v>0.45324859286813901</v>
      </c>
    </row>
    <row r="68" spans="1:5" x14ac:dyDescent="0.25">
      <c r="A68" t="s">
        <v>8</v>
      </c>
      <c r="B68">
        <v>0.32868825323537398</v>
      </c>
      <c r="C68">
        <v>0.228014626315165</v>
      </c>
      <c r="D68">
        <v>0.74016733042350003</v>
      </c>
      <c r="E68">
        <v>0.44581770740946097</v>
      </c>
    </row>
    <row r="69" spans="1:5" x14ac:dyDescent="0.25">
      <c r="A69" t="s">
        <v>9</v>
      </c>
      <c r="B69">
        <v>0.14085171742463901</v>
      </c>
      <c r="C69">
        <v>0.231090509791573</v>
      </c>
      <c r="D69">
        <v>0.86994260097061904</v>
      </c>
      <c r="E69">
        <v>0.65106003766902298</v>
      </c>
    </row>
    <row r="70" spans="1:5" x14ac:dyDescent="0.25">
      <c r="A70" t="s">
        <v>10</v>
      </c>
      <c r="B70">
        <v>0.15564732270166201</v>
      </c>
      <c r="C70">
        <v>0.21934998564630501</v>
      </c>
      <c r="D70">
        <v>0.86855867526274</v>
      </c>
      <c r="E70">
        <v>0.56489753158896505</v>
      </c>
    </row>
    <row r="71" spans="1:5" x14ac:dyDescent="0.25">
      <c r="A71" t="s">
        <v>11</v>
      </c>
      <c r="B71">
        <v>0.115554967478793</v>
      </c>
      <c r="C71">
        <v>0.247140362217664</v>
      </c>
      <c r="D71">
        <v>0.911442475626424</v>
      </c>
      <c r="E71">
        <v>0.69743969281634599</v>
      </c>
    </row>
    <row r="72" spans="1:5" x14ac:dyDescent="0.25">
      <c r="A72" t="s">
        <v>5</v>
      </c>
      <c r="B72">
        <v>0.178436235684761</v>
      </c>
      <c r="C72">
        <v>0.21862177704198499</v>
      </c>
      <c r="D72">
        <v>0.88044599729237405</v>
      </c>
      <c r="E72">
        <v>0.57387169868163002</v>
      </c>
    </row>
    <row r="73" spans="1:5" x14ac:dyDescent="0.25">
      <c r="A73" t="s">
        <v>6</v>
      </c>
      <c r="B73">
        <v>0.23452954938373999</v>
      </c>
      <c r="C73">
        <v>0.17033809834768099</v>
      </c>
      <c r="D73">
        <v>0.89791107765302203</v>
      </c>
      <c r="E73">
        <v>0.47135184290155502</v>
      </c>
    </row>
    <row r="74" spans="1:5" x14ac:dyDescent="0.25">
      <c r="A74" t="s">
        <v>7</v>
      </c>
      <c r="B74">
        <v>0.23909442405966899</v>
      </c>
      <c r="C74">
        <v>0.15585683274932599</v>
      </c>
      <c r="D74">
        <v>0.85070037696592005</v>
      </c>
      <c r="E74">
        <v>0.52345343929235599</v>
      </c>
    </row>
    <row r="75" spans="1:5" x14ac:dyDescent="0.25">
      <c r="A75" t="s">
        <v>8</v>
      </c>
      <c r="B75">
        <v>0.36603979218999899</v>
      </c>
      <c r="C75">
        <v>0.202077543610932</v>
      </c>
      <c r="D75">
        <v>0.74958080340834699</v>
      </c>
      <c r="E75">
        <v>0.43033586800935703</v>
      </c>
    </row>
    <row r="76" spans="1:5" x14ac:dyDescent="0.25">
      <c r="A76" t="s">
        <v>9</v>
      </c>
      <c r="B76">
        <v>0.13110109578985399</v>
      </c>
      <c r="C76">
        <v>0.205880602256096</v>
      </c>
      <c r="D76">
        <v>0.89140527748276599</v>
      </c>
      <c r="E76">
        <v>0.62466773670249198</v>
      </c>
    </row>
    <row r="77" spans="1:5" x14ac:dyDescent="0.25">
      <c r="A77" t="s">
        <v>10</v>
      </c>
      <c r="B77">
        <v>0.15254343218049701</v>
      </c>
      <c r="C77">
        <v>0.174725889637527</v>
      </c>
      <c r="D77">
        <v>0.85151769940522404</v>
      </c>
      <c r="E77">
        <v>0.60557446950926397</v>
      </c>
    </row>
    <row r="78" spans="1:5" x14ac:dyDescent="0.25">
      <c r="A78" t="s">
        <v>11</v>
      </c>
      <c r="B78">
        <v>0.11079729252137301</v>
      </c>
      <c r="C78">
        <v>0.22123769309166899</v>
      </c>
      <c r="D78">
        <v>0.92138879170229004</v>
      </c>
      <c r="E78">
        <v>0.729665088770033</v>
      </c>
    </row>
    <row r="79" spans="1:5" x14ac:dyDescent="0.25">
      <c r="A79" t="s">
        <v>5</v>
      </c>
      <c r="B79">
        <v>0.23374414105904201</v>
      </c>
      <c r="C79">
        <v>0.17142307092412701</v>
      </c>
      <c r="D79">
        <v>0.85924043325800104</v>
      </c>
      <c r="E79">
        <v>0.53363771069739296</v>
      </c>
    </row>
    <row r="80" spans="1:5" x14ac:dyDescent="0.25">
      <c r="A80" t="s">
        <v>6</v>
      </c>
      <c r="B80">
        <v>0.15378490284554699</v>
      </c>
      <c r="C80">
        <v>0.18673425468431001</v>
      </c>
      <c r="D80">
        <v>0.90024703399390205</v>
      </c>
      <c r="E80">
        <v>0.59563330664974301</v>
      </c>
    </row>
    <row r="81" spans="1:5" x14ac:dyDescent="0.25">
      <c r="A81" t="s">
        <v>7</v>
      </c>
      <c r="B81">
        <v>0.20978141713896201</v>
      </c>
      <c r="C81">
        <v>0.20855327035757101</v>
      </c>
      <c r="D81">
        <v>0.875079078510974</v>
      </c>
      <c r="E81">
        <v>0.56275948784801999</v>
      </c>
    </row>
    <row r="82" spans="1:5" x14ac:dyDescent="0.25">
      <c r="A82" t="s">
        <v>8</v>
      </c>
      <c r="B82">
        <v>0.333787363978438</v>
      </c>
      <c r="C82">
        <v>0.19002691846126801</v>
      </c>
      <c r="D82">
        <v>0.73160347813794702</v>
      </c>
      <c r="E82">
        <v>0.38981560922118103</v>
      </c>
    </row>
    <row r="83" spans="1:5" x14ac:dyDescent="0.25">
      <c r="A83" t="s">
        <v>9</v>
      </c>
      <c r="B83">
        <v>0.13672496577738599</v>
      </c>
      <c r="C83">
        <v>0.20936011601587301</v>
      </c>
      <c r="D83">
        <v>0.87826898270113096</v>
      </c>
      <c r="E83">
        <v>0.66253892481697096</v>
      </c>
    </row>
    <row r="84" spans="1:5" x14ac:dyDescent="0.25">
      <c r="A84" t="s">
        <v>10</v>
      </c>
      <c r="B84">
        <v>0.13063248318809201</v>
      </c>
      <c r="C84">
        <v>0.193613819526081</v>
      </c>
      <c r="D84">
        <v>0.86122925849026299</v>
      </c>
      <c r="E84">
        <v>0.66133416014746405</v>
      </c>
    </row>
    <row r="85" spans="1:5" x14ac:dyDescent="0.25">
      <c r="A85" t="s">
        <v>11</v>
      </c>
      <c r="B85">
        <v>0.109312312412742</v>
      </c>
      <c r="C85">
        <v>0.18800914059489701</v>
      </c>
      <c r="D85">
        <v>0.89067319032771097</v>
      </c>
      <c r="E85">
        <v>0.65699644402605395</v>
      </c>
    </row>
    <row r="86" spans="1:5" x14ac:dyDescent="0.25">
      <c r="A86" t="s">
        <v>5</v>
      </c>
      <c r="B86">
        <v>0.13057406386774001</v>
      </c>
      <c r="C86">
        <v>0.19413648895489199</v>
      </c>
      <c r="D86">
        <v>0.89117300806010802</v>
      </c>
      <c r="E86">
        <v>0.64782114488659603</v>
      </c>
    </row>
    <row r="87" spans="1:5" x14ac:dyDescent="0.25">
      <c r="A87" t="s">
        <v>6</v>
      </c>
      <c r="B87">
        <v>0.20875158133897601</v>
      </c>
      <c r="C87">
        <v>0.16418225335471001</v>
      </c>
      <c r="D87">
        <v>0.89334804315066196</v>
      </c>
      <c r="E87">
        <v>0.49291802978474902</v>
      </c>
    </row>
    <row r="88" spans="1:5" x14ac:dyDescent="0.25">
      <c r="A88" t="s">
        <v>7</v>
      </c>
      <c r="B88">
        <v>0.21587386906919601</v>
      </c>
      <c r="C88">
        <v>0.175750675649193</v>
      </c>
      <c r="D88">
        <v>0.88141987227242802</v>
      </c>
      <c r="E88">
        <v>0.59201102400449401</v>
      </c>
    </row>
    <row r="89" spans="1:5" x14ac:dyDescent="0.25">
      <c r="A89" t="s">
        <v>8</v>
      </c>
      <c r="B89">
        <v>0.32053742808485902</v>
      </c>
      <c r="C89">
        <v>0.14941456805060799</v>
      </c>
      <c r="D89">
        <v>0.74953366259927601</v>
      </c>
      <c r="E89">
        <v>0.36328839280966002</v>
      </c>
    </row>
    <row r="90" spans="1:5" x14ac:dyDescent="0.25">
      <c r="A90" t="s">
        <v>9</v>
      </c>
      <c r="B90">
        <v>0.13655755646329701</v>
      </c>
      <c r="C90">
        <v>0.18134291130751401</v>
      </c>
      <c r="D90">
        <v>0.868903083330126</v>
      </c>
      <c r="E90">
        <v>0.61627462280076095</v>
      </c>
    </row>
    <row r="91" spans="1:5" x14ac:dyDescent="0.25">
      <c r="A91" t="s">
        <v>10</v>
      </c>
      <c r="B91">
        <v>0.156629381042173</v>
      </c>
      <c r="C91">
        <v>0.213250911927236</v>
      </c>
      <c r="D91">
        <v>0.86905839367219695</v>
      </c>
      <c r="E91">
        <v>0.59720343922823005</v>
      </c>
    </row>
    <row r="92" spans="1:5" x14ac:dyDescent="0.25">
      <c r="A92" t="s">
        <v>11</v>
      </c>
      <c r="B92">
        <v>8.1951114224777202E-2</v>
      </c>
      <c r="C92">
        <v>0.21284298168160301</v>
      </c>
      <c r="D92">
        <v>0.92636191209326801</v>
      </c>
      <c r="E92">
        <v>0.77883366032572798</v>
      </c>
    </row>
    <row r="93" spans="1:5" x14ac:dyDescent="0.25">
      <c r="A93" t="s">
        <v>5</v>
      </c>
      <c r="B93">
        <v>0.186960166560665</v>
      </c>
      <c r="C93">
        <v>0.19004510611676501</v>
      </c>
      <c r="D93">
        <v>0.88330340128886498</v>
      </c>
      <c r="E93">
        <v>0.55209081447431896</v>
      </c>
    </row>
    <row r="94" spans="1:5" x14ac:dyDescent="0.25">
      <c r="A94" t="s">
        <v>6</v>
      </c>
      <c r="B94">
        <v>0.18615029313055401</v>
      </c>
      <c r="C94">
        <v>0.180649810018331</v>
      </c>
      <c r="D94">
        <v>0.89774878057843499</v>
      </c>
      <c r="E94">
        <v>0.55616370637433499</v>
      </c>
    </row>
    <row r="95" spans="1:5" x14ac:dyDescent="0.25">
      <c r="A95" t="s">
        <v>7</v>
      </c>
      <c r="B95">
        <v>0.25776714896619601</v>
      </c>
      <c r="C95">
        <v>0.191950049671957</v>
      </c>
      <c r="D95">
        <v>0.86270269865786398</v>
      </c>
      <c r="E95">
        <v>0.52627951052089506</v>
      </c>
    </row>
    <row r="96" spans="1:5" x14ac:dyDescent="0.25">
      <c r="A96" t="s">
        <v>8</v>
      </c>
      <c r="B96">
        <v>0.31578821412533797</v>
      </c>
      <c r="C96">
        <v>0.19306424162444299</v>
      </c>
      <c r="D96">
        <v>0.76598891929763102</v>
      </c>
      <c r="E96">
        <v>0.43971137688886303</v>
      </c>
    </row>
    <row r="97" spans="1:5" x14ac:dyDescent="0.25">
      <c r="A97" t="s">
        <v>9</v>
      </c>
      <c r="B97">
        <v>0.153730876558789</v>
      </c>
      <c r="C97">
        <v>0.19408887716802301</v>
      </c>
      <c r="D97">
        <v>0.88255203642237601</v>
      </c>
      <c r="E97">
        <v>0.63596606688022606</v>
      </c>
    </row>
    <row r="98" spans="1:5" x14ac:dyDescent="0.25">
      <c r="A98" t="s">
        <v>10</v>
      </c>
      <c r="B98">
        <v>0.13000261195302601</v>
      </c>
      <c r="C98">
        <v>0.21274322705766199</v>
      </c>
      <c r="D98">
        <v>0.87665270627978398</v>
      </c>
      <c r="E98">
        <v>0.64435129653919598</v>
      </c>
    </row>
    <row r="99" spans="1:5" x14ac:dyDescent="0.25">
      <c r="A99" t="s">
        <v>11</v>
      </c>
      <c r="B99">
        <v>0.13573370653626601</v>
      </c>
      <c r="C99">
        <v>0.24318329422128601</v>
      </c>
      <c r="D99">
        <v>0.92959951628627202</v>
      </c>
      <c r="E99">
        <v>0.715293391602005</v>
      </c>
    </row>
    <row r="100" spans="1:5" x14ac:dyDescent="0.25">
      <c r="A100" t="s">
        <v>5</v>
      </c>
      <c r="B100">
        <v>0.22263764710137701</v>
      </c>
      <c r="C100">
        <v>0.20242542372540001</v>
      </c>
      <c r="D100">
        <v>0.88618468013339802</v>
      </c>
      <c r="E100">
        <v>0.479491195856452</v>
      </c>
    </row>
    <row r="101" spans="1:5" x14ac:dyDescent="0.25">
      <c r="A101" t="s">
        <v>6</v>
      </c>
      <c r="B101">
        <v>0.20484926854149799</v>
      </c>
      <c r="C101">
        <v>0.19649737737916301</v>
      </c>
      <c r="D101">
        <v>0.89773321571651399</v>
      </c>
      <c r="E101">
        <v>0.56004940487621202</v>
      </c>
    </row>
    <row r="102" spans="1:5" x14ac:dyDescent="0.25">
      <c r="A102" t="s">
        <v>7</v>
      </c>
      <c r="B102">
        <v>0.24218584444034699</v>
      </c>
      <c r="C102">
        <v>0.21835000391751699</v>
      </c>
      <c r="D102">
        <v>0.87135867171899895</v>
      </c>
      <c r="E102">
        <v>0.51725311925723105</v>
      </c>
    </row>
    <row r="103" spans="1:5" x14ac:dyDescent="0.25">
      <c r="A103" t="s">
        <v>8</v>
      </c>
      <c r="B103">
        <v>0.41995807450683098</v>
      </c>
      <c r="C103">
        <v>0.20441257493371301</v>
      </c>
      <c r="D103">
        <v>0.70838860764868095</v>
      </c>
      <c r="E103">
        <v>0.36426549813676301</v>
      </c>
    </row>
    <row r="104" spans="1:5" x14ac:dyDescent="0.25">
      <c r="A104" t="s">
        <v>9</v>
      </c>
      <c r="B104">
        <v>0.16892233639913001</v>
      </c>
      <c r="C104">
        <v>0.24000187206344301</v>
      </c>
      <c r="D104">
        <v>0.85788837040363397</v>
      </c>
      <c r="E104">
        <v>0.61213920951234801</v>
      </c>
    </row>
    <row r="105" spans="1:5" x14ac:dyDescent="0.25">
      <c r="A105" t="s">
        <v>10</v>
      </c>
      <c r="B105">
        <v>0.13083056955051001</v>
      </c>
      <c r="C105">
        <v>0.23142666826554301</v>
      </c>
      <c r="D105">
        <v>0.86994303105870696</v>
      </c>
      <c r="E105">
        <v>0.67316720715841605</v>
      </c>
    </row>
    <row r="106" spans="1:5" x14ac:dyDescent="0.25">
      <c r="A106" t="s">
        <v>11</v>
      </c>
      <c r="B106">
        <v>0.104271158882573</v>
      </c>
      <c r="C106">
        <v>0.19723039889337399</v>
      </c>
      <c r="D106">
        <v>0.92632807594181399</v>
      </c>
      <c r="E106">
        <v>0.71568107322282604</v>
      </c>
    </row>
    <row r="107" spans="1:5" x14ac:dyDescent="0.25">
      <c r="A107" t="s">
        <v>5</v>
      </c>
      <c r="B107">
        <v>0.15184801037780599</v>
      </c>
      <c r="C107">
        <v>0.19055817590176699</v>
      </c>
      <c r="D107">
        <v>0.89395262887342797</v>
      </c>
      <c r="E107">
        <v>0.61763811030452298</v>
      </c>
    </row>
    <row r="108" spans="1:5" x14ac:dyDescent="0.25">
      <c r="A108" t="s">
        <v>6</v>
      </c>
      <c r="B108">
        <v>0.22871885394373501</v>
      </c>
      <c r="C108">
        <v>0.18468850759319699</v>
      </c>
      <c r="D108">
        <v>0.89565441188210804</v>
      </c>
      <c r="E108">
        <v>0.52519322828307202</v>
      </c>
    </row>
    <row r="109" spans="1:5" x14ac:dyDescent="0.25">
      <c r="A109" t="s">
        <v>7</v>
      </c>
      <c r="B109">
        <v>0.16827053167110401</v>
      </c>
      <c r="C109">
        <v>0.17955500956084999</v>
      </c>
      <c r="D109">
        <v>0.883284670506577</v>
      </c>
      <c r="E109">
        <v>0.55786356341001897</v>
      </c>
    </row>
    <row r="110" spans="1:5" x14ac:dyDescent="0.25">
      <c r="A110" t="s">
        <v>8</v>
      </c>
      <c r="B110">
        <v>0.40329037805012102</v>
      </c>
      <c r="C110">
        <v>0.18742966243741199</v>
      </c>
      <c r="D110">
        <v>0.72551544323746298</v>
      </c>
      <c r="E110">
        <v>0.35412719169573798</v>
      </c>
    </row>
    <row r="111" spans="1:5" x14ac:dyDescent="0.25">
      <c r="A111" t="s">
        <v>9</v>
      </c>
      <c r="B111">
        <v>0.129976037676482</v>
      </c>
      <c r="C111">
        <v>0.22372781437331199</v>
      </c>
      <c r="D111">
        <v>0.89533128726415101</v>
      </c>
      <c r="E111">
        <v>0.62462219740593605</v>
      </c>
    </row>
    <row r="112" spans="1:5" x14ac:dyDescent="0.25">
      <c r="A112" t="s">
        <v>10</v>
      </c>
      <c r="B112">
        <v>0.15369201123110099</v>
      </c>
      <c r="C112">
        <v>0.191136598226117</v>
      </c>
      <c r="D112">
        <v>0.87938164788951201</v>
      </c>
      <c r="E112">
        <v>0.61532004595234502</v>
      </c>
    </row>
    <row r="113" spans="1:5" x14ac:dyDescent="0.25">
      <c r="A113" t="s">
        <v>11</v>
      </c>
      <c r="B113">
        <v>9.5061800682493994E-2</v>
      </c>
      <c r="C113">
        <v>0.22939817177563401</v>
      </c>
      <c r="D113">
        <v>0.930449418952633</v>
      </c>
      <c r="E113">
        <v>0.74131825969934895</v>
      </c>
    </row>
    <row r="114" spans="1:5" x14ac:dyDescent="0.25">
      <c r="A114" t="s">
        <v>5</v>
      </c>
      <c r="B114">
        <v>0.198955859429575</v>
      </c>
      <c r="C114">
        <v>0.18608956969688201</v>
      </c>
      <c r="D114">
        <v>0.89010164843106998</v>
      </c>
      <c r="E114">
        <v>0.53333830728682896</v>
      </c>
    </row>
    <row r="115" spans="1:5" x14ac:dyDescent="0.25">
      <c r="A115" t="s">
        <v>6</v>
      </c>
      <c r="B115">
        <v>0.25124120271969602</v>
      </c>
      <c r="C115">
        <v>0.18185998263115999</v>
      </c>
      <c r="D115">
        <v>0.90336046832363903</v>
      </c>
      <c r="E115">
        <v>0.53570725403259301</v>
      </c>
    </row>
    <row r="116" spans="1:5" x14ac:dyDescent="0.25">
      <c r="A116" t="s">
        <v>7</v>
      </c>
      <c r="B116">
        <v>0.160486636188995</v>
      </c>
      <c r="C116">
        <v>0.17961166019296301</v>
      </c>
      <c r="D116">
        <v>0.88049819519378203</v>
      </c>
      <c r="E116">
        <v>0.56473888517759896</v>
      </c>
    </row>
    <row r="117" spans="1:5" x14ac:dyDescent="0.25">
      <c r="A117" t="s">
        <v>8</v>
      </c>
      <c r="B117">
        <v>0.32505389535741402</v>
      </c>
      <c r="C117">
        <v>0.19860462034719001</v>
      </c>
      <c r="D117">
        <v>0.72867600341554695</v>
      </c>
      <c r="E117">
        <v>0.442580917208792</v>
      </c>
    </row>
    <row r="118" spans="1:5" x14ac:dyDescent="0.25">
      <c r="A118" t="s">
        <v>9</v>
      </c>
      <c r="B118">
        <v>0.142150853533273</v>
      </c>
      <c r="C118">
        <v>0.22222227302802999</v>
      </c>
      <c r="D118">
        <v>0.87461107635829705</v>
      </c>
      <c r="E118">
        <v>0.627066847245489</v>
      </c>
    </row>
    <row r="119" spans="1:5" x14ac:dyDescent="0.25">
      <c r="A119" t="s">
        <v>10</v>
      </c>
      <c r="B119">
        <v>0.109357137310376</v>
      </c>
      <c r="C119">
        <v>0.20307857844077001</v>
      </c>
      <c r="D119">
        <v>0.881389524842352</v>
      </c>
      <c r="E119">
        <v>0.683458896076101</v>
      </c>
    </row>
    <row r="120" spans="1:5" x14ac:dyDescent="0.25">
      <c r="A120" t="s">
        <v>11</v>
      </c>
      <c r="B120">
        <v>0.117338195545357</v>
      </c>
      <c r="C120">
        <v>0.19177873520003499</v>
      </c>
      <c r="D120">
        <v>0.89946709036523398</v>
      </c>
      <c r="E120">
        <v>0.64176307648081898</v>
      </c>
    </row>
    <row r="121" spans="1:5" x14ac:dyDescent="0.25">
      <c r="A121" t="s">
        <v>5</v>
      </c>
      <c r="B121">
        <v>0.15323705981750699</v>
      </c>
      <c r="C121">
        <v>0.174174276705543</v>
      </c>
      <c r="D121">
        <v>0.88862655403889801</v>
      </c>
      <c r="E121">
        <v>0.613444934530194</v>
      </c>
    </row>
    <row r="122" spans="1:5" x14ac:dyDescent="0.25">
      <c r="A122" t="s">
        <v>6</v>
      </c>
      <c r="B122">
        <v>0.28004180910345799</v>
      </c>
      <c r="C122">
        <v>0.17319183036956701</v>
      </c>
      <c r="D122">
        <v>0.89552682849661702</v>
      </c>
      <c r="E122">
        <v>0.50938186818061004</v>
      </c>
    </row>
    <row r="123" spans="1:5" x14ac:dyDescent="0.25">
      <c r="A123" t="s">
        <v>7</v>
      </c>
      <c r="B123">
        <v>0.197404512476128</v>
      </c>
      <c r="C123">
        <v>0.17423419633142401</v>
      </c>
      <c r="D123">
        <v>0.87984566826310895</v>
      </c>
      <c r="E123">
        <v>0.56301493093787403</v>
      </c>
    </row>
    <row r="124" spans="1:5" x14ac:dyDescent="0.25">
      <c r="A124" t="s">
        <v>8</v>
      </c>
      <c r="B124">
        <v>0.31326192683880499</v>
      </c>
      <c r="C124">
        <v>0.18131891410346901</v>
      </c>
      <c r="D124">
        <v>0.73628686476476601</v>
      </c>
      <c r="E124">
        <v>0.42148040920131602</v>
      </c>
    </row>
    <row r="125" spans="1:5" x14ac:dyDescent="0.25">
      <c r="A125" t="s">
        <v>9</v>
      </c>
      <c r="B125">
        <v>0.12133492649470599</v>
      </c>
      <c r="C125">
        <v>0.22613862836790399</v>
      </c>
      <c r="D125">
        <v>0.87282570113624702</v>
      </c>
      <c r="E125">
        <v>0.65630102937815504</v>
      </c>
    </row>
    <row r="126" spans="1:5" x14ac:dyDescent="0.25">
      <c r="A126" t="s">
        <v>10</v>
      </c>
      <c r="B126">
        <v>0.15032536685787701</v>
      </c>
      <c r="C126">
        <v>0.24164264941372801</v>
      </c>
      <c r="D126">
        <v>0.87507653127159901</v>
      </c>
      <c r="E126">
        <v>0.63974180580319095</v>
      </c>
    </row>
    <row r="127" spans="1:5" x14ac:dyDescent="0.25">
      <c r="A127" t="s">
        <v>11</v>
      </c>
      <c r="B127">
        <v>9.4000457765587006E-2</v>
      </c>
      <c r="C127">
        <v>0.19258521388179001</v>
      </c>
      <c r="D127">
        <v>0.93355239837847304</v>
      </c>
      <c r="E127">
        <v>0.72082485264707596</v>
      </c>
    </row>
    <row r="128" spans="1:5" x14ac:dyDescent="0.25">
      <c r="A128" t="s">
        <v>5</v>
      </c>
      <c r="B128">
        <v>0.20124197043650099</v>
      </c>
      <c r="C128">
        <v>0.19437605393768001</v>
      </c>
      <c r="D128">
        <v>0.853801841991635</v>
      </c>
      <c r="E128">
        <v>0.60785077242517205</v>
      </c>
    </row>
    <row r="129" spans="1:5" x14ac:dyDescent="0.25">
      <c r="A129" t="s">
        <v>6</v>
      </c>
      <c r="B129">
        <v>0.19045083579620301</v>
      </c>
      <c r="C129">
        <v>0.19215920164823</v>
      </c>
      <c r="D129">
        <v>0.91015785734468302</v>
      </c>
      <c r="E129">
        <v>0.58073661471112503</v>
      </c>
    </row>
    <row r="130" spans="1:5" x14ac:dyDescent="0.25">
      <c r="A130" t="s">
        <v>7</v>
      </c>
      <c r="B130">
        <v>0.17612826002628701</v>
      </c>
      <c r="C130">
        <v>0.18324514382736101</v>
      </c>
      <c r="D130">
        <v>0.86692472993790504</v>
      </c>
      <c r="E130">
        <v>0.55918511487475697</v>
      </c>
    </row>
    <row r="131" spans="1:5" x14ac:dyDescent="0.25">
      <c r="A131" t="s">
        <v>8</v>
      </c>
      <c r="B131">
        <v>0.38627299990710201</v>
      </c>
      <c r="C131">
        <v>0.20788389715539901</v>
      </c>
      <c r="D131">
        <v>0.73803309539065598</v>
      </c>
      <c r="E131">
        <v>0.37708214762487302</v>
      </c>
    </row>
    <row r="132" spans="1:5" x14ac:dyDescent="0.25">
      <c r="A132" t="s">
        <v>9</v>
      </c>
      <c r="B132">
        <v>0.173733309166068</v>
      </c>
      <c r="C132">
        <v>0.22669995165238299</v>
      </c>
      <c r="D132">
        <v>0.84779839152402203</v>
      </c>
      <c r="E132">
        <v>0.60484213392789199</v>
      </c>
    </row>
    <row r="133" spans="1:5" x14ac:dyDescent="0.25">
      <c r="A133" t="s">
        <v>10</v>
      </c>
      <c r="B133">
        <v>0.15426843417401501</v>
      </c>
      <c r="C133">
        <v>0.233294964929318</v>
      </c>
      <c r="D133">
        <v>0.85240309430837502</v>
      </c>
      <c r="E133">
        <v>0.62194360453299202</v>
      </c>
    </row>
    <row r="134" spans="1:5" x14ac:dyDescent="0.25">
      <c r="A134" t="s">
        <v>11</v>
      </c>
      <c r="B134">
        <v>9.9937382088711793E-2</v>
      </c>
      <c r="C134">
        <v>0.192981062438356</v>
      </c>
      <c r="D134">
        <v>0.933194410304933</v>
      </c>
      <c r="E134">
        <v>0.71709010275702501</v>
      </c>
    </row>
    <row r="135" spans="1:5" x14ac:dyDescent="0.25">
      <c r="A135" t="s">
        <v>5</v>
      </c>
      <c r="B135">
        <v>0.232875225869591</v>
      </c>
      <c r="C135">
        <v>0.20079665370476599</v>
      </c>
      <c r="D135">
        <v>0.87695797797561503</v>
      </c>
      <c r="E135">
        <v>0.55012352437358303</v>
      </c>
    </row>
    <row r="136" spans="1:5" x14ac:dyDescent="0.25">
      <c r="A136" t="s">
        <v>6</v>
      </c>
      <c r="B136">
        <v>0.20036818043965199</v>
      </c>
      <c r="C136">
        <v>0.13087147985421799</v>
      </c>
      <c r="D136">
        <v>0.90744273400144004</v>
      </c>
      <c r="E136">
        <v>0.51012628828825302</v>
      </c>
    </row>
    <row r="137" spans="1:5" x14ac:dyDescent="0.25">
      <c r="A137" t="s">
        <v>7</v>
      </c>
      <c r="B137">
        <v>0.22756169168328699</v>
      </c>
      <c r="C137">
        <v>0.18368895097850399</v>
      </c>
      <c r="D137">
        <v>0.87801893739623105</v>
      </c>
      <c r="E137">
        <v>0.50887689849734097</v>
      </c>
    </row>
    <row r="138" spans="1:5" x14ac:dyDescent="0.25">
      <c r="A138" t="s">
        <v>8</v>
      </c>
      <c r="B138">
        <v>0.36816708108825602</v>
      </c>
      <c r="C138">
        <v>0.19101637680891001</v>
      </c>
      <c r="D138">
        <v>0.745118924722033</v>
      </c>
      <c r="E138">
        <v>0.35399580703125499</v>
      </c>
    </row>
    <row r="139" spans="1:5" x14ac:dyDescent="0.25">
      <c r="A139" t="s">
        <v>9</v>
      </c>
      <c r="B139">
        <v>0.139656678636779</v>
      </c>
      <c r="C139">
        <v>0.204199059180288</v>
      </c>
      <c r="D139">
        <v>0.88015158100132596</v>
      </c>
      <c r="E139">
        <v>0.66184748708218799</v>
      </c>
    </row>
    <row r="140" spans="1:5" x14ac:dyDescent="0.25">
      <c r="A140" t="s">
        <v>10</v>
      </c>
      <c r="B140">
        <v>0.14900658961206401</v>
      </c>
      <c r="C140">
        <v>0.20931795837933101</v>
      </c>
      <c r="D140">
        <v>0.87974451737421799</v>
      </c>
      <c r="E140">
        <v>0.63173378666073599</v>
      </c>
    </row>
    <row r="141" spans="1:5" x14ac:dyDescent="0.25">
      <c r="A141" t="s">
        <v>11</v>
      </c>
      <c r="B141">
        <v>9.1437363450274201E-2</v>
      </c>
      <c r="C141">
        <v>0.23878263694711899</v>
      </c>
      <c r="D141">
        <v>0.91226626582829495</v>
      </c>
      <c r="E141">
        <v>0.72969057341423205</v>
      </c>
    </row>
    <row r="142" spans="1:5" x14ac:dyDescent="0.25">
      <c r="A142" t="s">
        <v>5</v>
      </c>
      <c r="B142">
        <v>0.200174031582775</v>
      </c>
      <c r="C142">
        <v>0.15569671524644499</v>
      </c>
      <c r="D142">
        <v>0.85578084097310503</v>
      </c>
      <c r="E142">
        <v>0.57208885327404102</v>
      </c>
    </row>
    <row r="143" spans="1:5" x14ac:dyDescent="0.25">
      <c r="A143" t="s">
        <v>6</v>
      </c>
      <c r="B143">
        <v>0.17566499331817001</v>
      </c>
      <c r="C143">
        <v>0.171333043786487</v>
      </c>
      <c r="D143">
        <v>0.91020985275987498</v>
      </c>
      <c r="E143">
        <v>0.543228305997973</v>
      </c>
    </row>
    <row r="144" spans="1:5" x14ac:dyDescent="0.25">
      <c r="A144" t="s">
        <v>7</v>
      </c>
      <c r="B144">
        <v>0.15964049438835201</v>
      </c>
      <c r="C144">
        <v>0.179606151604013</v>
      </c>
      <c r="D144">
        <v>0.87562822793682304</v>
      </c>
      <c r="E144">
        <v>0.55662009816689795</v>
      </c>
    </row>
    <row r="145" spans="1:5" x14ac:dyDescent="0.25">
      <c r="A145" t="s">
        <v>8</v>
      </c>
      <c r="B145">
        <v>0.35454504915694202</v>
      </c>
      <c r="C145">
        <v>0.16624950850418599</v>
      </c>
      <c r="D145">
        <v>0.72442106811548601</v>
      </c>
      <c r="E145">
        <v>0.38528145264457803</v>
      </c>
    </row>
    <row r="146" spans="1:5" x14ac:dyDescent="0.25">
      <c r="A146" t="s">
        <v>9</v>
      </c>
      <c r="B146">
        <v>0.14966944459782799</v>
      </c>
      <c r="C146">
        <v>0.176001353817164</v>
      </c>
      <c r="D146">
        <v>0.882475335881728</v>
      </c>
      <c r="E146">
        <v>0.603554696279609</v>
      </c>
    </row>
    <row r="147" spans="1:5" x14ac:dyDescent="0.25">
      <c r="A147" t="s">
        <v>10</v>
      </c>
      <c r="B147">
        <v>0.12235879231651001</v>
      </c>
      <c r="C147">
        <v>0.17531927531743799</v>
      </c>
      <c r="D147">
        <v>0.87527159025498102</v>
      </c>
      <c r="E147">
        <v>0.64610784141755795</v>
      </c>
    </row>
    <row r="148" spans="1:5" x14ac:dyDescent="0.25">
      <c r="A148" t="s">
        <v>10</v>
      </c>
      <c r="B148">
        <v>9.6137498895500897E-2</v>
      </c>
      <c r="C148">
        <v>0.16568398404547</v>
      </c>
      <c r="D148">
        <v>0.93080338304786903</v>
      </c>
      <c r="E148">
        <v>0.71768042737618798</v>
      </c>
    </row>
    <row r="149" spans="1:5" x14ac:dyDescent="0.25">
      <c r="A149" t="s">
        <v>5</v>
      </c>
      <c r="B149">
        <v>0.17125583192257501</v>
      </c>
      <c r="C149">
        <v>0.187505575851974</v>
      </c>
      <c r="D149">
        <v>0.89686763054966101</v>
      </c>
      <c r="E149">
        <v>0.60011332089676594</v>
      </c>
    </row>
    <row r="150" spans="1:5" x14ac:dyDescent="0.25">
      <c r="A150" t="s">
        <v>6</v>
      </c>
      <c r="B150">
        <v>0.158130096779215</v>
      </c>
      <c r="C150">
        <v>0.17995114417786501</v>
      </c>
      <c r="D150">
        <v>0.891181030277719</v>
      </c>
      <c r="E150">
        <v>0.59971635812953605</v>
      </c>
    </row>
    <row r="151" spans="1:5" x14ac:dyDescent="0.25">
      <c r="A151" t="s">
        <v>7</v>
      </c>
      <c r="B151">
        <v>0.22392771560976699</v>
      </c>
      <c r="C151">
        <v>0.186852248054894</v>
      </c>
      <c r="D151">
        <v>0.86500751086174199</v>
      </c>
      <c r="E151">
        <v>0.50368950190824402</v>
      </c>
    </row>
    <row r="152" spans="1:5" x14ac:dyDescent="0.25">
      <c r="A152" t="s">
        <v>8</v>
      </c>
      <c r="B152">
        <v>0.44778691906472801</v>
      </c>
      <c r="C152">
        <v>0.16649856429839899</v>
      </c>
      <c r="D152">
        <v>0.75503469877200402</v>
      </c>
      <c r="E152">
        <v>0.33629676029585498</v>
      </c>
    </row>
    <row r="153" spans="1:5" x14ac:dyDescent="0.25">
      <c r="A153" t="s">
        <v>9</v>
      </c>
      <c r="B153">
        <v>0.175306848845633</v>
      </c>
      <c r="C153">
        <v>0.205434881556083</v>
      </c>
      <c r="D153">
        <v>0.86802304528987195</v>
      </c>
      <c r="E153">
        <v>0.59676881725705</v>
      </c>
    </row>
    <row r="154" spans="1:5" x14ac:dyDescent="0.25">
      <c r="A154" t="s">
        <v>10</v>
      </c>
      <c r="B154">
        <v>0.158406699841772</v>
      </c>
      <c r="C154">
        <v>0.25163204543955803</v>
      </c>
      <c r="D154">
        <v>0.85811455421776694</v>
      </c>
      <c r="E154">
        <v>0.61375501872974503</v>
      </c>
    </row>
    <row r="155" spans="1:5" x14ac:dyDescent="0.25">
      <c r="A155" t="s">
        <v>10</v>
      </c>
      <c r="B155">
        <v>0.130973848308955</v>
      </c>
      <c r="C155">
        <v>0.18058789713818399</v>
      </c>
      <c r="D155">
        <v>0.92052130950438904</v>
      </c>
      <c r="E155">
        <v>0.64405493242721601</v>
      </c>
    </row>
    <row r="156" spans="1:5" x14ac:dyDescent="0.25">
      <c r="A156" t="s">
        <v>5</v>
      </c>
      <c r="B156">
        <v>0.14233215149292699</v>
      </c>
      <c r="C156">
        <v>0.21830314273577001</v>
      </c>
      <c r="D156">
        <v>0.88029135217960697</v>
      </c>
      <c r="E156">
        <v>0.66516360033787802</v>
      </c>
    </row>
    <row r="157" spans="1:5" x14ac:dyDescent="0.25">
      <c r="A157" t="s">
        <v>6</v>
      </c>
      <c r="B157">
        <v>0.191807814833996</v>
      </c>
      <c r="C157">
        <v>0.140276033235255</v>
      </c>
      <c r="D157">
        <v>0.89973991696694799</v>
      </c>
      <c r="E157">
        <v>0.52151941347062103</v>
      </c>
    </row>
    <row r="158" spans="1:5" x14ac:dyDescent="0.25">
      <c r="A158" t="s">
        <v>7</v>
      </c>
      <c r="B158">
        <v>0.176328386134364</v>
      </c>
      <c r="C158">
        <v>0.22504254528506901</v>
      </c>
      <c r="D158">
        <v>0.87049352067117602</v>
      </c>
      <c r="E158">
        <v>0.58057758341815002</v>
      </c>
    </row>
    <row r="159" spans="1:5" x14ac:dyDescent="0.25">
      <c r="A159" t="s">
        <v>8</v>
      </c>
      <c r="B159">
        <v>0.428277144121676</v>
      </c>
      <c r="C159">
        <v>0.17947402332978399</v>
      </c>
      <c r="D159">
        <v>0.70384415785760901</v>
      </c>
      <c r="E159">
        <v>0.304760515061056</v>
      </c>
    </row>
    <row r="160" spans="1:5" x14ac:dyDescent="0.25">
      <c r="A160" t="s">
        <v>9</v>
      </c>
      <c r="B160">
        <v>7.7323234450683703E-2</v>
      </c>
      <c r="C160">
        <v>0.171636031213899</v>
      </c>
      <c r="D160">
        <v>0.889195716668992</v>
      </c>
      <c r="E160">
        <v>0.745329109413288</v>
      </c>
    </row>
    <row r="161" spans="1:5" x14ac:dyDescent="0.25">
      <c r="A161" t="s">
        <v>10</v>
      </c>
      <c r="B161">
        <v>0.134676867734457</v>
      </c>
      <c r="C161">
        <v>0.210710502692494</v>
      </c>
      <c r="D161">
        <v>0.86306707846587305</v>
      </c>
      <c r="E161">
        <v>0.66227526392234504</v>
      </c>
    </row>
    <row r="162" spans="1:5" x14ac:dyDescent="0.25">
      <c r="A162" t="s">
        <v>10</v>
      </c>
      <c r="B162">
        <v>0.110681454554783</v>
      </c>
      <c r="C162">
        <v>0.196860022633329</v>
      </c>
      <c r="D162">
        <v>0.918981090515265</v>
      </c>
      <c r="E162">
        <v>0.66731661928663699</v>
      </c>
    </row>
    <row r="163" spans="1:5" x14ac:dyDescent="0.25">
      <c r="A163" t="s">
        <v>5</v>
      </c>
      <c r="B163">
        <v>0.174154208391569</v>
      </c>
      <c r="C163">
        <v>0.16095933102520299</v>
      </c>
      <c r="D163">
        <v>0.87942710632694598</v>
      </c>
      <c r="E163">
        <v>0.53869523250804996</v>
      </c>
    </row>
    <row r="164" spans="1:5" x14ac:dyDescent="0.25">
      <c r="A164" t="s">
        <v>6</v>
      </c>
      <c r="B164">
        <v>0.18466627157964299</v>
      </c>
      <c r="C164">
        <v>0.19457037152501599</v>
      </c>
      <c r="D164">
        <v>0.89910746527484398</v>
      </c>
      <c r="E164">
        <v>0.54030417364263394</v>
      </c>
    </row>
    <row r="165" spans="1:5" x14ac:dyDescent="0.25">
      <c r="A165" t="s">
        <v>7</v>
      </c>
      <c r="B165">
        <v>0.22702212223828599</v>
      </c>
      <c r="C165">
        <v>0.16473583888261201</v>
      </c>
      <c r="D165">
        <v>0.88637226244034795</v>
      </c>
      <c r="E165">
        <v>0.51273956734369397</v>
      </c>
    </row>
    <row r="166" spans="1:5" x14ac:dyDescent="0.25">
      <c r="A166" t="s">
        <v>8</v>
      </c>
      <c r="B166">
        <v>0.29969532397349802</v>
      </c>
      <c r="C166">
        <v>0.167970453588141</v>
      </c>
      <c r="D166">
        <v>0.72750325100243596</v>
      </c>
      <c r="E166">
        <v>0.40576544573012202</v>
      </c>
    </row>
    <row r="167" spans="1:5" x14ac:dyDescent="0.25">
      <c r="A167" t="s">
        <v>9</v>
      </c>
      <c r="B167">
        <v>0.13969732117018399</v>
      </c>
      <c r="C167">
        <v>0.18973696222926301</v>
      </c>
      <c r="D167">
        <v>0.868247600377136</v>
      </c>
      <c r="E167">
        <v>0.62400569202504796</v>
      </c>
    </row>
    <row r="168" spans="1:5" x14ac:dyDescent="0.25">
      <c r="A168" t="s">
        <v>10</v>
      </c>
      <c r="B168">
        <v>0.112987778342936</v>
      </c>
      <c r="C168">
        <v>0.15931034928593801</v>
      </c>
      <c r="D168">
        <v>0.86331861945717603</v>
      </c>
      <c r="E168">
        <v>0.64831706281339396</v>
      </c>
    </row>
    <row r="169" spans="1:5" x14ac:dyDescent="0.25">
      <c r="A169" t="s">
        <v>10</v>
      </c>
      <c r="B169">
        <v>7.5422398110750202E-2</v>
      </c>
      <c r="C169">
        <v>0.16423481003124399</v>
      </c>
      <c r="D169">
        <v>0.92218755331928404</v>
      </c>
      <c r="E169">
        <v>0.73065038993475595</v>
      </c>
    </row>
    <row r="170" spans="1:5" x14ac:dyDescent="0.25">
      <c r="A170" t="s">
        <v>5</v>
      </c>
      <c r="B170">
        <v>0.20848809375604099</v>
      </c>
      <c r="C170">
        <v>0.15993775043992001</v>
      </c>
      <c r="D170">
        <v>0.887420567916127</v>
      </c>
      <c r="E170">
        <v>0.54168474860895099</v>
      </c>
    </row>
    <row r="171" spans="1:5" x14ac:dyDescent="0.25">
      <c r="A171" t="s">
        <v>6</v>
      </c>
      <c r="B171">
        <v>0.17226641952064201</v>
      </c>
      <c r="C171">
        <v>0.205166832141366</v>
      </c>
      <c r="D171">
        <v>0.875944399306677</v>
      </c>
      <c r="E171">
        <v>0.61807228180218798</v>
      </c>
    </row>
    <row r="172" spans="1:5" x14ac:dyDescent="0.25">
      <c r="A172" t="s">
        <v>7</v>
      </c>
      <c r="B172">
        <v>0.26618586324361299</v>
      </c>
      <c r="C172">
        <v>0.157508886668589</v>
      </c>
      <c r="D172">
        <v>0.85592383650019599</v>
      </c>
      <c r="E172">
        <v>0.49384584823288202</v>
      </c>
    </row>
    <row r="173" spans="1:5" x14ac:dyDescent="0.25">
      <c r="A173" t="s">
        <v>8</v>
      </c>
      <c r="B173">
        <v>0.35326801227849403</v>
      </c>
      <c r="C173">
        <v>0.21198656838032001</v>
      </c>
      <c r="D173">
        <v>0.727425796410891</v>
      </c>
      <c r="E173">
        <v>0.41595748284186101</v>
      </c>
    </row>
    <row r="174" spans="1:5" x14ac:dyDescent="0.25">
      <c r="A174" t="s">
        <v>9</v>
      </c>
      <c r="B174">
        <v>0.134948264162808</v>
      </c>
      <c r="C174">
        <v>0.183379285685763</v>
      </c>
      <c r="D174">
        <v>0.86531142604603195</v>
      </c>
      <c r="E174">
        <v>0.56979896873166402</v>
      </c>
    </row>
    <row r="175" spans="1:5" x14ac:dyDescent="0.25">
      <c r="A175" t="s">
        <v>10</v>
      </c>
      <c r="B175">
        <v>0.141793339829316</v>
      </c>
      <c r="C175">
        <v>0.189181560553802</v>
      </c>
      <c r="D175">
        <v>0.850122643988799</v>
      </c>
      <c r="E175">
        <v>0.61988534498843895</v>
      </c>
    </row>
    <row r="176" spans="1:5" x14ac:dyDescent="0.25">
      <c r="A176" t="s">
        <v>10</v>
      </c>
      <c r="B176">
        <v>0.100074015431467</v>
      </c>
      <c r="C176">
        <v>0.22429073393745799</v>
      </c>
      <c r="D176">
        <v>0.92750801120596504</v>
      </c>
      <c r="E176">
        <v>0.73494788597050098</v>
      </c>
    </row>
    <row r="177" spans="1:5" x14ac:dyDescent="0.25">
      <c r="A177" t="s">
        <v>5</v>
      </c>
      <c r="B177">
        <v>0.194544474508624</v>
      </c>
      <c r="C177">
        <v>0.16829148927175</v>
      </c>
      <c r="D177">
        <v>0.85433713122477495</v>
      </c>
      <c r="E177">
        <v>0.52937972364288599</v>
      </c>
    </row>
    <row r="178" spans="1:5" x14ac:dyDescent="0.25">
      <c r="A178" t="s">
        <v>6</v>
      </c>
      <c r="B178">
        <v>0.202852928085829</v>
      </c>
      <c r="C178">
        <v>0.209997534343005</v>
      </c>
      <c r="D178">
        <v>0.908775989084602</v>
      </c>
      <c r="E178">
        <v>0.57375553489754705</v>
      </c>
    </row>
    <row r="179" spans="1:5" x14ac:dyDescent="0.25">
      <c r="A179" t="s">
        <v>7</v>
      </c>
      <c r="B179">
        <v>0.19849341725538999</v>
      </c>
      <c r="C179">
        <v>0.14937842991038799</v>
      </c>
      <c r="D179">
        <v>0.84446453356340101</v>
      </c>
      <c r="E179">
        <v>0.45280967879616202</v>
      </c>
    </row>
    <row r="180" spans="1:5" x14ac:dyDescent="0.25">
      <c r="A180" t="s">
        <v>8</v>
      </c>
      <c r="B180">
        <v>0.29215008930896302</v>
      </c>
      <c r="C180">
        <v>0.18854076156327501</v>
      </c>
      <c r="D180">
        <v>0.73836656359960096</v>
      </c>
      <c r="E180">
        <v>0.43114106400053798</v>
      </c>
    </row>
    <row r="181" spans="1:5" x14ac:dyDescent="0.25">
      <c r="A181" t="s">
        <v>9</v>
      </c>
      <c r="B181">
        <v>0.13765318302131899</v>
      </c>
      <c r="C181">
        <v>0.23728825779226201</v>
      </c>
      <c r="D181">
        <v>0.87987350142866505</v>
      </c>
      <c r="E181">
        <v>0.64380074499504703</v>
      </c>
    </row>
    <row r="182" spans="1:5" x14ac:dyDescent="0.25">
      <c r="A182" t="s">
        <v>10</v>
      </c>
      <c r="B182">
        <v>0.168215469222773</v>
      </c>
      <c r="C182">
        <v>0.21284364072836001</v>
      </c>
      <c r="D182">
        <v>0.844747036755365</v>
      </c>
      <c r="E182">
        <v>0.56897439516021298</v>
      </c>
    </row>
    <row r="183" spans="1:5" x14ac:dyDescent="0.25">
      <c r="A183" t="s">
        <v>10</v>
      </c>
      <c r="B183">
        <v>0.12607295845475699</v>
      </c>
      <c r="C183">
        <v>0.183307346364769</v>
      </c>
      <c r="D183">
        <v>0.91204627502729196</v>
      </c>
      <c r="E183">
        <v>0.68502572347072799</v>
      </c>
    </row>
    <row r="184" spans="1:5" x14ac:dyDescent="0.25">
      <c r="A184" t="s">
        <v>5</v>
      </c>
      <c r="B184">
        <v>0.210182865478412</v>
      </c>
      <c r="C184">
        <v>0.19685730949129199</v>
      </c>
      <c r="D184">
        <v>0.856844422599366</v>
      </c>
      <c r="E184">
        <v>0.51078924278224103</v>
      </c>
    </row>
    <row r="185" spans="1:5" x14ac:dyDescent="0.25">
      <c r="A185" t="s">
        <v>6</v>
      </c>
      <c r="B185">
        <v>0.16907679395948999</v>
      </c>
      <c r="C185">
        <v>0.16161016186535099</v>
      </c>
      <c r="D185">
        <v>0.90381755646607298</v>
      </c>
      <c r="E185">
        <v>0.57807093798133502</v>
      </c>
    </row>
    <row r="186" spans="1:5" x14ac:dyDescent="0.25">
      <c r="A186" t="s">
        <v>7</v>
      </c>
      <c r="B186">
        <v>0.225379693657492</v>
      </c>
      <c r="C186">
        <v>0.180248965671503</v>
      </c>
      <c r="D186">
        <v>0.86198155724479697</v>
      </c>
      <c r="E186">
        <v>0.531879096273699</v>
      </c>
    </row>
    <row r="187" spans="1:5" x14ac:dyDescent="0.25">
      <c r="A187" t="s">
        <v>8</v>
      </c>
      <c r="B187">
        <v>0.30249229438730602</v>
      </c>
      <c r="C187">
        <v>0.18320330005570001</v>
      </c>
      <c r="D187">
        <v>0.72713631121224398</v>
      </c>
      <c r="E187">
        <v>0.43199284885795902</v>
      </c>
    </row>
    <row r="188" spans="1:5" x14ac:dyDescent="0.25">
      <c r="A188" t="s">
        <v>9</v>
      </c>
      <c r="B188">
        <v>0.11599587768597899</v>
      </c>
      <c r="C188">
        <v>0.206318089753211</v>
      </c>
      <c r="D188">
        <v>0.90575526405554097</v>
      </c>
      <c r="E188">
        <v>0.68225757566406497</v>
      </c>
    </row>
    <row r="189" spans="1:5" x14ac:dyDescent="0.25">
      <c r="A189" t="s">
        <v>10</v>
      </c>
      <c r="B189">
        <v>0.140400212877415</v>
      </c>
      <c r="C189">
        <v>0.223680611513212</v>
      </c>
      <c r="D189">
        <v>0.87186599922991204</v>
      </c>
      <c r="E189">
        <v>0.60274530520221303</v>
      </c>
    </row>
    <row r="190" spans="1:5" x14ac:dyDescent="0.25">
      <c r="A190" t="s">
        <v>10</v>
      </c>
      <c r="B190">
        <v>0.120671264837618</v>
      </c>
      <c r="C190">
        <v>0.228227933179314</v>
      </c>
      <c r="D190">
        <v>0.90311777928176795</v>
      </c>
      <c r="E190">
        <v>0.69855363944594595</v>
      </c>
    </row>
    <row r="191" spans="1:5" x14ac:dyDescent="0.25">
      <c r="A191" t="s">
        <v>5</v>
      </c>
      <c r="B191">
        <v>0.21157709316798301</v>
      </c>
      <c r="C191">
        <v>0.16502223039175001</v>
      </c>
      <c r="D191">
        <v>0.88639935372689704</v>
      </c>
      <c r="E191">
        <v>0.52416386480390398</v>
      </c>
    </row>
    <row r="192" spans="1:5" x14ac:dyDescent="0.25">
      <c r="A192" t="s">
        <v>6</v>
      </c>
      <c r="B192">
        <v>0.24158019060656599</v>
      </c>
      <c r="C192">
        <v>0.208862959323275</v>
      </c>
      <c r="D192">
        <v>0.90615198436686695</v>
      </c>
      <c r="E192">
        <v>0.49365445282390502</v>
      </c>
    </row>
    <row r="193" spans="1:5" x14ac:dyDescent="0.25">
      <c r="A193" t="s">
        <v>7</v>
      </c>
      <c r="B193">
        <v>0.21547773710903401</v>
      </c>
      <c r="C193">
        <v>0.183930178270926</v>
      </c>
      <c r="D193">
        <v>0.88406473203529201</v>
      </c>
      <c r="E193">
        <v>0.55809076262197699</v>
      </c>
    </row>
    <row r="194" spans="1:5" x14ac:dyDescent="0.25">
      <c r="A194" t="s">
        <v>8</v>
      </c>
      <c r="B194">
        <v>0.32522961971713099</v>
      </c>
      <c r="C194">
        <v>0.17660365541430301</v>
      </c>
      <c r="D194">
        <v>0.72902796744482701</v>
      </c>
      <c r="E194">
        <v>0.39673628791237597</v>
      </c>
    </row>
    <row r="195" spans="1:5" x14ac:dyDescent="0.25">
      <c r="A195" t="s">
        <v>9</v>
      </c>
      <c r="B195">
        <v>0.125244019266119</v>
      </c>
      <c r="C195">
        <v>0.187756483066051</v>
      </c>
      <c r="D195">
        <v>0.85653549592679001</v>
      </c>
      <c r="E195">
        <v>0.63683510108234198</v>
      </c>
    </row>
    <row r="196" spans="1:5" x14ac:dyDescent="0.25">
      <c r="A196" t="s">
        <v>10</v>
      </c>
      <c r="B196">
        <v>0.14303567250823501</v>
      </c>
      <c r="C196">
        <v>0.15941164029579899</v>
      </c>
      <c r="D196">
        <v>0.87779520373116005</v>
      </c>
      <c r="E196">
        <v>0.60093726521742497</v>
      </c>
    </row>
    <row r="197" spans="1:5" x14ac:dyDescent="0.25">
      <c r="A197" t="s">
        <v>10</v>
      </c>
      <c r="B197">
        <v>7.9881796877460498E-2</v>
      </c>
      <c r="C197">
        <v>0.16631957583350199</v>
      </c>
      <c r="D197">
        <v>0.92276184317542198</v>
      </c>
      <c r="E197">
        <v>0.72215779744244202</v>
      </c>
    </row>
    <row r="198" spans="1:5" x14ac:dyDescent="0.25">
      <c r="A198" t="s">
        <v>5</v>
      </c>
      <c r="B198">
        <v>0.14734115353407801</v>
      </c>
      <c r="C198">
        <v>0.13496031224354599</v>
      </c>
      <c r="D198">
        <v>0.89559498089103096</v>
      </c>
      <c r="E198">
        <v>0.62300192075611205</v>
      </c>
    </row>
    <row r="199" spans="1:5" x14ac:dyDescent="0.25">
      <c r="A199" t="s">
        <v>6</v>
      </c>
      <c r="B199">
        <v>0.183381406769039</v>
      </c>
      <c r="C199">
        <v>0.17393059571963901</v>
      </c>
      <c r="D199">
        <v>0.90116458678301403</v>
      </c>
      <c r="E199">
        <v>0.57002630462714998</v>
      </c>
    </row>
    <row r="200" spans="1:5" x14ac:dyDescent="0.25">
      <c r="A200" t="s">
        <v>7</v>
      </c>
      <c r="B200">
        <v>0.184818032009503</v>
      </c>
      <c r="C200">
        <v>0.177506958311312</v>
      </c>
      <c r="D200">
        <v>0.88219818964583196</v>
      </c>
      <c r="E200">
        <v>0.54555109161710702</v>
      </c>
    </row>
    <row r="201" spans="1:5" x14ac:dyDescent="0.25">
      <c r="A201" t="s">
        <v>8</v>
      </c>
      <c r="B201">
        <v>0.339236488015146</v>
      </c>
      <c r="C201">
        <v>0.17529872225388801</v>
      </c>
      <c r="D201">
        <v>0.75477456641220997</v>
      </c>
      <c r="E201">
        <v>0.35710910960101599</v>
      </c>
    </row>
    <row r="202" spans="1:5" x14ac:dyDescent="0.25">
      <c r="A202" t="s">
        <v>9</v>
      </c>
      <c r="B202">
        <v>0.136505882590188</v>
      </c>
      <c r="C202">
        <v>0.19507916154513499</v>
      </c>
      <c r="D202">
        <v>0.87426811721615705</v>
      </c>
      <c r="E202">
        <v>0.59989607663681799</v>
      </c>
    </row>
    <row r="203" spans="1:5" x14ac:dyDescent="0.25">
      <c r="A203" t="s">
        <v>10</v>
      </c>
      <c r="B203">
        <v>0.13269730167801799</v>
      </c>
      <c r="C203">
        <v>0.19957220522812799</v>
      </c>
      <c r="D203">
        <v>0.86484466446294805</v>
      </c>
      <c r="E203">
        <v>0.63754667746165905</v>
      </c>
    </row>
    <row r="204" spans="1:5" x14ac:dyDescent="0.25">
      <c r="A204" t="s">
        <v>10</v>
      </c>
      <c r="B204">
        <v>0.115313863193289</v>
      </c>
      <c r="C204">
        <v>0.169500047197918</v>
      </c>
      <c r="D204">
        <v>0.93088484591298504</v>
      </c>
      <c r="E204">
        <v>0.62491465823276804</v>
      </c>
    </row>
    <row r="205" spans="1:5" x14ac:dyDescent="0.25">
      <c r="A205" t="s">
        <v>5</v>
      </c>
      <c r="B205">
        <v>0.19114300519778901</v>
      </c>
      <c r="C205">
        <v>0.20340276524287301</v>
      </c>
      <c r="D205">
        <v>0.89439872155801903</v>
      </c>
      <c r="E205">
        <v>0.57356267840366204</v>
      </c>
    </row>
    <row r="206" spans="1:5" x14ac:dyDescent="0.25">
      <c r="A206" t="s">
        <v>6</v>
      </c>
      <c r="B206">
        <v>0.164337335042716</v>
      </c>
      <c r="C206">
        <v>0.17422473247586501</v>
      </c>
      <c r="D206">
        <v>0.90462289922906203</v>
      </c>
      <c r="E206">
        <v>0.57446166375723395</v>
      </c>
    </row>
    <row r="207" spans="1:5" x14ac:dyDescent="0.25">
      <c r="A207" t="s">
        <v>7</v>
      </c>
      <c r="B207">
        <v>0.195355933567254</v>
      </c>
      <c r="C207">
        <v>0.167584006187282</v>
      </c>
      <c r="D207">
        <v>0.89703453543987</v>
      </c>
      <c r="E207">
        <v>0.58225152502530397</v>
      </c>
    </row>
    <row r="208" spans="1:5" x14ac:dyDescent="0.25">
      <c r="A208" t="s">
        <v>8</v>
      </c>
      <c r="B208">
        <v>0.369166048294854</v>
      </c>
      <c r="C208">
        <v>0.17017163194712101</v>
      </c>
      <c r="D208">
        <v>0.74906090555157401</v>
      </c>
      <c r="E208">
        <v>0.34087991565688802</v>
      </c>
    </row>
    <row r="209" spans="1:5" x14ac:dyDescent="0.25">
      <c r="A209" t="s">
        <v>9</v>
      </c>
      <c r="B209">
        <v>0.10037258354920101</v>
      </c>
      <c r="C209">
        <v>0.18097792574098501</v>
      </c>
      <c r="D209">
        <v>0.89017485654256401</v>
      </c>
      <c r="E209">
        <v>0.625088267921177</v>
      </c>
    </row>
    <row r="210" spans="1:5" x14ac:dyDescent="0.25">
      <c r="A210" t="s">
        <v>10</v>
      </c>
      <c r="B210">
        <v>0.13482285460540699</v>
      </c>
      <c r="C210">
        <v>0.18467857497054299</v>
      </c>
      <c r="D210">
        <v>0.85581022314260602</v>
      </c>
      <c r="E210">
        <v>0.62372413096294199</v>
      </c>
    </row>
    <row r="211" spans="1:5" x14ac:dyDescent="0.25">
      <c r="A211" t="s">
        <v>10</v>
      </c>
      <c r="B211">
        <v>0.14123869214045401</v>
      </c>
      <c r="C211">
        <v>0.19212581634183701</v>
      </c>
      <c r="D211">
        <v>0.90279280772599102</v>
      </c>
      <c r="E211">
        <v>0.63643415675933201</v>
      </c>
    </row>
  </sheetData>
  <sortState xmlns:xlrd2="http://schemas.microsoft.com/office/spreadsheetml/2017/richdata2" ref="A2:E211">
    <sortCondition ref="A2:A211"/>
  </sortState>
  <mergeCells count="4">
    <mergeCell ref="I1:O1"/>
    <mergeCell ref="I11:O11"/>
    <mergeCell ref="I21:O21"/>
    <mergeCell ref="I31:O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56B3A-30FA-4921-9DE9-8470D3985088}">
  <dimension ref="A1:O211"/>
  <sheetViews>
    <sheetView topLeftCell="A13" workbookViewId="0">
      <selection activeCell="L32" sqref="L32"/>
    </sheetView>
  </sheetViews>
  <sheetFormatPr baseColWidth="10" defaultRowHeight="15" x14ac:dyDescent="0.25"/>
  <cols>
    <col min="1" max="1" width="10.7109375" bestFit="1" customWidth="1"/>
    <col min="2" max="3" width="12" bestFit="1" customWidth="1"/>
    <col min="4" max="4" width="13.140625" bestFit="1" customWidth="1"/>
    <col min="5" max="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s="5" t="s">
        <v>1</v>
      </c>
      <c r="J1" s="5"/>
      <c r="K1" s="5"/>
      <c r="L1" s="5"/>
      <c r="M1" s="5"/>
      <c r="N1" s="5"/>
      <c r="O1" s="5"/>
    </row>
    <row r="2" spans="1:15" x14ac:dyDescent="0.25">
      <c r="A2" t="s">
        <v>5</v>
      </c>
      <c r="B2">
        <v>0.36741723212070498</v>
      </c>
      <c r="C2">
        <v>0.58818515158331697</v>
      </c>
      <c r="D2">
        <v>0.87509888646588097</v>
      </c>
      <c r="E2">
        <v>0.59546845244803104</v>
      </c>
      <c r="J2" t="s">
        <v>12</v>
      </c>
      <c r="K2" t="s">
        <v>13</v>
      </c>
      <c r="L2" t="s">
        <v>32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0.26347154719601201</v>
      </c>
      <c r="C3">
        <v>0.57180751835479704</v>
      </c>
      <c r="D3">
        <v>0.91060245331204204</v>
      </c>
      <c r="E3">
        <v>0.743821593785577</v>
      </c>
      <c r="I3" t="s">
        <v>5</v>
      </c>
      <c r="J3" cm="1">
        <f t="array" ref="J3">AVERAGE(_xlfn._xlws.FILTER($B$2:$B$211,$A$2:$A$211=I3,0))</f>
        <v>0.31220231294169454</v>
      </c>
      <c r="K3" cm="1">
        <f t="array" ref="K3">_xlfn.STDEV.P(_xlfn._xlws.FILTER($B$2:$B$211,$A$2:$A$211=I3,0))</f>
        <v>4.0277443578071295E-2</v>
      </c>
      <c r="L3">
        <f>K3/J3</f>
        <v>0.12901071487447091</v>
      </c>
      <c r="M3" cm="1">
        <f t="array" ref="M3">MEDIAN(_xlfn._xlws.FILTER($B$2:$B$211,$A$2:$A$211=I3,0))</f>
        <v>0.30652596500760698</v>
      </c>
      <c r="N3" cm="1">
        <f t="array" ref="N3">MIN(_xlfn._xlws.FILTER($B$2:$B$211,$A$2:$A$211=I3,0))</f>
        <v>0.242474358414935</v>
      </c>
      <c r="O3" cm="1">
        <f t="array" ref="O3">MAX(_xlfn._xlws.FILTER($B$2:$B$211,$A$2:$A$211=I3,0))</f>
        <v>0.40027313737897802</v>
      </c>
    </row>
    <row r="4" spans="1:15" x14ac:dyDescent="0.25">
      <c r="A4" t="s">
        <v>7</v>
      </c>
      <c r="B4">
        <v>0.358951176186663</v>
      </c>
      <c r="C4">
        <v>0.70108730796013796</v>
      </c>
      <c r="D4">
        <v>0.86218789587925004</v>
      </c>
      <c r="E4">
        <v>0.65289675531455604</v>
      </c>
      <c r="I4" t="s">
        <v>6</v>
      </c>
      <c r="J4" cm="1">
        <f t="array" ref="J4">AVERAGE(_xlfn._xlws.FILTER($B$2:$B$211,$A$2:$A$211=I4,0))</f>
        <v>0.2803184276742744</v>
      </c>
      <c r="K4" cm="1">
        <f t="array" ref="K4">_xlfn.STDEV.P(_xlfn._xlws.FILTER($B$2:$B$211,$A$2:$A$211=I4,0))</f>
        <v>3.9986588164919019E-2</v>
      </c>
      <c r="L4">
        <f t="shared" ref="L4:L9" si="0">K4/J4</f>
        <v>0.14264701930828039</v>
      </c>
      <c r="M4" cm="1">
        <f t="array" ref="M4">MEDIAN(_xlfn._xlws.FILTER($B$2:$B$211,$A$2:$A$211=I4,0))</f>
        <v>0.27307683037811947</v>
      </c>
      <c r="N4" cm="1">
        <f t="array" ref="N4">MIN(_xlfn._xlws.FILTER($B$2:$B$211,$A$2:$A$211=I4,0))</f>
        <v>0.213211944077428</v>
      </c>
      <c r="O4" cm="1">
        <f t="array" ref="O4">MAX(_xlfn._xlws.FILTER($B$2:$B$211,$A$2:$A$211=I4,0))</f>
        <v>0.38541195400552303</v>
      </c>
    </row>
    <row r="5" spans="1:15" x14ac:dyDescent="0.25">
      <c r="A5" t="s">
        <v>8</v>
      </c>
      <c r="B5">
        <v>0.76002580882756898</v>
      </c>
      <c r="C5">
        <v>0.64109875195774702</v>
      </c>
      <c r="D5">
        <v>0.744164694884348</v>
      </c>
      <c r="E5">
        <v>0.391852408244525</v>
      </c>
      <c r="I5" t="s">
        <v>7</v>
      </c>
      <c r="J5" cm="1">
        <f t="array" ref="J5">AVERAGE(_xlfn._xlws.FILTER($B$2:$B$211,$A$2:$A$211=I5,0))</f>
        <v>0.31459831140332656</v>
      </c>
      <c r="K5" cm="1">
        <f t="array" ref="K5">_xlfn.STDEV.P(_xlfn._xlws.FILTER($B$2:$B$211,$A$2:$A$211=I5,0))</f>
        <v>3.5674568870117745E-2</v>
      </c>
      <c r="L5">
        <f t="shared" si="0"/>
        <v>0.11339720391690737</v>
      </c>
      <c r="M5" cm="1">
        <f t="array" ref="M5">MEDIAN(_xlfn._xlws.FILTER($B$2:$B$211,$A$2:$A$211=I5,0))</f>
        <v>0.31420928478850296</v>
      </c>
      <c r="N5" cm="1">
        <f t="array" ref="N5">MIN(_xlfn._xlws.FILTER($B$2:$B$211,$A$2:$A$211=I5,0))</f>
        <v>0.22170863974697599</v>
      </c>
      <c r="O5" cm="1">
        <f t="array" ref="O5">MAX(_xlfn._xlws.FILTER($B$2:$B$211,$A$2:$A$211=I5,0))</f>
        <v>0.36914203717927802</v>
      </c>
    </row>
    <row r="6" spans="1:15" x14ac:dyDescent="0.25">
      <c r="A6" t="s">
        <v>9</v>
      </c>
      <c r="B6">
        <v>0.233364326258688</v>
      </c>
      <c r="C6">
        <v>0.60128304170486702</v>
      </c>
      <c r="D6">
        <v>0.89103580277149497</v>
      </c>
      <c r="E6">
        <v>0.73756409937545198</v>
      </c>
      <c r="I6" t="s">
        <v>8</v>
      </c>
      <c r="J6" cm="1">
        <f t="array" ref="J6">AVERAGE(_xlfn._xlws.FILTER($B$2:$B$211,$A$2:$A$211=I6,0))</f>
        <v>0.73548063110416018</v>
      </c>
      <c r="K6" cm="1">
        <f t="array" ref="K6">_xlfn.STDEV.P(_xlfn._xlws.FILTER($B$2:$B$211,$A$2:$A$211=I6,0))</f>
        <v>6.1319139819733075E-2</v>
      </c>
      <c r="L6">
        <f t="shared" si="0"/>
        <v>8.3372881931202E-2</v>
      </c>
      <c r="M6" cm="1">
        <f t="array" ref="M6">MEDIAN(_xlfn._xlws.FILTER($B$2:$B$211,$A$2:$A$211=I6,0))</f>
        <v>0.72851761623198752</v>
      </c>
      <c r="N6" cm="1">
        <f t="array" ref="N6">MIN(_xlfn._xlws.FILTER($B$2:$B$211,$A$2:$A$211=I6,0))</f>
        <v>0.62858256720538697</v>
      </c>
      <c r="O6" cm="1">
        <f t="array" ref="O6">MAX(_xlfn._xlws.FILTER($B$2:$B$211,$A$2:$A$211=I6,0))</f>
        <v>0.89889138175483396</v>
      </c>
    </row>
    <row r="7" spans="1:15" x14ac:dyDescent="0.25">
      <c r="A7" t="s">
        <v>10</v>
      </c>
      <c r="B7">
        <v>0.30409511322935801</v>
      </c>
      <c r="C7">
        <v>0.62034028650639195</v>
      </c>
      <c r="D7">
        <v>0.88507837198900297</v>
      </c>
      <c r="E7">
        <v>0.685703388028988</v>
      </c>
      <c r="I7" t="s">
        <v>9</v>
      </c>
      <c r="J7" cm="1">
        <f t="array" ref="J7">AVERAGE(_xlfn._xlws.FILTER($B$2:$B$211,$A$2:$A$211=I7,0))</f>
        <v>0.24953274366825026</v>
      </c>
      <c r="K7" cm="1">
        <f t="array" ref="K7">_xlfn.STDEV.P(_xlfn._xlws.FILTER($B$2:$B$211,$A$2:$A$211=I7,0))</f>
        <v>3.0206825977794369E-2</v>
      </c>
      <c r="L7">
        <f t="shared" si="0"/>
        <v>0.12105355607340196</v>
      </c>
      <c r="M7" cm="1">
        <f t="array" ref="M7">MEDIAN(_xlfn._xlws.FILTER($B$2:$B$211,$A$2:$A$211=I7,0))</f>
        <v>0.241929605242549</v>
      </c>
      <c r="N7" cm="1">
        <f t="array" ref="N7">MIN(_xlfn._xlws.FILTER($B$2:$B$211,$A$2:$A$211=I7,0))</f>
        <v>0.194879853604814</v>
      </c>
      <c r="O7" cm="1">
        <f t="array" ref="O7">MAX(_xlfn._xlws.FILTER($B$2:$B$211,$A$2:$A$211=I7,0))</f>
        <v>0.30543180963570499</v>
      </c>
    </row>
    <row r="8" spans="1:15" x14ac:dyDescent="0.25">
      <c r="A8" t="s">
        <v>11</v>
      </c>
      <c r="B8">
        <v>0.21615311099047799</v>
      </c>
      <c r="C8">
        <v>0.59781207549106496</v>
      </c>
      <c r="D8">
        <v>0.92273837181559903</v>
      </c>
      <c r="E8">
        <v>0.76631214612360898</v>
      </c>
      <c r="I8" t="s">
        <v>10</v>
      </c>
      <c r="J8" cm="1">
        <f t="array" ref="J8">AVERAGE(_xlfn._xlws.FILTER($B$2:$B$211,$A$2:$A$211=I8,0))</f>
        <v>0.23966112843939921</v>
      </c>
      <c r="K8" cm="1">
        <f t="array" ref="K8">_xlfn.STDEV.P(_xlfn._xlws.FILTER($B$2:$B$211,$A$2:$A$211=I8,0))</f>
        <v>3.7908371197154379E-2</v>
      </c>
      <c r="L8">
        <f t="shared" si="0"/>
        <v>0.15817488402897137</v>
      </c>
      <c r="M8" cm="1">
        <f t="array" ref="M8">MEDIAN(_xlfn._xlws.FILTER($B$2:$B$211,$A$2:$A$211=I8,0))</f>
        <v>0.243869368438663</v>
      </c>
      <c r="N8" cm="1">
        <f t="array" ref="N8">MIN(_xlfn._xlws.FILTER($B$2:$B$211,$A$2:$A$211=I8,0))</f>
        <v>0.14025984517000101</v>
      </c>
      <c r="O8" cm="1">
        <f t="array" ref="O8">MAX(_xlfn._xlws.FILTER($B$2:$B$211,$A$2:$A$211=I8,0))</f>
        <v>0.311006084955883</v>
      </c>
    </row>
    <row r="9" spans="1:15" x14ac:dyDescent="0.25">
      <c r="A9" t="s">
        <v>5</v>
      </c>
      <c r="B9">
        <v>0.29619364940087001</v>
      </c>
      <c r="C9">
        <v>0.53622607332664596</v>
      </c>
      <c r="D9">
        <v>0.89635374946372603</v>
      </c>
      <c r="E9">
        <v>0.69946437783710702</v>
      </c>
      <c r="I9" t="s">
        <v>11</v>
      </c>
      <c r="J9" cm="1">
        <f t="array" ref="J9">AVERAGE(_xlfn._xlws.FILTER($B$2:$B$211,$A$2:$A$211=I9,0))</f>
        <v>0.20628889945779458</v>
      </c>
      <c r="K9" cm="1">
        <f t="array" ref="K9">_xlfn.STDEV.P(_xlfn._xlws.FILTER($B$2:$B$211,$A$2:$A$211=I9,0))</f>
        <v>2.2277231571571427E-2</v>
      </c>
      <c r="L9">
        <f t="shared" si="0"/>
        <v>0.10799045237104098</v>
      </c>
      <c r="M9" cm="1">
        <f t="array" ref="M9">MEDIAN(_xlfn._xlws.FILTER($B$2:$B$211,$A$2:$A$211=I9,0))</f>
        <v>0.20916413649443899</v>
      </c>
      <c r="N9" cm="1">
        <f t="array" ref="N9">MIN(_xlfn._xlws.FILTER($B$2:$B$211,$A$2:$A$211=I9,0))</f>
        <v>0.15756397909654701</v>
      </c>
      <c r="O9" cm="1">
        <f t="array" ref="O9">MAX(_xlfn._xlws.FILTER($B$2:$B$211,$A$2:$A$211=I9,0))</f>
        <v>0.25333778360688702</v>
      </c>
    </row>
    <row r="10" spans="1:15" x14ac:dyDescent="0.25">
      <c r="A10" t="s">
        <v>6</v>
      </c>
      <c r="B10">
        <v>0.33802343968884901</v>
      </c>
      <c r="C10">
        <v>0.61880455605479401</v>
      </c>
      <c r="D10">
        <v>0.90173802574322703</v>
      </c>
      <c r="E10">
        <v>0.65872468395006101</v>
      </c>
    </row>
    <row r="11" spans="1:15" x14ac:dyDescent="0.25">
      <c r="A11" t="s">
        <v>7</v>
      </c>
      <c r="B11">
        <v>0.35745172508468898</v>
      </c>
      <c r="C11">
        <v>0.60230532059748598</v>
      </c>
      <c r="D11">
        <v>0.88945098781129694</v>
      </c>
      <c r="E11">
        <v>0.663808458626024</v>
      </c>
      <c r="I11" s="5" t="s">
        <v>2</v>
      </c>
      <c r="J11" s="5"/>
      <c r="K11" s="5"/>
      <c r="L11" s="5"/>
      <c r="M11" s="5"/>
      <c r="N11" s="5"/>
      <c r="O11" s="5"/>
    </row>
    <row r="12" spans="1:15" x14ac:dyDescent="0.25">
      <c r="A12" t="s">
        <v>8</v>
      </c>
      <c r="B12">
        <v>0.704441468235251</v>
      </c>
      <c r="C12">
        <v>0.61599865110299701</v>
      </c>
      <c r="D12">
        <v>0.73889564693097798</v>
      </c>
      <c r="E12">
        <v>0.376353485628658</v>
      </c>
      <c r="J12" t="s">
        <v>12</v>
      </c>
      <c r="K12" t="s">
        <v>13</v>
      </c>
      <c r="L12" t="s">
        <v>32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0.28839639717068599</v>
      </c>
      <c r="C13">
        <v>0.53628980778256596</v>
      </c>
      <c r="D13">
        <v>0.885195605649022</v>
      </c>
      <c r="E13">
        <v>0.70326066696331002</v>
      </c>
      <c r="I13" t="s">
        <v>5</v>
      </c>
      <c r="J13" cm="1">
        <f t="array" ref="J13">AVERAGE(_xlfn._xlws.FILTER($C$2:$C$211,$A$2:$A$211=$I13,0))</f>
        <v>0.55258519642599579</v>
      </c>
      <c r="K13" cm="1">
        <f t="array" ref="K13">_xlfn.STDEV.P(_xlfn._xlws.FILTER($C$2:$C$211,$A$2:$A$211=$I13,0))</f>
        <v>4.5492353548239779E-2</v>
      </c>
      <c r="L13">
        <f>K13/J13</f>
        <v>8.2326406574904115E-2</v>
      </c>
      <c r="M13" cm="1">
        <f t="array" ref="M13">MEDIAN(_xlfn._xlws.FILTER($C$2:$C$211,$A$2:$A$211=$I13,0))</f>
        <v>0.54929619629919557</v>
      </c>
      <c r="N13" cm="1">
        <f t="array" ref="N13">MIN(_xlfn._xlws.FILTER($C$2:$C$211,$A$2:$A$211=$I13,0))</f>
        <v>0.46710912926328402</v>
      </c>
      <c r="O13" cm="1">
        <f t="array" ref="O13">MAX(_xlfn._xlws.FILTER($C$2:$C$211,$A$2:$A$211=$I13,0))</f>
        <v>0.66655315391943704</v>
      </c>
    </row>
    <row r="14" spans="1:15" x14ac:dyDescent="0.25">
      <c r="A14" t="s">
        <v>10</v>
      </c>
      <c r="B14">
        <v>0.22933792679756701</v>
      </c>
      <c r="C14">
        <v>0.57079663278134996</v>
      </c>
      <c r="D14">
        <v>0.89143456630778695</v>
      </c>
      <c r="E14">
        <v>0.75593693216544899</v>
      </c>
      <c r="I14" t="s">
        <v>6</v>
      </c>
      <c r="J14" cm="1">
        <f t="array" ref="J14">AVERAGE(_xlfn._xlws.FILTER($C$2:$C$211,$A$2:$A$211=$I14,0))</f>
        <v>0.55622214293973871</v>
      </c>
      <c r="K14" cm="1">
        <f t="array" ref="K14">_xlfn.STDEV.P(_xlfn._xlws.FILTER($C$2:$C$211,$A$2:$A$211=$I14,0))</f>
        <v>4.9066959022531678E-2</v>
      </c>
      <c r="L14">
        <f t="shared" ref="L14:L19" si="1">K14/J14</f>
        <v>8.8214681212084742E-2</v>
      </c>
      <c r="M14" cm="1">
        <f t="array" ref="M14">MEDIAN(_xlfn._xlws.FILTER($C$2:$C$211,$A$2:$A$211=$I14,0))</f>
        <v>0.55958360743242452</v>
      </c>
      <c r="N14" cm="1">
        <f t="array" ref="N14">MIN(_xlfn._xlws.FILTER($C$2:$C$211,$A$2:$A$211=$I14,0))</f>
        <v>0.47103737871849899</v>
      </c>
      <c r="O14" cm="1">
        <f t="array" ref="O14">MAX(_xlfn._xlws.FILTER($C$2:$C$211,$A$2:$A$211=$I14,0))</f>
        <v>0.67326675244442902</v>
      </c>
    </row>
    <row r="15" spans="1:15" x14ac:dyDescent="0.25">
      <c r="A15" t="s">
        <v>11</v>
      </c>
      <c r="B15">
        <v>0.21016962673988401</v>
      </c>
      <c r="C15">
        <v>0.62467097849671405</v>
      </c>
      <c r="D15">
        <v>0.91134200445356295</v>
      </c>
      <c r="E15">
        <v>0.75791651967287599</v>
      </c>
      <c r="I15" t="s">
        <v>7</v>
      </c>
      <c r="J15" cm="1">
        <f t="array" ref="J15">AVERAGE(_xlfn._xlws.FILTER($C$2:$C$211,$A$2:$A$211=$I15,0))</f>
        <v>0.57340492094229956</v>
      </c>
      <c r="K15" cm="1">
        <f t="array" ref="K15">_xlfn.STDEV.P(_xlfn._xlws.FILTER($C$2:$C$211,$A$2:$A$211=$I15,0))</f>
        <v>4.6275313191317523E-2</v>
      </c>
      <c r="L15">
        <f t="shared" si="1"/>
        <v>8.0702678859594409E-2</v>
      </c>
      <c r="M15" cm="1">
        <f t="array" ref="M15">MEDIAN(_xlfn._xlws.FILTER($C$2:$C$211,$A$2:$A$211=$I15,0))</f>
        <v>0.58310479729291798</v>
      </c>
      <c r="N15" cm="1">
        <f t="array" ref="N15">MIN(_xlfn._xlws.FILTER($C$2:$C$211,$A$2:$A$211=$I15,0))</f>
        <v>0.46815998678148002</v>
      </c>
      <c r="O15" cm="1">
        <f t="array" ref="O15">MAX(_xlfn._xlws.FILTER($C$2:$C$211,$A$2:$A$211=$I15,0))</f>
        <v>0.70108730796013796</v>
      </c>
    </row>
    <row r="16" spans="1:15" x14ac:dyDescent="0.25">
      <c r="A16" t="s">
        <v>5</v>
      </c>
      <c r="B16">
        <v>0.30397251702115602</v>
      </c>
      <c r="C16">
        <v>0.53097062566453102</v>
      </c>
      <c r="D16">
        <v>0.88411149210323503</v>
      </c>
      <c r="E16">
        <v>0.65083731528064004</v>
      </c>
      <c r="I16" t="s">
        <v>8</v>
      </c>
      <c r="J16" cm="1">
        <f t="array" ref="J16">AVERAGE(_xlfn._xlws.FILTER($C$2:$C$211,$A$2:$A$211=$I16,0))</f>
        <v>0.65312840352402979</v>
      </c>
      <c r="K16" cm="1">
        <f t="array" ref="K16">_xlfn.STDEV.P(_xlfn._xlws.FILTER($C$2:$C$211,$A$2:$A$211=$I16,0))</f>
        <v>3.8689214538844691E-2</v>
      </c>
      <c r="L16">
        <f t="shared" si="1"/>
        <v>5.9236766201090876E-2</v>
      </c>
      <c r="M16" cm="1">
        <f t="array" ref="M16">MEDIAN(_xlfn._xlws.FILTER($C$2:$C$211,$A$2:$A$211=$I16,0))</f>
        <v>0.65037418682600301</v>
      </c>
      <c r="N16" cm="1">
        <f t="array" ref="N16">MIN(_xlfn._xlws.FILTER($C$2:$C$211,$A$2:$A$211=$I16,0))</f>
        <v>0.57560098848174401</v>
      </c>
      <c r="O16" cm="1">
        <f t="array" ref="O16">MAX(_xlfn._xlws.FILTER($C$2:$C$211,$A$2:$A$211=$I16,0))</f>
        <v>0.74353626086201496</v>
      </c>
    </row>
    <row r="17" spans="1:15" x14ac:dyDescent="0.25">
      <c r="A17" t="s">
        <v>6</v>
      </c>
      <c r="B17">
        <v>0.28675681069620101</v>
      </c>
      <c r="C17">
        <v>0.56209206934314704</v>
      </c>
      <c r="D17">
        <v>0.90291761221023303</v>
      </c>
      <c r="E17">
        <v>0.66623075850130897</v>
      </c>
      <c r="I17" t="s">
        <v>9</v>
      </c>
      <c r="J17" cm="1">
        <f t="array" ref="J17">AVERAGE(_xlfn._xlws.FILTER($C$2:$C$211,$A$2:$A$211=$I17,0))</f>
        <v>0.58274700710869431</v>
      </c>
      <c r="K17" cm="1">
        <f t="array" ref="K17">_xlfn.STDEV.P(_xlfn._xlws.FILTER($C$2:$C$211,$A$2:$A$211=$I17,0))</f>
        <v>4.9642960325412475E-2</v>
      </c>
      <c r="L17">
        <f t="shared" si="1"/>
        <v>8.5187842614098647E-2</v>
      </c>
      <c r="M17" cm="1">
        <f t="array" ref="M17">MEDIAN(_xlfn._xlws.FILTER($C$2:$C$211,$A$2:$A$211=$I17,0))</f>
        <v>0.58001844576086403</v>
      </c>
      <c r="N17" cm="1">
        <f t="array" ref="N17">MIN(_xlfn._xlws.FILTER($C$2:$C$211,$A$2:$A$211=$I17,0))</f>
        <v>0.49265329946080899</v>
      </c>
      <c r="O17" cm="1">
        <f t="array" ref="O17">MAX(_xlfn._xlws.FILTER($C$2:$C$211,$A$2:$A$211=$I17,0))</f>
        <v>0.68043129854503104</v>
      </c>
    </row>
    <row r="18" spans="1:15" x14ac:dyDescent="0.25">
      <c r="A18" t="s">
        <v>7</v>
      </c>
      <c r="B18">
        <v>0.31690731236051101</v>
      </c>
      <c r="C18">
        <v>0.60310875169088496</v>
      </c>
      <c r="D18">
        <v>0.87951845954122199</v>
      </c>
      <c r="E18">
        <v>0.67362329266561505</v>
      </c>
      <c r="I18" t="s">
        <v>10</v>
      </c>
      <c r="J18" cm="1">
        <f t="array" ref="J18">AVERAGE(_xlfn._xlws.FILTER($C$2:$C$211,$A$2:$A$211=$I18,0))</f>
        <v>0.59297948402914702</v>
      </c>
      <c r="K18" cm="1">
        <f t="array" ref="K18">_xlfn.STDEV.P(_xlfn._xlws.FILTER($C$2:$C$211,$A$2:$A$211=$I18,0))</f>
        <v>5.4772810349178878E-2</v>
      </c>
      <c r="L18">
        <f t="shared" si="1"/>
        <v>9.2368811779138388E-2</v>
      </c>
      <c r="M18" cm="1">
        <f t="array" ref="M18">MEDIAN(_xlfn._xlws.FILTER($C$2:$C$211,$A$2:$A$211=$I18,0))</f>
        <v>0.58542552465113296</v>
      </c>
      <c r="N18" cm="1">
        <f t="array" ref="N18">MIN(_xlfn._xlws.FILTER($C$2:$C$211,$A$2:$A$211=$I18,0))</f>
        <v>0.453612402907691</v>
      </c>
      <c r="O18" cm="1">
        <f t="array" ref="O18">MAX(_xlfn._xlws.FILTER($C$2:$C$211,$A$2:$A$211=$I18,0))</f>
        <v>0.75914998432798797</v>
      </c>
    </row>
    <row r="19" spans="1:15" x14ac:dyDescent="0.25">
      <c r="A19" t="s">
        <v>8</v>
      </c>
      <c r="B19">
        <v>0.77508676640125196</v>
      </c>
      <c r="C19">
        <v>0.64487193181591296</v>
      </c>
      <c r="D19">
        <v>0.73577794418020503</v>
      </c>
      <c r="E19">
        <v>0.36517339042594099</v>
      </c>
      <c r="I19" t="s">
        <v>11</v>
      </c>
      <c r="J19" cm="1">
        <f t="array" ref="J19">AVERAGE(_xlfn._xlws.FILTER($C$2:$C$211,$A$2:$A$211=$I19,0))</f>
        <v>0.60870170016707259</v>
      </c>
      <c r="K19" cm="1">
        <f t="array" ref="K19">_xlfn.STDEV.P(_xlfn._xlws.FILTER($C$2:$C$211,$A$2:$A$211=$I19,0))</f>
        <v>4.8486163495782532E-2</v>
      </c>
      <c r="L19">
        <f t="shared" si="1"/>
        <v>7.9655048577118082E-2</v>
      </c>
      <c r="M19" cm="1">
        <f t="array" ref="M19">MEDIAN(_xlfn._xlws.FILTER($C$2:$C$211,$A$2:$A$211=$I19,0))</f>
        <v>0.60052014309374302</v>
      </c>
      <c r="N19" cm="1">
        <f t="array" ref="N19">MIN(_xlfn._xlws.FILTER($C$2:$C$211,$A$2:$A$211=$I19,0))</f>
        <v>0.50842356014440704</v>
      </c>
      <c r="O19" cm="1">
        <f t="array" ref="O19">MAX(_xlfn._xlws.FILTER($C$2:$C$211,$A$2:$A$211=$I19,0))</f>
        <v>0.73848767844877805</v>
      </c>
    </row>
    <row r="20" spans="1:15" x14ac:dyDescent="0.25">
      <c r="A20" t="s">
        <v>9</v>
      </c>
      <c r="B20">
        <v>0.254347628538521</v>
      </c>
      <c r="C20">
        <v>0.52075798239873705</v>
      </c>
      <c r="D20">
        <v>0.89668362547451796</v>
      </c>
      <c r="E20">
        <v>0.70121870114296003</v>
      </c>
    </row>
    <row r="21" spans="1:15" x14ac:dyDescent="0.25">
      <c r="A21" t="s">
        <v>10</v>
      </c>
      <c r="B21">
        <v>0.21659568946789001</v>
      </c>
      <c r="C21">
        <v>0.58988929784190902</v>
      </c>
      <c r="D21">
        <v>0.884073761708975</v>
      </c>
      <c r="E21">
        <v>0.74518496816699198</v>
      </c>
      <c r="I21" s="5" t="s">
        <v>17</v>
      </c>
      <c r="J21" s="5"/>
      <c r="K21" s="5"/>
      <c r="L21" s="5"/>
      <c r="M21" s="5"/>
      <c r="N21" s="5"/>
      <c r="O21" s="5"/>
    </row>
    <row r="22" spans="1:15" x14ac:dyDescent="0.25">
      <c r="A22" t="s">
        <v>11</v>
      </c>
      <c r="B22">
        <v>0.20381998574215299</v>
      </c>
      <c r="C22">
        <v>0.64045419385750002</v>
      </c>
      <c r="D22">
        <v>0.92346281163226296</v>
      </c>
      <c r="E22">
        <v>0.76111331885656597</v>
      </c>
      <c r="J22" t="s">
        <v>12</v>
      </c>
      <c r="K22" t="s">
        <v>13</v>
      </c>
      <c r="L22" t="s">
        <v>32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0.33122264377884297</v>
      </c>
      <c r="C23">
        <v>0.59364180366381503</v>
      </c>
      <c r="D23">
        <v>0.89520658489193805</v>
      </c>
      <c r="E23">
        <v>0.66673622520682496</v>
      </c>
      <c r="I23" t="s">
        <v>5</v>
      </c>
      <c r="J23" cm="1">
        <f t="array" ref="J23">AVERAGE(_xlfn._xlws.FILTER($D$2:$D$211,$A$2:$A$211=$I23,0))</f>
        <v>0.88841564951138463</v>
      </c>
      <c r="K23" cm="1">
        <f t="array" ref="K23">_xlfn.STDEV.P(_xlfn._xlws.FILTER($D$2:$D$211,$A$2:$A$211=$I23,0))</f>
        <v>8.0665377324207043E-3</v>
      </c>
      <c r="L23">
        <f>K23/J23</f>
        <v>9.0796889235991961E-3</v>
      </c>
      <c r="M23" cm="1">
        <f t="array" ref="M23">MEDIAN(_xlfn._xlws.FILTER($D$2:$D$211,$A$2:$A$211=$I23,0))</f>
        <v>0.89073141873584349</v>
      </c>
      <c r="N23" cm="1">
        <f t="array" ref="N23">MIN(_xlfn._xlws.FILTER($D$2:$D$211,$A$2:$A$211=$I23,0))</f>
        <v>0.86852928792969197</v>
      </c>
      <c r="O23" cm="1">
        <f t="array" ref="O23">MAX(_xlfn._xlws.FILTER($D$2:$D$211,$A$2:$A$211=$I23,0))</f>
        <v>0.90145310276977697</v>
      </c>
    </row>
    <row r="24" spans="1:15" x14ac:dyDescent="0.25">
      <c r="A24" t="s">
        <v>6</v>
      </c>
      <c r="B24">
        <v>0.213211944077428</v>
      </c>
      <c r="C24">
        <v>0.47936929233269698</v>
      </c>
      <c r="D24">
        <v>0.91137867203715095</v>
      </c>
      <c r="E24">
        <v>0.72381855269838902</v>
      </c>
      <c r="I24" t="s">
        <v>6</v>
      </c>
      <c r="J24" cm="1">
        <f t="array" ref="J24">AVERAGE(_xlfn._xlws.FILTER($D$2:$D$211,$A$2:$A$211=$I24,0))</f>
        <v>0.90318098248792966</v>
      </c>
      <c r="K24" cm="1">
        <f t="array" ref="K24">_xlfn.STDEV.P(_xlfn._xlws.FILTER($D$2:$D$211,$A$2:$A$211=$I24,0))</f>
        <v>6.7270324038969827E-3</v>
      </c>
      <c r="L24">
        <f t="shared" ref="L24:L29" si="2">K24/J24</f>
        <v>7.4481555018646381E-3</v>
      </c>
      <c r="M24" cm="1">
        <f t="array" ref="M24">MEDIAN(_xlfn._xlws.FILTER($D$2:$D$211,$A$2:$A$211=$I24,0))</f>
        <v>0.90346707499403001</v>
      </c>
      <c r="N24" cm="1">
        <f t="array" ref="N24">MIN(_xlfn._xlws.FILTER($D$2:$D$211,$A$2:$A$211=$I24,0))</f>
        <v>0.889524326846443</v>
      </c>
      <c r="O24" cm="1">
        <f t="array" ref="O24">MAX(_xlfn._xlws.FILTER($D$2:$D$211,$A$2:$A$211=$I24,0))</f>
        <v>0.91534212244843804</v>
      </c>
    </row>
    <row r="25" spans="1:15" x14ac:dyDescent="0.25">
      <c r="A25" t="s">
        <v>7</v>
      </c>
      <c r="B25">
        <v>0.34410254184743</v>
      </c>
      <c r="C25">
        <v>0.61375672041124596</v>
      </c>
      <c r="D25">
        <v>0.88516604883208805</v>
      </c>
      <c r="E25">
        <v>0.66438662996259501</v>
      </c>
      <c r="I25" t="s">
        <v>7</v>
      </c>
      <c r="J25" cm="1">
        <f t="array" ref="J25">AVERAGE(_xlfn._xlws.FILTER($D$2:$D$211,$A$2:$A$211=$I25,0))</f>
        <v>0.88023433896642855</v>
      </c>
      <c r="K25" cm="1">
        <f t="array" ref="K25">_xlfn.STDEV.P(_xlfn._xlws.FILTER($D$2:$D$211,$A$2:$A$211=$I25,0))</f>
        <v>7.5432617949054226E-3</v>
      </c>
      <c r="L25">
        <f t="shared" si="2"/>
        <v>8.5696063661441831E-3</v>
      </c>
      <c r="M25" cm="1">
        <f t="array" ref="M25">MEDIAN(_xlfn._xlws.FILTER($D$2:$D$211,$A$2:$A$211=$I25,0))</f>
        <v>0.88031137486456501</v>
      </c>
      <c r="N25" cm="1">
        <f t="array" ref="N25">MIN(_xlfn._xlws.FILTER($D$2:$D$211,$A$2:$A$211=$I25,0))</f>
        <v>0.86218789587925004</v>
      </c>
      <c r="O25" cm="1">
        <f t="array" ref="O25">MAX(_xlfn._xlws.FILTER($D$2:$D$211,$A$2:$A$211=$I25,0))</f>
        <v>0.89558318068834897</v>
      </c>
    </row>
    <row r="26" spans="1:15" x14ac:dyDescent="0.25">
      <c r="A26" t="s">
        <v>8</v>
      </c>
      <c r="B26">
        <v>0.72474731670627002</v>
      </c>
      <c r="C26">
        <v>0.66299403970767701</v>
      </c>
      <c r="D26">
        <v>0.74878428784961903</v>
      </c>
      <c r="E26">
        <v>0.39681162417541599</v>
      </c>
      <c r="I26" t="s">
        <v>8</v>
      </c>
      <c r="J26" cm="1">
        <f t="array" ref="J26">AVERAGE(_xlfn._xlws.FILTER($D$2:$D$211,$A$2:$A$211=$I26,0))</f>
        <v>0.75002321326749721</v>
      </c>
      <c r="K26" cm="1">
        <f t="array" ref="K26">_xlfn.STDEV.P(_xlfn._xlws.FILTER($D$2:$D$211,$A$2:$A$211=$I26,0))</f>
        <v>1.1964628050928374E-2</v>
      </c>
      <c r="L26">
        <f t="shared" si="2"/>
        <v>1.5952343659877053E-2</v>
      </c>
      <c r="M26" cm="1">
        <f t="array" ref="M26">MEDIAN(_xlfn._xlws.FILTER($D$2:$D$211,$A$2:$A$211=$I26,0))</f>
        <v>0.74924884478576903</v>
      </c>
      <c r="N26" cm="1">
        <f t="array" ref="N26">MIN(_xlfn._xlws.FILTER($D$2:$D$211,$A$2:$A$211=$I26,0))</f>
        <v>0.72788221384882501</v>
      </c>
      <c r="O26" cm="1">
        <f t="array" ref="O26">MAX(_xlfn._xlws.FILTER($D$2:$D$211,$A$2:$A$211=$I26,0))</f>
        <v>0.76941863756462403</v>
      </c>
    </row>
    <row r="27" spans="1:15" x14ac:dyDescent="0.25">
      <c r="A27" t="s">
        <v>9</v>
      </c>
      <c r="B27">
        <v>0.239075391217695</v>
      </c>
      <c r="C27">
        <v>0.58102547523119996</v>
      </c>
      <c r="D27">
        <v>0.89473432017135901</v>
      </c>
      <c r="E27">
        <v>0.73902111693234196</v>
      </c>
      <c r="I27" t="s">
        <v>9</v>
      </c>
      <c r="J27" cm="1">
        <f t="array" ref="J27">AVERAGE(_xlfn._xlws.FILTER($D$2:$D$211,$A$2:$A$211=$I27,0))</f>
        <v>0.88761445845620379</v>
      </c>
      <c r="K27" cm="1">
        <f t="array" ref="K27">_xlfn.STDEV.P(_xlfn._xlws.FILTER($D$2:$D$211,$A$2:$A$211=$I27,0))</f>
        <v>8.4655244859538469E-3</v>
      </c>
      <c r="L27">
        <f t="shared" si="2"/>
        <v>9.5373891280203255E-3</v>
      </c>
      <c r="M27" cm="1">
        <f t="array" ref="M27">MEDIAN(_xlfn._xlws.FILTER($D$2:$D$211,$A$2:$A$211=$I27,0))</f>
        <v>0.88738887417384693</v>
      </c>
      <c r="N27" cm="1">
        <f t="array" ref="N27">MIN(_xlfn._xlws.FILTER($D$2:$D$211,$A$2:$A$211=$I27,0))</f>
        <v>0.872918606226465</v>
      </c>
      <c r="O27" cm="1">
        <f t="array" ref="O27">MAX(_xlfn._xlws.FILTER($D$2:$D$211,$A$2:$A$211=$I27,0))</f>
        <v>0.90175394265338704</v>
      </c>
    </row>
    <row r="28" spans="1:15" x14ac:dyDescent="0.25">
      <c r="A28" t="s">
        <v>10</v>
      </c>
      <c r="B28">
        <v>0.255625111851285</v>
      </c>
      <c r="C28">
        <v>0.56344127468859195</v>
      </c>
      <c r="D28">
        <v>0.90347553034878503</v>
      </c>
      <c r="E28">
        <v>0.73027537155164401</v>
      </c>
      <c r="I28" t="s">
        <v>10</v>
      </c>
      <c r="J28" cm="1">
        <f t="array" ref="J28">AVERAGE(_xlfn._xlws.FILTER($D$2:$D$211,$A$2:$A$211=$I28,0))</f>
        <v>0.89802593675869669</v>
      </c>
      <c r="K28" cm="1">
        <f t="array" ref="K28">_xlfn.STDEV.P(_xlfn._xlws.FILTER($D$2:$D$211,$A$2:$A$211=$I28,0))</f>
        <v>1.6304676200804006E-2</v>
      </c>
      <c r="L28">
        <f t="shared" si="2"/>
        <v>1.8156130612055073E-2</v>
      </c>
      <c r="M28" cm="1">
        <f t="array" ref="M28">MEDIAN(_xlfn._xlws.FILTER($D$2:$D$211,$A$2:$A$211=$I28,0))</f>
        <v>0.89239218590228098</v>
      </c>
      <c r="N28" cm="1">
        <f t="array" ref="N28">MIN(_xlfn._xlws.FILTER($D$2:$D$211,$A$2:$A$211=$I28,0))</f>
        <v>0.87922495271090595</v>
      </c>
      <c r="O28" cm="1">
        <f t="array" ref="O28">MAX(_xlfn._xlws.FILTER($D$2:$D$211,$A$2:$A$211=$I28,0))</f>
        <v>0.93737084836957596</v>
      </c>
    </row>
    <row r="29" spans="1:15" x14ac:dyDescent="0.25">
      <c r="A29" t="s">
        <v>11</v>
      </c>
      <c r="B29">
        <v>0.23337895732403799</v>
      </c>
      <c r="C29">
        <v>0.73848767844877805</v>
      </c>
      <c r="D29">
        <v>0.91846237552491505</v>
      </c>
      <c r="E29">
        <v>0.76995158443697198</v>
      </c>
      <c r="I29" t="s">
        <v>11</v>
      </c>
      <c r="J29" cm="1">
        <f t="array" ref="J29">AVERAGE(_xlfn._xlws.FILTER($D$2:$D$211,$A$2:$A$211=$I29,0))</f>
        <v>0.92514320870584521</v>
      </c>
      <c r="K29" cm="1">
        <f t="array" ref="K29">_xlfn.STDEV.P(_xlfn._xlws.FILTER($D$2:$D$211,$A$2:$A$211=$I29,0))</f>
        <v>5.702768189767774E-3</v>
      </c>
      <c r="L29">
        <f t="shared" si="2"/>
        <v>6.1642004568624609E-3</v>
      </c>
      <c r="M29" cm="1">
        <f t="array" ref="M29">MEDIAN(_xlfn._xlws.FILTER($D$2:$D$211,$A$2:$A$211=$I29,0))</f>
        <v>0.92348526845029499</v>
      </c>
      <c r="N29" cm="1">
        <f t="array" ref="N29">MIN(_xlfn._xlws.FILTER($D$2:$D$211,$A$2:$A$211=$I29,0))</f>
        <v>0.91134200445356295</v>
      </c>
      <c r="O29" cm="1">
        <f t="array" ref="O29">MAX(_xlfn._xlws.FILTER($D$2:$D$211,$A$2:$A$211=$I29,0))</f>
        <v>0.93663877998959799</v>
      </c>
    </row>
    <row r="30" spans="1:15" x14ac:dyDescent="0.25">
      <c r="A30" t="s">
        <v>5</v>
      </c>
      <c r="B30">
        <v>0.30751053866462902</v>
      </c>
      <c r="C30">
        <v>0.552818258786966</v>
      </c>
      <c r="D30">
        <v>0.890822138342099</v>
      </c>
      <c r="E30">
        <v>0.69125076712848199</v>
      </c>
    </row>
    <row r="31" spans="1:15" x14ac:dyDescent="0.25">
      <c r="A31" t="s">
        <v>6</v>
      </c>
      <c r="B31">
        <v>0.307190888105006</v>
      </c>
      <c r="C31">
        <v>0.55902047342779804</v>
      </c>
      <c r="D31">
        <v>0.91090157766656599</v>
      </c>
      <c r="E31">
        <v>0.66279983809119802</v>
      </c>
      <c r="I31" s="5" t="s">
        <v>18</v>
      </c>
      <c r="J31" s="5"/>
      <c r="K31" s="5"/>
      <c r="L31" s="5"/>
      <c r="M31" s="5"/>
      <c r="N31" s="5"/>
      <c r="O31" s="5"/>
    </row>
    <row r="32" spans="1:15" x14ac:dyDescent="0.25">
      <c r="A32" t="s">
        <v>7</v>
      </c>
      <c r="B32">
        <v>0.24993923867538201</v>
      </c>
      <c r="C32">
        <v>0.54097844550698704</v>
      </c>
      <c r="D32">
        <v>0.88038720912505197</v>
      </c>
      <c r="E32">
        <v>0.67798712721133503</v>
      </c>
      <c r="J32" t="s">
        <v>12</v>
      </c>
      <c r="K32" t="s">
        <v>13</v>
      </c>
      <c r="L32" t="s">
        <v>32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0.73711979597317201</v>
      </c>
      <c r="C33">
        <v>0.68287447479547503</v>
      </c>
      <c r="D33">
        <v>0.75653995133027097</v>
      </c>
      <c r="E33">
        <v>0.40239484072082099</v>
      </c>
      <c r="I33" t="s">
        <v>5</v>
      </c>
      <c r="J33" cm="1">
        <f t="array" ref="J33">AVERAGE(_xlfn._xlws.FILTER($E$2:$E$211,$A$2:$A$211=$I33,0))</f>
        <v>0.67126182291201741</v>
      </c>
      <c r="K33" cm="1">
        <f t="array" ref="K33">_xlfn.STDEV.P(_xlfn._xlws.FILTER($E$2:$E$211,$A$2:$A$211=$I33,0))</f>
        <v>3.202987827441095E-2</v>
      </c>
      <c r="L33">
        <f>K33/J33</f>
        <v>4.7715924220837327E-2</v>
      </c>
      <c r="M33" cm="1">
        <f t="array" ref="M33">MEDIAN(_xlfn._xlws.FILTER($E$2:$E$211,$A$2:$A$211=$I33,0))</f>
        <v>0.67325375288165201</v>
      </c>
      <c r="N33" cm="1">
        <f t="array" ref="N33">MIN(_xlfn._xlws.FILTER($E$2:$E$211,$A$2:$A$211=$I33,0))</f>
        <v>0.59546845244803104</v>
      </c>
      <c r="O33" cm="1">
        <f t="array" ref="O33">MAX(_xlfn._xlws.FILTER($E$2:$E$211,$A$2:$A$211=$I33,0))</f>
        <v>0.72335918375237995</v>
      </c>
    </row>
    <row r="34" spans="1:15" x14ac:dyDescent="0.25">
      <c r="A34" t="s">
        <v>9</v>
      </c>
      <c r="B34">
        <v>0.26032198888611302</v>
      </c>
      <c r="C34">
        <v>0.61823398514528505</v>
      </c>
      <c r="D34">
        <v>0.88304801125716703</v>
      </c>
      <c r="E34">
        <v>0.71481297459488502</v>
      </c>
      <c r="I34" t="s">
        <v>6</v>
      </c>
      <c r="J34" cm="1">
        <f t="array" ref="J34">AVERAGE(_xlfn._xlws.FILTER($E$2:$E$211,$A$2:$A$211=$I34,0))</f>
        <v>0.69850702907932494</v>
      </c>
      <c r="K34" cm="1">
        <f t="array" ref="K34">_xlfn.STDEV.P(_xlfn._xlws.FILTER($E$2:$E$211,$A$2:$A$211=$I34,0))</f>
        <v>3.0785528363837602E-2</v>
      </c>
      <c r="L34">
        <f t="shared" ref="L34:L39" si="3">K34/J34</f>
        <v>4.4073326512425813E-2</v>
      </c>
      <c r="M34" cm="1">
        <f t="array" ref="M34">MEDIAN(_xlfn._xlws.FILTER($E$2:$E$211,$A$2:$A$211=$I34,0))</f>
        <v>0.70439097663435857</v>
      </c>
      <c r="N34" cm="1">
        <f t="array" ref="N34">MIN(_xlfn._xlws.FILTER($E$2:$E$211,$A$2:$A$211=$I34,0))</f>
        <v>0.64107294865542996</v>
      </c>
      <c r="O34" cm="1">
        <f t="array" ref="O34">MAX(_xlfn._xlws.FILTER($E$2:$E$211,$A$2:$A$211=$I34,0))</f>
        <v>0.743821593785577</v>
      </c>
    </row>
    <row r="35" spans="1:15" x14ac:dyDescent="0.25">
      <c r="A35" t="s">
        <v>10</v>
      </c>
      <c r="B35">
        <v>0.26522375655274799</v>
      </c>
      <c r="C35">
        <v>0.565995864132528</v>
      </c>
      <c r="D35">
        <v>0.89554405953520699</v>
      </c>
      <c r="E35">
        <v>0.72003087985338698</v>
      </c>
      <c r="I35" t="s">
        <v>7</v>
      </c>
      <c r="J35" cm="1">
        <f t="array" ref="J35">AVERAGE(_xlfn._xlws.FILTER($E$2:$E$211,$A$2:$A$211=$I35,0))</f>
        <v>0.67039493499144476</v>
      </c>
      <c r="K35" cm="1">
        <f t="array" ref="K35">_xlfn.STDEV.P(_xlfn._xlws.FILTER($E$2:$E$211,$A$2:$A$211=$I35,0))</f>
        <v>2.717217682660017E-2</v>
      </c>
      <c r="L35">
        <f t="shared" si="3"/>
        <v>4.0531596240277273E-2</v>
      </c>
      <c r="M35" cm="1">
        <f t="array" ref="M35">MEDIAN(_xlfn._xlws.FILTER($E$2:$E$211,$A$2:$A$211=$I35,0))</f>
        <v>0.66994292694683044</v>
      </c>
      <c r="N35" cm="1">
        <f t="array" ref="N35">MIN(_xlfn._xlws.FILTER($E$2:$E$211,$A$2:$A$211=$I35,0))</f>
        <v>0.61446246684444605</v>
      </c>
      <c r="O35" cm="1">
        <f t="array" ref="O35">MAX(_xlfn._xlws.FILTER($E$2:$E$211,$A$2:$A$211=$I35,0))</f>
        <v>0.74040481246359302</v>
      </c>
    </row>
    <row r="36" spans="1:15" x14ac:dyDescent="0.25">
      <c r="A36" t="s">
        <v>11</v>
      </c>
      <c r="B36">
        <v>0.217096242109001</v>
      </c>
      <c r="C36">
        <v>0.60052014309374302</v>
      </c>
      <c r="D36">
        <v>0.92761457246266399</v>
      </c>
      <c r="E36">
        <v>0.77439505957416099</v>
      </c>
      <c r="I36" t="s">
        <v>8</v>
      </c>
      <c r="J36" cm="1">
        <f t="array" ref="J36">AVERAGE(_xlfn._xlws.FILTER($E$2:$E$211,$A$2:$A$211=$I36,0))</f>
        <v>0.39780620933333244</v>
      </c>
      <c r="K36" cm="1">
        <f t="array" ref="K36">_xlfn.STDEV.P(_xlfn._xlws.FILTER($E$2:$E$211,$A$2:$A$211=$I36,0))</f>
        <v>2.2380807391559711E-2</v>
      </c>
      <c r="L36">
        <f t="shared" si="3"/>
        <v>5.6260578307882156E-2</v>
      </c>
      <c r="M36" cm="1">
        <f t="array" ref="M36">MEDIAN(_xlfn._xlws.FILTER($E$2:$E$211,$A$2:$A$211=$I36,0))</f>
        <v>0.396496842125105</v>
      </c>
      <c r="N36" cm="1">
        <f t="array" ref="N36">MIN(_xlfn._xlws.FILTER($E$2:$E$211,$A$2:$A$211=$I36,0))</f>
        <v>0.34927776904622099</v>
      </c>
      <c r="O36" cm="1">
        <f t="array" ref="O36">MAX(_xlfn._xlws.FILTER($E$2:$E$211,$A$2:$A$211=$I36,0))</f>
        <v>0.44651269709017499</v>
      </c>
    </row>
    <row r="37" spans="1:15" x14ac:dyDescent="0.25">
      <c r="A37" t="s">
        <v>5</v>
      </c>
      <c r="B37">
        <v>0.25786810382172798</v>
      </c>
      <c r="C37">
        <v>0.53173477711144301</v>
      </c>
      <c r="D37">
        <v>0.89194796693503497</v>
      </c>
      <c r="E37">
        <v>0.69647173467934398</v>
      </c>
      <c r="I37" t="s">
        <v>9</v>
      </c>
      <c r="J37" cm="1">
        <f t="array" ref="J37">AVERAGE(_xlfn._xlws.FILTER($E$2:$E$211,$A$2:$A$211=$I37,0))</f>
        <v>0.72786026036956986</v>
      </c>
      <c r="K37" cm="1">
        <f t="array" ref="K37">_xlfn.STDEV.P(_xlfn._xlws.FILTER($E$2:$E$211,$A$2:$A$211=$I37,0))</f>
        <v>2.0433296889712353E-2</v>
      </c>
      <c r="L37">
        <f t="shared" si="3"/>
        <v>2.8073104141360019E-2</v>
      </c>
      <c r="M37" cm="1">
        <f t="array" ref="M37">MEDIAN(_xlfn._xlws.FILTER($E$2:$E$211,$A$2:$A$211=$I37,0))</f>
        <v>0.72849677411168656</v>
      </c>
      <c r="N37" cm="1">
        <f t="array" ref="N37">MIN(_xlfn._xlws.FILTER($E$2:$E$211,$A$2:$A$211=$I37,0))</f>
        <v>0.694719313661745</v>
      </c>
      <c r="O37" cm="1">
        <f t="array" ref="O37">MAX(_xlfn._xlws.FILTER($E$2:$E$211,$A$2:$A$211=$I37,0))</f>
        <v>0.766447132361746</v>
      </c>
    </row>
    <row r="38" spans="1:15" x14ac:dyDescent="0.25">
      <c r="A38" t="s">
        <v>6</v>
      </c>
      <c r="B38">
        <v>0.255652393413906</v>
      </c>
      <c r="C38">
        <v>0.59930683659327999</v>
      </c>
      <c r="D38">
        <v>0.90458834354270301</v>
      </c>
      <c r="E38">
        <v>0.72384735434331104</v>
      </c>
      <c r="I38" t="s">
        <v>10</v>
      </c>
      <c r="J38" cm="1">
        <f t="array" ref="J38">AVERAGE(_xlfn._xlws.FILTER($E$2:$E$211,$A$2:$A$211=$I38,0))</f>
        <v>0.74850618739762553</v>
      </c>
      <c r="K38" cm="1">
        <f t="array" ref="K38">_xlfn.STDEV.P(_xlfn._xlws.FILTER($E$2:$E$211,$A$2:$A$211=$I38,0))</f>
        <v>3.1748689581688111E-2</v>
      </c>
      <c r="L38">
        <f t="shared" si="3"/>
        <v>4.2416068318781176E-2</v>
      </c>
      <c r="M38" cm="1">
        <f t="array" ref="M38">MEDIAN(_xlfn._xlws.FILTER($E$2:$E$211,$A$2:$A$211=$I38,0))</f>
        <v>0.740837778801547</v>
      </c>
      <c r="N38" cm="1">
        <f t="array" ref="N38">MIN(_xlfn._xlws.FILTER($E$2:$E$211,$A$2:$A$211=$I38,0))</f>
        <v>0.685703388028988</v>
      </c>
      <c r="O38" cm="1">
        <f t="array" ref="O38">MAX(_xlfn._xlws.FILTER($E$2:$E$211,$A$2:$A$211=$I38,0))</f>
        <v>0.83688453347177605</v>
      </c>
    </row>
    <row r="39" spans="1:15" x14ac:dyDescent="0.25">
      <c r="A39" t="s">
        <v>7</v>
      </c>
      <c r="B39">
        <v>0.22170863974697599</v>
      </c>
      <c r="C39">
        <v>0.53023893090279295</v>
      </c>
      <c r="D39">
        <v>0.89558318068834897</v>
      </c>
      <c r="E39">
        <v>0.74040481246359302</v>
      </c>
      <c r="I39" t="s">
        <v>11</v>
      </c>
      <c r="J39" cm="1">
        <f t="array" ref="J39">AVERAGE(_xlfn._xlws.FILTER($E$2:$E$211,$A$2:$A$211=$I39,0))</f>
        <v>0.77776117629723429</v>
      </c>
      <c r="K39" cm="1">
        <f t="array" ref="K39">_xlfn.STDEV.P(_xlfn._xlws.FILTER($E$2:$E$211,$A$2:$A$211=$I39,0))</f>
        <v>2.2117538558778505E-2</v>
      </c>
      <c r="L39">
        <f t="shared" si="3"/>
        <v>2.8437442280258435E-2</v>
      </c>
      <c r="M39" cm="1">
        <f t="array" ref="M39">MEDIAN(_xlfn._xlws.FILTER($E$2:$E$211,$A$2:$A$211=$I39,0))</f>
        <v>0.78264241354754605</v>
      </c>
      <c r="N39" cm="1">
        <f t="array" ref="N39">MIN(_xlfn._xlws.FILTER($E$2:$E$211,$A$2:$A$211=$I39,0))</f>
        <v>0.74151947879460101</v>
      </c>
      <c r="O39" cm="1">
        <f t="array" ref="O39">MAX(_xlfn._xlws.FILTER($E$2:$E$211,$A$2:$A$211=$I39,0))</f>
        <v>0.82732253746109796</v>
      </c>
    </row>
    <row r="40" spans="1:15" x14ac:dyDescent="0.25">
      <c r="A40" t="s">
        <v>8</v>
      </c>
      <c r="B40">
        <v>0.68967625978457803</v>
      </c>
      <c r="C40">
        <v>0.67800056321535096</v>
      </c>
      <c r="D40">
        <v>0.75457134181673402</v>
      </c>
      <c r="E40">
        <v>0.418690820557302</v>
      </c>
    </row>
    <row r="41" spans="1:15" x14ac:dyDescent="0.25">
      <c r="A41" t="s">
        <v>9</v>
      </c>
      <c r="B41">
        <v>0.22080489801912501</v>
      </c>
      <c r="C41">
        <v>0.57762272618297394</v>
      </c>
      <c r="D41">
        <v>0.88580452620255201</v>
      </c>
      <c r="E41">
        <v>0.72204969851073197</v>
      </c>
    </row>
    <row r="42" spans="1:15" x14ac:dyDescent="0.25">
      <c r="A42" t="s">
        <v>10</v>
      </c>
      <c r="B42">
        <v>0.27471359183432897</v>
      </c>
      <c r="C42">
        <v>0.58889345817237204</v>
      </c>
      <c r="D42">
        <v>0.89532498551753503</v>
      </c>
      <c r="E42">
        <v>0.72088826329408895</v>
      </c>
    </row>
    <row r="43" spans="1:15" x14ac:dyDescent="0.25">
      <c r="A43" t="s">
        <v>11</v>
      </c>
      <c r="B43">
        <v>0.20916413649443899</v>
      </c>
      <c r="C43">
        <v>0.54835439676108899</v>
      </c>
      <c r="D43">
        <v>0.93099929856383001</v>
      </c>
      <c r="E43">
        <v>0.78264241354754605</v>
      </c>
    </row>
    <row r="44" spans="1:15" x14ac:dyDescent="0.25">
      <c r="A44" t="s">
        <v>5</v>
      </c>
      <c r="B44">
        <v>0.30725541906424703</v>
      </c>
      <c r="C44">
        <v>0.50484056563659696</v>
      </c>
      <c r="D44">
        <v>0.89496684994520803</v>
      </c>
      <c r="E44">
        <v>0.62497008981847002</v>
      </c>
    </row>
    <row r="45" spans="1:15" x14ac:dyDescent="0.25">
      <c r="A45" t="s">
        <v>6</v>
      </c>
      <c r="B45">
        <v>0.33799407107910201</v>
      </c>
      <c r="C45">
        <v>0.58142145698143299</v>
      </c>
      <c r="D45">
        <v>0.89848699555473199</v>
      </c>
      <c r="E45">
        <v>0.66131570786384997</v>
      </c>
    </row>
    <row r="46" spans="1:15" x14ac:dyDescent="0.25">
      <c r="A46" t="s">
        <v>7</v>
      </c>
      <c r="B46">
        <v>0.30430401138885999</v>
      </c>
      <c r="C46">
        <v>0.54027377509599395</v>
      </c>
      <c r="D46">
        <v>0.88088939567727997</v>
      </c>
      <c r="E46">
        <v>0.66282707310754296</v>
      </c>
    </row>
    <row r="47" spans="1:15" x14ac:dyDescent="0.25">
      <c r="A47" t="s">
        <v>8</v>
      </c>
      <c r="B47">
        <v>0.78071031362343701</v>
      </c>
      <c r="C47">
        <v>0.65134819948507605</v>
      </c>
      <c r="D47">
        <v>0.74398581674869702</v>
      </c>
      <c r="E47">
        <v>0.37483676752419998</v>
      </c>
    </row>
    <row r="48" spans="1:15" x14ac:dyDescent="0.25">
      <c r="A48" t="s">
        <v>9</v>
      </c>
      <c r="B48">
        <v>0.28336824248574299</v>
      </c>
      <c r="C48">
        <v>0.66818850089593396</v>
      </c>
      <c r="D48">
        <v>0.88742720816907195</v>
      </c>
      <c r="E48">
        <v>0.71239484653164897</v>
      </c>
    </row>
    <row r="49" spans="1:5" x14ac:dyDescent="0.25">
      <c r="A49" t="s">
        <v>10</v>
      </c>
      <c r="B49">
        <v>0.24051165252694801</v>
      </c>
      <c r="C49">
        <v>0.68769919817485803</v>
      </c>
      <c r="D49">
        <v>0.89580151525628704</v>
      </c>
      <c r="E49">
        <v>0.76716859320993602</v>
      </c>
    </row>
    <row r="50" spans="1:5" x14ac:dyDescent="0.25">
      <c r="A50" t="s">
        <v>11</v>
      </c>
      <c r="B50">
        <v>0.23391737885043501</v>
      </c>
      <c r="C50">
        <v>0.62962193493388496</v>
      </c>
      <c r="D50">
        <v>0.93019649073164101</v>
      </c>
      <c r="E50">
        <v>0.74653591866163205</v>
      </c>
    </row>
    <row r="51" spans="1:5" x14ac:dyDescent="0.25">
      <c r="A51" t="s">
        <v>5</v>
      </c>
      <c r="B51">
        <v>0.26467440855164898</v>
      </c>
      <c r="C51">
        <v>0.51246588689011296</v>
      </c>
      <c r="D51">
        <v>0.89154911322707397</v>
      </c>
      <c r="E51">
        <v>0.69928565587972902</v>
      </c>
    </row>
    <row r="52" spans="1:5" x14ac:dyDescent="0.25">
      <c r="A52" t="s">
        <v>6</v>
      </c>
      <c r="B52">
        <v>0.32131203488468002</v>
      </c>
      <c r="C52">
        <v>0.56868740876095902</v>
      </c>
      <c r="D52">
        <v>0.89684432245636503</v>
      </c>
      <c r="E52">
        <v>0.65862679487571996</v>
      </c>
    </row>
    <row r="53" spans="1:5" x14ac:dyDescent="0.25">
      <c r="A53" t="s">
        <v>7</v>
      </c>
      <c r="B53">
        <v>0.30134498789527597</v>
      </c>
      <c r="C53">
        <v>0.50980655930294705</v>
      </c>
      <c r="D53">
        <v>0.88995974109779696</v>
      </c>
      <c r="E53">
        <v>0.61643557425839701</v>
      </c>
    </row>
    <row r="54" spans="1:5" x14ac:dyDescent="0.25">
      <c r="A54" t="s">
        <v>8</v>
      </c>
      <c r="B54">
        <v>0.69776681092269199</v>
      </c>
      <c r="C54">
        <v>0.61987346870265303</v>
      </c>
      <c r="D54">
        <v>0.75075777533832799</v>
      </c>
      <c r="E54">
        <v>0.40820647213918698</v>
      </c>
    </row>
    <row r="55" spans="1:5" x14ac:dyDescent="0.25">
      <c r="A55" t="s">
        <v>9</v>
      </c>
      <c r="B55">
        <v>0.20473776223592999</v>
      </c>
      <c r="C55">
        <v>0.57138721869292797</v>
      </c>
      <c r="D55">
        <v>0.90175394265338704</v>
      </c>
      <c r="E55">
        <v>0.73809177488524103</v>
      </c>
    </row>
    <row r="56" spans="1:5" x14ac:dyDescent="0.25">
      <c r="A56" t="s">
        <v>10</v>
      </c>
      <c r="B56">
        <v>0.24509922877798199</v>
      </c>
      <c r="C56">
        <v>0.628456818529332</v>
      </c>
      <c r="D56">
        <v>0.89239218590228098</v>
      </c>
      <c r="E56">
        <v>0.73002495065793405</v>
      </c>
    </row>
    <row r="57" spans="1:5" x14ac:dyDescent="0.25">
      <c r="A57" t="s">
        <v>11</v>
      </c>
      <c r="B57">
        <v>0.18957193384530299</v>
      </c>
      <c r="C57">
        <v>0.68798199240745705</v>
      </c>
      <c r="D57">
        <v>0.93221948498974405</v>
      </c>
      <c r="E57">
        <v>0.793701162482504</v>
      </c>
    </row>
    <row r="58" spans="1:5" x14ac:dyDescent="0.25">
      <c r="A58" t="s">
        <v>5</v>
      </c>
      <c r="B58">
        <v>0.34325424065934801</v>
      </c>
      <c r="C58">
        <v>0.59854904224832695</v>
      </c>
      <c r="D58">
        <v>0.88023087029428704</v>
      </c>
      <c r="E58">
        <v>0.64237255778767899</v>
      </c>
    </row>
    <row r="59" spans="1:5" x14ac:dyDescent="0.25">
      <c r="A59" t="s">
        <v>6</v>
      </c>
      <c r="B59">
        <v>0.28324853195559202</v>
      </c>
      <c r="C59">
        <v>0.58052883734902505</v>
      </c>
      <c r="D59">
        <v>0.90405837174896397</v>
      </c>
      <c r="E59">
        <v>0.64895543427935998</v>
      </c>
    </row>
    <row r="60" spans="1:5" x14ac:dyDescent="0.25">
      <c r="A60" t="s">
        <v>7</v>
      </c>
      <c r="B60">
        <v>0.29685799315914602</v>
      </c>
      <c r="C60">
        <v>0.56606952309515401</v>
      </c>
      <c r="D60">
        <v>0.87796896165670302</v>
      </c>
      <c r="E60">
        <v>0.68049238730795703</v>
      </c>
    </row>
    <row r="61" spans="1:5" x14ac:dyDescent="0.25">
      <c r="A61" t="s">
        <v>8</v>
      </c>
      <c r="B61">
        <v>0.64904465464913597</v>
      </c>
      <c r="C61">
        <v>0.64940017416692997</v>
      </c>
      <c r="D61">
        <v>0.76814082479540202</v>
      </c>
      <c r="E61">
        <v>0.44651269709017499</v>
      </c>
    </row>
    <row r="62" spans="1:5" x14ac:dyDescent="0.25">
      <c r="A62" t="s">
        <v>9</v>
      </c>
      <c r="B62">
        <v>0.23555533510033</v>
      </c>
      <c r="C62">
        <v>0.65035301666330803</v>
      </c>
      <c r="D62">
        <v>0.88970656953717597</v>
      </c>
      <c r="E62">
        <v>0.761250557697843</v>
      </c>
    </row>
    <row r="63" spans="1:5" x14ac:dyDescent="0.25">
      <c r="A63" t="s">
        <v>10</v>
      </c>
      <c r="B63">
        <v>0.18637680095055301</v>
      </c>
      <c r="C63">
        <v>0.54309054345482599</v>
      </c>
      <c r="D63">
        <v>0.897849968315656</v>
      </c>
      <c r="E63">
        <v>0.76418048438147201</v>
      </c>
    </row>
    <row r="64" spans="1:5" x14ac:dyDescent="0.25">
      <c r="A64" t="s">
        <v>11</v>
      </c>
      <c r="B64">
        <v>0.193258295095557</v>
      </c>
      <c r="C64">
        <v>0.550681272254123</v>
      </c>
      <c r="D64">
        <v>0.93663877998959799</v>
      </c>
      <c r="E64">
        <v>0.79513604294886397</v>
      </c>
    </row>
    <row r="65" spans="1:5" x14ac:dyDescent="0.25">
      <c r="A65" t="s">
        <v>5</v>
      </c>
      <c r="B65">
        <v>0.242474358414935</v>
      </c>
      <c r="C65">
        <v>0.51093415855520496</v>
      </c>
      <c r="D65">
        <v>0.89064069912958799</v>
      </c>
      <c r="E65">
        <v>0.71066236480400202</v>
      </c>
    </row>
    <row r="66" spans="1:5" x14ac:dyDescent="0.25">
      <c r="A66" t="s">
        <v>6</v>
      </c>
      <c r="B66">
        <v>0.23435969020435901</v>
      </c>
      <c r="C66">
        <v>0.50502126034982298</v>
      </c>
      <c r="D66">
        <v>0.91457346691785801</v>
      </c>
      <c r="E66">
        <v>0.73020604498661401</v>
      </c>
    </row>
    <row r="67" spans="1:5" x14ac:dyDescent="0.25">
      <c r="A67" t="s">
        <v>7</v>
      </c>
      <c r="B67">
        <v>0.35061947422718398</v>
      </c>
      <c r="C67">
        <v>0.60196797310577699</v>
      </c>
      <c r="D67">
        <v>0.86573896432361996</v>
      </c>
      <c r="E67">
        <v>0.62670369052508401</v>
      </c>
    </row>
    <row r="68" spans="1:5" x14ac:dyDescent="0.25">
      <c r="A68" t="s">
        <v>8</v>
      </c>
      <c r="B68">
        <v>0.69175267800214901</v>
      </c>
      <c r="C68">
        <v>0.65488038463877596</v>
      </c>
      <c r="D68">
        <v>0.755602012986059</v>
      </c>
      <c r="E68">
        <v>0.42204204572762199</v>
      </c>
    </row>
    <row r="69" spans="1:5" x14ac:dyDescent="0.25">
      <c r="A69" t="s">
        <v>9</v>
      </c>
      <c r="B69">
        <v>0.22770435769271899</v>
      </c>
      <c r="C69">
        <v>0.60104307633867504</v>
      </c>
      <c r="D69">
        <v>0.89632690546749205</v>
      </c>
      <c r="E69">
        <v>0.74111471829707698</v>
      </c>
    </row>
    <row r="70" spans="1:5" x14ac:dyDescent="0.25">
      <c r="A70" t="s">
        <v>10</v>
      </c>
      <c r="B70">
        <v>0.238064672767172</v>
      </c>
      <c r="C70">
        <v>0.56561843439900406</v>
      </c>
      <c r="D70">
        <v>0.88750455737057998</v>
      </c>
      <c r="E70">
        <v>0.73475666460043398</v>
      </c>
    </row>
    <row r="71" spans="1:5" x14ac:dyDescent="0.25">
      <c r="A71" t="s">
        <v>11</v>
      </c>
      <c r="B71">
        <v>0.21614825772365101</v>
      </c>
      <c r="C71">
        <v>0.59770659990390496</v>
      </c>
      <c r="D71">
        <v>0.92144353135456203</v>
      </c>
      <c r="E71">
        <v>0.74151947879460101</v>
      </c>
    </row>
    <row r="72" spans="1:5" x14ac:dyDescent="0.25">
      <c r="A72" t="s">
        <v>5</v>
      </c>
      <c r="B72">
        <v>0.369384419625788</v>
      </c>
      <c r="C72">
        <v>0.59579695972598901</v>
      </c>
      <c r="D72">
        <v>0.886295676424523</v>
      </c>
      <c r="E72">
        <v>0.65853459259746705</v>
      </c>
    </row>
    <row r="73" spans="1:5" x14ac:dyDescent="0.25">
      <c r="A73" t="s">
        <v>6</v>
      </c>
      <c r="B73">
        <v>0.239507620099565</v>
      </c>
      <c r="C73">
        <v>0.58917211642086698</v>
      </c>
      <c r="D73">
        <v>0.91139002514943701</v>
      </c>
      <c r="E73">
        <v>0.73917118191909503</v>
      </c>
    </row>
    <row r="74" spans="1:5" x14ac:dyDescent="0.25">
      <c r="A74" t="s">
        <v>7</v>
      </c>
      <c r="B74">
        <v>0.337722656979487</v>
      </c>
      <c r="C74">
        <v>0.58705619391580399</v>
      </c>
      <c r="D74">
        <v>0.87655408512949495</v>
      </c>
      <c r="E74">
        <v>0.66633784357088099</v>
      </c>
    </row>
    <row r="75" spans="1:5" x14ac:dyDescent="0.25">
      <c r="A75" t="s">
        <v>8</v>
      </c>
      <c r="B75">
        <v>0.68299765346444896</v>
      </c>
      <c r="C75">
        <v>0.63443934103509003</v>
      </c>
      <c r="D75">
        <v>0.76199504363251003</v>
      </c>
      <c r="E75">
        <v>0.43337086406030001</v>
      </c>
    </row>
    <row r="76" spans="1:5" x14ac:dyDescent="0.25">
      <c r="A76" t="s">
        <v>9</v>
      </c>
      <c r="B76">
        <v>0.22144342849849399</v>
      </c>
      <c r="C76">
        <v>0.57903888222411604</v>
      </c>
      <c r="D76">
        <v>0.87515256227501503</v>
      </c>
      <c r="E76">
        <v>0.72807390469099098</v>
      </c>
    </row>
    <row r="77" spans="1:5" x14ac:dyDescent="0.25">
      <c r="A77" t="s">
        <v>10</v>
      </c>
      <c r="B77">
        <v>0.252279495361801</v>
      </c>
      <c r="C77">
        <v>0.62099580824103995</v>
      </c>
      <c r="D77">
        <v>0.88142230939841704</v>
      </c>
      <c r="E77">
        <v>0.72304434067191203</v>
      </c>
    </row>
    <row r="78" spans="1:5" x14ac:dyDescent="0.25">
      <c r="A78" t="s">
        <v>11</v>
      </c>
      <c r="B78">
        <v>0.20146043048488499</v>
      </c>
      <c r="C78">
        <v>0.59886608307946698</v>
      </c>
      <c r="D78">
        <v>0.92233684076984301</v>
      </c>
      <c r="E78">
        <v>0.78327928236695998</v>
      </c>
    </row>
    <row r="79" spans="1:5" x14ac:dyDescent="0.25">
      <c r="A79" t="s">
        <v>5</v>
      </c>
      <c r="B79">
        <v>0.36443787429667102</v>
      </c>
      <c r="C79">
        <v>0.58976990783803995</v>
      </c>
      <c r="D79">
        <v>0.87451258108956997</v>
      </c>
      <c r="E79">
        <v>0.63514684487097905</v>
      </c>
    </row>
    <row r="80" spans="1:5" x14ac:dyDescent="0.25">
      <c r="A80" t="s">
        <v>6</v>
      </c>
      <c r="B80">
        <v>0.248600708162032</v>
      </c>
      <c r="C80">
        <v>0.55473561035635699</v>
      </c>
      <c r="D80">
        <v>0.89505593401495798</v>
      </c>
      <c r="E80">
        <v>0.73198324520510105</v>
      </c>
    </row>
    <row r="81" spans="1:5" x14ac:dyDescent="0.25">
      <c r="A81" t="s">
        <v>7</v>
      </c>
      <c r="B81">
        <v>0.32781381115781699</v>
      </c>
      <c r="C81">
        <v>0.58884684465411596</v>
      </c>
      <c r="D81">
        <v>0.88239242538976803</v>
      </c>
      <c r="E81">
        <v>0.67965818085844398</v>
      </c>
    </row>
    <row r="82" spans="1:5" x14ac:dyDescent="0.25">
      <c r="A82" t="s">
        <v>8</v>
      </c>
      <c r="B82">
        <v>0.693945840862082</v>
      </c>
      <c r="C82">
        <v>0.69402831383124797</v>
      </c>
      <c r="D82">
        <v>0.74901492770563305</v>
      </c>
      <c r="E82">
        <v>0.439192956963676</v>
      </c>
    </row>
    <row r="83" spans="1:5" x14ac:dyDescent="0.25">
      <c r="A83" t="s">
        <v>9</v>
      </c>
      <c r="B83">
        <v>0.23853333473128999</v>
      </c>
      <c r="C83">
        <v>0.56269824232586396</v>
      </c>
      <c r="D83">
        <v>0.88544740395153698</v>
      </c>
      <c r="E83">
        <v>0.72332540838385195</v>
      </c>
    </row>
    <row r="84" spans="1:5" x14ac:dyDescent="0.25">
      <c r="A84" t="s">
        <v>10</v>
      </c>
      <c r="B84">
        <v>0.264206810021269</v>
      </c>
      <c r="C84">
        <v>0.60091739631222196</v>
      </c>
      <c r="D84">
        <v>0.89203723217720499</v>
      </c>
      <c r="E84">
        <v>0.740837778801547</v>
      </c>
    </row>
    <row r="85" spans="1:5" x14ac:dyDescent="0.25">
      <c r="A85" t="s">
        <v>11</v>
      </c>
      <c r="B85">
        <v>0.19951055617678501</v>
      </c>
      <c r="C85">
        <v>0.573193456655408</v>
      </c>
      <c r="D85">
        <v>0.92348526845029499</v>
      </c>
      <c r="E85">
        <v>0.78281716425896397</v>
      </c>
    </row>
    <row r="86" spans="1:5" x14ac:dyDescent="0.25">
      <c r="A86" t="s">
        <v>5</v>
      </c>
      <c r="B86">
        <v>0.33418093937043603</v>
      </c>
      <c r="C86">
        <v>0.59118615624445803</v>
      </c>
      <c r="D86">
        <v>0.89109311176202</v>
      </c>
      <c r="E86">
        <v>0.65109430323189299</v>
      </c>
    </row>
    <row r="87" spans="1:5" x14ac:dyDescent="0.25">
      <c r="A87" t="s">
        <v>6</v>
      </c>
      <c r="B87">
        <v>0.31451260768788197</v>
      </c>
      <c r="C87">
        <v>0.64117249919150798</v>
      </c>
      <c r="D87">
        <v>0.89320545542262397</v>
      </c>
      <c r="E87">
        <v>0.67849412785233798</v>
      </c>
    </row>
    <row r="88" spans="1:5" x14ac:dyDescent="0.25">
      <c r="A88" t="s">
        <v>7</v>
      </c>
      <c r="B88">
        <v>0.25850916981356997</v>
      </c>
      <c r="C88">
        <v>0.50649002919381003</v>
      </c>
      <c r="D88">
        <v>0.88827241685335201</v>
      </c>
      <c r="E88">
        <v>0.69767084059648998</v>
      </c>
    </row>
    <row r="89" spans="1:5" x14ac:dyDescent="0.25">
      <c r="A89" t="s">
        <v>8</v>
      </c>
      <c r="B89">
        <v>0.89889138175483396</v>
      </c>
      <c r="C89">
        <v>0.71356669708027598</v>
      </c>
      <c r="D89">
        <v>0.73362512163001803</v>
      </c>
      <c r="E89">
        <v>0.36931782893521797</v>
      </c>
    </row>
    <row r="90" spans="1:5" x14ac:dyDescent="0.25">
      <c r="A90" t="s">
        <v>9</v>
      </c>
      <c r="B90">
        <v>0.23795048837543301</v>
      </c>
      <c r="C90">
        <v>0.68043129854503104</v>
      </c>
      <c r="D90">
        <v>0.89163531973705501</v>
      </c>
      <c r="E90">
        <v>0.76074854508130096</v>
      </c>
    </row>
    <row r="91" spans="1:5" x14ac:dyDescent="0.25">
      <c r="A91" t="s">
        <v>10</v>
      </c>
      <c r="B91">
        <v>0.27013586444534898</v>
      </c>
      <c r="C91">
        <v>0.63698672880048501</v>
      </c>
      <c r="D91">
        <v>0.88889296015771802</v>
      </c>
      <c r="E91">
        <v>0.74174121792700798</v>
      </c>
    </row>
    <row r="92" spans="1:5" x14ac:dyDescent="0.25">
      <c r="A92" t="s">
        <v>11</v>
      </c>
      <c r="B92">
        <v>0.22591458917728799</v>
      </c>
      <c r="C92">
        <v>0.61305255919037904</v>
      </c>
      <c r="D92">
        <v>0.91687105659594603</v>
      </c>
      <c r="E92">
        <v>0.76650206653984998</v>
      </c>
    </row>
    <row r="93" spans="1:5" x14ac:dyDescent="0.25">
      <c r="A93" t="s">
        <v>5</v>
      </c>
      <c r="B93">
        <v>0.304872424669271</v>
      </c>
      <c r="C93">
        <v>0.54577413381142503</v>
      </c>
      <c r="D93">
        <v>0.90091983396826003</v>
      </c>
      <c r="E93">
        <v>0.67135992852915904</v>
      </c>
    </row>
    <row r="94" spans="1:5" x14ac:dyDescent="0.25">
      <c r="A94" t="s">
        <v>6</v>
      </c>
      <c r="B94">
        <v>0.27479978583090298</v>
      </c>
      <c r="C94">
        <v>0.50599702304036698</v>
      </c>
      <c r="D94">
        <v>0.90834433052559405</v>
      </c>
      <c r="E94">
        <v>0.72059404333764598</v>
      </c>
    </row>
    <row r="95" spans="1:5" x14ac:dyDescent="0.25">
      <c r="A95" t="s">
        <v>7</v>
      </c>
      <c r="B95">
        <v>0.36914203717927802</v>
      </c>
      <c r="C95">
        <v>0.58820453052397303</v>
      </c>
      <c r="D95">
        <v>0.87107617564710504</v>
      </c>
      <c r="E95">
        <v>0.67143945529417304</v>
      </c>
    </row>
    <row r="96" spans="1:5" x14ac:dyDescent="0.25">
      <c r="A96" t="s">
        <v>8</v>
      </c>
      <c r="B96">
        <v>0.73904254682547799</v>
      </c>
      <c r="C96">
        <v>0.67926309368521298</v>
      </c>
      <c r="D96">
        <v>0.73477046705840499</v>
      </c>
      <c r="E96">
        <v>0.39142393881911097</v>
      </c>
    </row>
    <row r="97" spans="1:5" x14ac:dyDescent="0.25">
      <c r="A97" t="s">
        <v>9</v>
      </c>
      <c r="B97">
        <v>0.30523128830187202</v>
      </c>
      <c r="C97">
        <v>0.66274867375181001</v>
      </c>
      <c r="D97">
        <v>0.875541932235679</v>
      </c>
      <c r="E97">
        <v>0.71021354991531604</v>
      </c>
    </row>
    <row r="98" spans="1:5" x14ac:dyDescent="0.25">
      <c r="A98" t="s">
        <v>10</v>
      </c>
      <c r="B98">
        <v>0.26609396483667203</v>
      </c>
      <c r="C98">
        <v>0.617544102568516</v>
      </c>
      <c r="D98">
        <v>0.88607143902410401</v>
      </c>
      <c r="E98">
        <v>0.73056522123393097</v>
      </c>
    </row>
    <row r="99" spans="1:5" x14ac:dyDescent="0.25">
      <c r="A99" t="s">
        <v>11</v>
      </c>
      <c r="B99">
        <v>0.15908979136857601</v>
      </c>
      <c r="C99">
        <v>0.57999023715835996</v>
      </c>
      <c r="D99">
        <v>0.92624518175631099</v>
      </c>
      <c r="E99">
        <v>0.81699113978351701</v>
      </c>
    </row>
    <row r="100" spans="1:5" x14ac:dyDescent="0.25">
      <c r="A100" t="s">
        <v>5</v>
      </c>
      <c r="B100">
        <v>0.26172273279533897</v>
      </c>
      <c r="C100">
        <v>0.51789272535189901</v>
      </c>
      <c r="D100">
        <v>0.89364523139655505</v>
      </c>
      <c r="E100">
        <v>0.69790968671838105</v>
      </c>
    </row>
    <row r="101" spans="1:5" x14ac:dyDescent="0.25">
      <c r="A101" t="s">
        <v>6</v>
      </c>
      <c r="B101">
        <v>0.28363342850900503</v>
      </c>
      <c r="C101">
        <v>0.59399809884634702</v>
      </c>
      <c r="D101">
        <v>0.89661259325550002</v>
      </c>
      <c r="E101">
        <v>0.67569898051926203</v>
      </c>
    </row>
    <row r="102" spans="1:5" x14ac:dyDescent="0.25">
      <c r="A102" t="s">
        <v>7</v>
      </c>
      <c r="B102">
        <v>0.313627270636475</v>
      </c>
      <c r="C102">
        <v>0.55901100540090298</v>
      </c>
      <c r="D102">
        <v>0.87770356832427898</v>
      </c>
      <c r="E102">
        <v>0.66021672976974899</v>
      </c>
    </row>
    <row r="103" spans="1:5" x14ac:dyDescent="0.25">
      <c r="A103" t="s">
        <v>8</v>
      </c>
      <c r="B103">
        <v>0.73071585655730398</v>
      </c>
      <c r="C103">
        <v>0.63258258123003996</v>
      </c>
      <c r="D103">
        <v>0.744182093295369</v>
      </c>
      <c r="E103">
        <v>0.39618206007479401</v>
      </c>
    </row>
    <row r="104" spans="1:5" x14ac:dyDescent="0.25">
      <c r="A104" t="s">
        <v>9</v>
      </c>
      <c r="B104">
        <v>0.232534414854322</v>
      </c>
      <c r="C104">
        <v>0.59015655606365702</v>
      </c>
      <c r="D104">
        <v>0.90034204667349804</v>
      </c>
      <c r="E104">
        <v>0.746358754804614</v>
      </c>
    </row>
    <row r="105" spans="1:5" x14ac:dyDescent="0.25">
      <c r="A105" t="s">
        <v>10</v>
      </c>
      <c r="B105">
        <v>0.311006084955883</v>
      </c>
      <c r="C105">
        <v>0.67219755710633</v>
      </c>
      <c r="D105">
        <v>0.88650494038329797</v>
      </c>
      <c r="E105">
        <v>0.70024228342792205</v>
      </c>
    </row>
    <row r="106" spans="1:5" x14ac:dyDescent="0.25">
      <c r="A106" t="s">
        <v>11</v>
      </c>
      <c r="B106">
        <v>0.212810504498846</v>
      </c>
      <c r="C106">
        <v>0.61450880243822403</v>
      </c>
      <c r="D106">
        <v>0.92717928287921303</v>
      </c>
      <c r="E106">
        <v>0.78505872083163597</v>
      </c>
    </row>
    <row r="107" spans="1:5" x14ac:dyDescent="0.25">
      <c r="A107" t="s">
        <v>5</v>
      </c>
      <c r="B107">
        <v>0.29112062455779503</v>
      </c>
      <c r="C107">
        <v>0.57580749359402605</v>
      </c>
      <c r="D107">
        <v>0.881912486378302</v>
      </c>
      <c r="E107">
        <v>0.67514757723414498</v>
      </c>
    </row>
    <row r="108" spans="1:5" x14ac:dyDescent="0.25">
      <c r="A108" t="s">
        <v>6</v>
      </c>
      <c r="B108">
        <v>0.26684690862223698</v>
      </c>
      <c r="C108">
        <v>0.57851722985805798</v>
      </c>
      <c r="D108">
        <v>0.89793804536867206</v>
      </c>
      <c r="E108">
        <v>0.69042908897647104</v>
      </c>
    </row>
    <row r="109" spans="1:5" x14ac:dyDescent="0.25">
      <c r="A109" t="s">
        <v>7</v>
      </c>
      <c r="B109">
        <v>0.35609603717266097</v>
      </c>
      <c r="C109">
        <v>0.610097086929272</v>
      </c>
      <c r="D109">
        <v>0.87622794126716497</v>
      </c>
      <c r="E109">
        <v>0.656031026184969</v>
      </c>
    </row>
    <row r="110" spans="1:5" x14ac:dyDescent="0.25">
      <c r="A110" t="s">
        <v>8</v>
      </c>
      <c r="B110">
        <v>0.62858256720538697</v>
      </c>
      <c r="C110">
        <v>0.58411388172997702</v>
      </c>
      <c r="D110">
        <v>0.76941863756462403</v>
      </c>
      <c r="E110">
        <v>0.420640395387195</v>
      </c>
    </row>
    <row r="111" spans="1:5" x14ac:dyDescent="0.25">
      <c r="A111" t="s">
        <v>9</v>
      </c>
      <c r="B111">
        <v>0.23213998991420301</v>
      </c>
      <c r="C111">
        <v>0.56467852927647599</v>
      </c>
      <c r="D111">
        <v>0.89612819550258005</v>
      </c>
      <c r="E111">
        <v>0.72245758947182903</v>
      </c>
    </row>
    <row r="112" spans="1:5" x14ac:dyDescent="0.25">
      <c r="A112" t="s">
        <v>10</v>
      </c>
      <c r="B112">
        <v>0.27192064781341402</v>
      </c>
      <c r="C112">
        <v>0.63131520306101996</v>
      </c>
      <c r="D112">
        <v>0.89642422256128196</v>
      </c>
      <c r="E112">
        <v>0.73009010046034695</v>
      </c>
    </row>
    <row r="113" spans="1:5" x14ac:dyDescent="0.25">
      <c r="A113" t="s">
        <v>11</v>
      </c>
      <c r="B113">
        <v>0.19625001306833001</v>
      </c>
      <c r="C113">
        <v>0.50842356014440704</v>
      </c>
      <c r="D113">
        <v>0.93094758610785799</v>
      </c>
      <c r="E113">
        <v>0.74898056112950395</v>
      </c>
    </row>
    <row r="114" spans="1:5" x14ac:dyDescent="0.25">
      <c r="A114" t="s">
        <v>5</v>
      </c>
      <c r="B114">
        <v>0.31133961244017699</v>
      </c>
      <c r="C114">
        <v>0.57502276145681297</v>
      </c>
      <c r="D114">
        <v>0.88241919754543696</v>
      </c>
      <c r="E114">
        <v>0.68413588234178901</v>
      </c>
    </row>
    <row r="115" spans="1:5" x14ac:dyDescent="0.25">
      <c r="A115" t="s">
        <v>6</v>
      </c>
      <c r="B115">
        <v>0.34561078614909302</v>
      </c>
      <c r="C115">
        <v>0.67326675244442902</v>
      </c>
      <c r="D115">
        <v>0.889524326846443</v>
      </c>
      <c r="E115">
        <v>0.66653451931625995</v>
      </c>
    </row>
    <row r="116" spans="1:5" x14ac:dyDescent="0.25">
      <c r="A116" t="s">
        <v>7</v>
      </c>
      <c r="B116">
        <v>0.29685628198330499</v>
      </c>
      <c r="C116">
        <v>0.46815998678148002</v>
      </c>
      <c r="D116">
        <v>0.88416305601547796</v>
      </c>
      <c r="E116">
        <v>0.64794149465659501</v>
      </c>
    </row>
    <row r="117" spans="1:5" x14ac:dyDescent="0.25">
      <c r="A117" t="s">
        <v>8</v>
      </c>
      <c r="B117">
        <v>0.83000084571412402</v>
      </c>
      <c r="C117">
        <v>0.716426250300079</v>
      </c>
      <c r="D117">
        <v>0.73700453217403095</v>
      </c>
      <c r="E117">
        <v>0.37613084385463802</v>
      </c>
    </row>
    <row r="118" spans="1:5" x14ac:dyDescent="0.25">
      <c r="A118" t="s">
        <v>9</v>
      </c>
      <c r="B118">
        <v>0.255821086722681</v>
      </c>
      <c r="C118">
        <v>0.58443165863209301</v>
      </c>
      <c r="D118">
        <v>0.88735054017862203</v>
      </c>
      <c r="E118">
        <v>0.73000885174347596</v>
      </c>
    </row>
    <row r="119" spans="1:5" x14ac:dyDescent="0.25">
      <c r="A119" t="s">
        <v>10</v>
      </c>
      <c r="B119">
        <v>0.28425926696693099</v>
      </c>
      <c r="C119">
        <v>0.61342251591703501</v>
      </c>
      <c r="D119">
        <v>0.88957464393760599</v>
      </c>
      <c r="E119">
        <v>0.70481689835127104</v>
      </c>
    </row>
    <row r="120" spans="1:5" x14ac:dyDescent="0.25">
      <c r="A120" t="s">
        <v>11</v>
      </c>
      <c r="B120">
        <v>0.25333778360688702</v>
      </c>
      <c r="C120">
        <v>0.63120198216920198</v>
      </c>
      <c r="D120">
        <v>0.92291616479317296</v>
      </c>
      <c r="E120">
        <v>0.76181044967206002</v>
      </c>
    </row>
    <row r="121" spans="1:5" x14ac:dyDescent="0.25">
      <c r="A121" t="s">
        <v>5</v>
      </c>
      <c r="B121">
        <v>0.34868172075274301</v>
      </c>
      <c r="C121">
        <v>0.61103313560501105</v>
      </c>
      <c r="D121">
        <v>0.89517784842123205</v>
      </c>
      <c r="E121">
        <v>0.67049029208509603</v>
      </c>
    </row>
    <row r="122" spans="1:5" x14ac:dyDescent="0.25">
      <c r="A122" t="s">
        <v>6</v>
      </c>
      <c r="B122">
        <v>0.29485439739188801</v>
      </c>
      <c r="C122">
        <v>0.50795871976661899</v>
      </c>
      <c r="D122">
        <v>0.90966472967880296</v>
      </c>
      <c r="E122">
        <v>0.69569274273950499</v>
      </c>
    </row>
    <row r="123" spans="1:5" x14ac:dyDescent="0.25">
      <c r="A123" t="s">
        <v>7</v>
      </c>
      <c r="B123">
        <v>0.28722225303645299</v>
      </c>
      <c r="C123">
        <v>0.59715143790286696</v>
      </c>
      <c r="D123">
        <v>0.88328734092248096</v>
      </c>
      <c r="E123">
        <v>0.70242468691259097</v>
      </c>
    </row>
    <row r="124" spans="1:5" x14ac:dyDescent="0.25">
      <c r="A124" t="s">
        <v>8</v>
      </c>
      <c r="B124">
        <v>0.714040427984174</v>
      </c>
      <c r="C124">
        <v>0.69728941473155504</v>
      </c>
      <c r="D124">
        <v>0.74948276186590501</v>
      </c>
      <c r="E124">
        <v>0.41415650810895299</v>
      </c>
    </row>
    <row r="125" spans="1:5" x14ac:dyDescent="0.25">
      <c r="A125" t="s">
        <v>9</v>
      </c>
      <c r="B125">
        <v>0.28896900424473498</v>
      </c>
      <c r="C125">
        <v>0.57137592243521595</v>
      </c>
      <c r="D125">
        <v>0.872918606226465</v>
      </c>
      <c r="E125">
        <v>0.694719313661745</v>
      </c>
    </row>
    <row r="126" spans="1:5" x14ac:dyDescent="0.25">
      <c r="A126" t="s">
        <v>10</v>
      </c>
      <c r="B126">
        <v>0.25330928184129797</v>
      </c>
      <c r="C126">
        <v>0.56258284535344205</v>
      </c>
      <c r="D126">
        <v>0.89339512171555402</v>
      </c>
      <c r="E126">
        <v>0.75904439562388004</v>
      </c>
    </row>
    <row r="127" spans="1:5" x14ac:dyDescent="0.25">
      <c r="A127" t="s">
        <v>11</v>
      </c>
      <c r="B127">
        <v>0.196160596174528</v>
      </c>
      <c r="C127">
        <v>0.65306903632211</v>
      </c>
      <c r="D127">
        <v>0.92193461625999196</v>
      </c>
      <c r="E127">
        <v>0.79990994498424906</v>
      </c>
    </row>
    <row r="128" spans="1:5" x14ac:dyDescent="0.25">
      <c r="A128" t="s">
        <v>5</v>
      </c>
      <c r="B128">
        <v>0.31132631496736701</v>
      </c>
      <c r="C128">
        <v>0.60411350897301597</v>
      </c>
      <c r="D128">
        <v>0.88243200943173195</v>
      </c>
      <c r="E128">
        <v>0.68779359218811897</v>
      </c>
    </row>
    <row r="129" spans="1:5" x14ac:dyDescent="0.25">
      <c r="A129" t="s">
        <v>6</v>
      </c>
      <c r="B129">
        <v>0.29347221780635802</v>
      </c>
      <c r="C129">
        <v>0.62560480076847702</v>
      </c>
      <c r="D129">
        <v>0.897538199724362</v>
      </c>
      <c r="E129">
        <v>0.72377755247933995</v>
      </c>
    </row>
    <row r="130" spans="1:5" x14ac:dyDescent="0.25">
      <c r="A130" t="s">
        <v>7</v>
      </c>
      <c r="B130">
        <v>0.32190283381089202</v>
      </c>
      <c r="C130">
        <v>0.64647566951642199</v>
      </c>
      <c r="D130">
        <v>0.87543661214562496</v>
      </c>
      <c r="E130">
        <v>0.68541954918668202</v>
      </c>
    </row>
    <row r="131" spans="1:5" x14ac:dyDescent="0.25">
      <c r="A131" t="s">
        <v>8</v>
      </c>
      <c r="B131">
        <v>0.69065010121494097</v>
      </c>
      <c r="C131">
        <v>0.58412636194819501</v>
      </c>
      <c r="D131">
        <v>0.76883519953122703</v>
      </c>
      <c r="E131">
        <v>0.40531978889571202</v>
      </c>
    </row>
    <row r="132" spans="1:5" x14ac:dyDescent="0.25">
      <c r="A132" t="s">
        <v>9</v>
      </c>
      <c r="B132">
        <v>0.244783819267403</v>
      </c>
      <c r="C132">
        <v>0.52263221865285103</v>
      </c>
      <c r="D132">
        <v>0.88647398676118905</v>
      </c>
      <c r="E132">
        <v>0.715698785448182</v>
      </c>
    </row>
    <row r="133" spans="1:5" x14ac:dyDescent="0.25">
      <c r="A133" t="s">
        <v>10</v>
      </c>
      <c r="B133">
        <v>0.245645229885916</v>
      </c>
      <c r="C133">
        <v>0.57661430348909104</v>
      </c>
      <c r="D133">
        <v>0.88722724159396404</v>
      </c>
      <c r="E133">
        <v>0.73659306163216698</v>
      </c>
    </row>
    <row r="134" spans="1:5" x14ac:dyDescent="0.25">
      <c r="A134" t="s">
        <v>11</v>
      </c>
      <c r="B134">
        <v>0.15756397909654701</v>
      </c>
      <c r="C134">
        <v>0.61115292982115299</v>
      </c>
      <c r="D134">
        <v>0.93096582811433104</v>
      </c>
      <c r="E134">
        <v>0.82732253746109796</v>
      </c>
    </row>
    <row r="135" spans="1:5" x14ac:dyDescent="0.25">
      <c r="A135" t="s">
        <v>5</v>
      </c>
      <c r="B135">
        <v>0.40027313737897802</v>
      </c>
      <c r="C135">
        <v>0.57135427420101503</v>
      </c>
      <c r="D135">
        <v>0.87799910586803598</v>
      </c>
      <c r="E135">
        <v>0.60577119889612996</v>
      </c>
    </row>
    <row r="136" spans="1:5" x14ac:dyDescent="0.25">
      <c r="A136" t="s">
        <v>6</v>
      </c>
      <c r="B136">
        <v>0.33323983301075699</v>
      </c>
      <c r="C136">
        <v>0.59304084697864501</v>
      </c>
      <c r="D136">
        <v>0.89727147586905298</v>
      </c>
      <c r="E136">
        <v>0.66553902090262795</v>
      </c>
    </row>
    <row r="137" spans="1:5" x14ac:dyDescent="0.25">
      <c r="A137" t="s">
        <v>7</v>
      </c>
      <c r="B137">
        <v>0.30086219978992701</v>
      </c>
      <c r="C137">
        <v>0.54132343929758997</v>
      </c>
      <c r="D137">
        <v>0.88941901734266704</v>
      </c>
      <c r="E137">
        <v>0.66703172200577998</v>
      </c>
    </row>
    <row r="138" spans="1:5" x14ac:dyDescent="0.25">
      <c r="A138" t="s">
        <v>8</v>
      </c>
      <c r="B138">
        <v>0.83525345447291</v>
      </c>
      <c r="C138">
        <v>0.74353626086201496</v>
      </c>
      <c r="D138">
        <v>0.75858381427321198</v>
      </c>
      <c r="E138">
        <v>0.39982221168377402</v>
      </c>
    </row>
    <row r="139" spans="1:5" x14ac:dyDescent="0.25">
      <c r="A139" t="s">
        <v>9</v>
      </c>
      <c r="B139">
        <v>0.30543180963570499</v>
      </c>
      <c r="C139">
        <v>0.66923708582184804</v>
      </c>
      <c r="D139">
        <v>0.88007150665632505</v>
      </c>
      <c r="E139">
        <v>0.72472632851219898</v>
      </c>
    </row>
    <row r="140" spans="1:5" x14ac:dyDescent="0.25">
      <c r="A140" t="s">
        <v>10</v>
      </c>
      <c r="B140">
        <v>0.30058661093646399</v>
      </c>
      <c r="C140">
        <v>0.75914998432798797</v>
      </c>
      <c r="D140">
        <v>0.89088157675023305</v>
      </c>
      <c r="E140">
        <v>0.74022960044692299</v>
      </c>
    </row>
    <row r="141" spans="1:5" x14ac:dyDescent="0.25">
      <c r="A141" t="s">
        <v>11</v>
      </c>
      <c r="B141">
        <v>0.20776569058786101</v>
      </c>
      <c r="C141">
        <v>0.66975221871865398</v>
      </c>
      <c r="D141">
        <v>0.91972703616692197</v>
      </c>
      <c r="E141">
        <v>0.79099396318835302</v>
      </c>
    </row>
    <row r="142" spans="1:5" x14ac:dyDescent="0.25">
      <c r="A142" t="s">
        <v>5</v>
      </c>
      <c r="B142">
        <v>0.27109159115669701</v>
      </c>
      <c r="C142">
        <v>0.53826110462229504</v>
      </c>
      <c r="D142">
        <v>0.89325497398237697</v>
      </c>
      <c r="E142">
        <v>0.72335918375237995</v>
      </c>
    </row>
    <row r="143" spans="1:5" x14ac:dyDescent="0.25">
      <c r="A143" t="s">
        <v>6</v>
      </c>
      <c r="B143">
        <v>0.38541195400552303</v>
      </c>
      <c r="C143">
        <v>0.56014674143705101</v>
      </c>
      <c r="D143">
        <v>0.89337315753491597</v>
      </c>
      <c r="E143">
        <v>0.64107294865542996</v>
      </c>
    </row>
    <row r="144" spans="1:5" x14ac:dyDescent="0.25">
      <c r="A144" t="s">
        <v>7</v>
      </c>
      <c r="B144">
        <v>0.36071455884007197</v>
      </c>
      <c r="C144">
        <v>0.59835558969090996</v>
      </c>
      <c r="D144">
        <v>0.87486531909091403</v>
      </c>
      <c r="E144">
        <v>0.61446246684444605</v>
      </c>
    </row>
    <row r="145" spans="1:5" x14ac:dyDescent="0.25">
      <c r="A145" t="s">
        <v>8</v>
      </c>
      <c r="B145">
        <v>0.73673240770203696</v>
      </c>
      <c r="C145">
        <v>0.65312872260238697</v>
      </c>
      <c r="D145">
        <v>0.74873625801829902</v>
      </c>
      <c r="E145">
        <v>0.38364996113740002</v>
      </c>
    </row>
    <row r="146" spans="1:5" x14ac:dyDescent="0.25">
      <c r="A146" t="s">
        <v>9</v>
      </c>
      <c r="B146">
        <v>0.20013689427565601</v>
      </c>
      <c r="C146">
        <v>0.52277993970308501</v>
      </c>
      <c r="D146">
        <v>0.87302731568456104</v>
      </c>
      <c r="E146">
        <v>0.73354707675987296</v>
      </c>
    </row>
    <row r="147" spans="1:5" x14ac:dyDescent="0.25">
      <c r="A147" t="s">
        <v>10</v>
      </c>
      <c r="B147">
        <v>0.266221955154756</v>
      </c>
      <c r="C147">
        <v>0.61703113658264097</v>
      </c>
      <c r="D147">
        <v>0.88213186394783805</v>
      </c>
      <c r="E147">
        <v>0.72438787771434898</v>
      </c>
    </row>
    <row r="148" spans="1:5" x14ac:dyDescent="0.25">
      <c r="A148" t="s">
        <v>10</v>
      </c>
      <c r="B148">
        <v>0.20129865707535899</v>
      </c>
      <c r="C148">
        <v>0.62941188075909804</v>
      </c>
      <c r="D148">
        <v>0.91843141958450503</v>
      </c>
      <c r="E148">
        <v>0.79741452247352196</v>
      </c>
    </row>
    <row r="149" spans="1:5" x14ac:dyDescent="0.25">
      <c r="A149" t="s">
        <v>5</v>
      </c>
      <c r="B149">
        <v>0.35183408341056899</v>
      </c>
      <c r="C149">
        <v>0.52789501491119994</v>
      </c>
      <c r="D149">
        <v>0.88714373967178795</v>
      </c>
      <c r="E149">
        <v>0.661988274526076</v>
      </c>
    </row>
    <row r="150" spans="1:5" x14ac:dyDescent="0.25">
      <c r="A150" t="s">
        <v>6</v>
      </c>
      <c r="B150">
        <v>0.23755740881145099</v>
      </c>
      <c r="C150">
        <v>0.47103737871849899</v>
      </c>
      <c r="D150">
        <v>0.91534212244843804</v>
      </c>
      <c r="E150">
        <v>0.72106553839829002</v>
      </c>
    </row>
    <row r="151" spans="1:5" x14ac:dyDescent="0.25">
      <c r="A151" t="s">
        <v>7</v>
      </c>
      <c r="B151">
        <v>0.29549851880566202</v>
      </c>
      <c r="C151">
        <v>0.57966076712484504</v>
      </c>
      <c r="D151">
        <v>0.87602291654209297</v>
      </c>
      <c r="E151">
        <v>0.70195971165245197</v>
      </c>
    </row>
    <row r="152" spans="1:5" x14ac:dyDescent="0.25">
      <c r="A152" t="s">
        <v>8</v>
      </c>
      <c r="B152">
        <v>0.85312766492819103</v>
      </c>
      <c r="C152">
        <v>0.68236653152790905</v>
      </c>
      <c r="D152">
        <v>0.72788221384882501</v>
      </c>
      <c r="E152">
        <v>0.34927776904622099</v>
      </c>
    </row>
    <row r="153" spans="1:5" x14ac:dyDescent="0.25">
      <c r="A153" t="s">
        <v>9</v>
      </c>
      <c r="B153">
        <v>0.22496963148818999</v>
      </c>
      <c r="C153">
        <v>0.49358127191470003</v>
      </c>
      <c r="D153">
        <v>0.89516328397932399</v>
      </c>
      <c r="E153">
        <v>0.73975388593948199</v>
      </c>
    </row>
    <row r="154" spans="1:5" x14ac:dyDescent="0.25">
      <c r="A154" t="s">
        <v>10</v>
      </c>
      <c r="B154">
        <v>0.18095498393610701</v>
      </c>
      <c r="C154">
        <v>0.453612402907691</v>
      </c>
      <c r="D154">
        <v>0.87922495271090595</v>
      </c>
      <c r="E154">
        <v>0.74542370255239898</v>
      </c>
    </row>
    <row r="155" spans="1:5" x14ac:dyDescent="0.25">
      <c r="A155" t="s">
        <v>10</v>
      </c>
      <c r="B155">
        <v>0.208248821393242</v>
      </c>
      <c r="C155">
        <v>0.58024551204373798</v>
      </c>
      <c r="D155">
        <v>0.93239236130276304</v>
      </c>
      <c r="E155">
        <v>0.79692747294913702</v>
      </c>
    </row>
    <row r="156" spans="1:5" x14ac:dyDescent="0.25">
      <c r="A156" t="s">
        <v>5</v>
      </c>
      <c r="B156">
        <v>0.29406287096011102</v>
      </c>
      <c r="C156">
        <v>0.46710912926328402</v>
      </c>
      <c r="D156">
        <v>0.89164212753985606</v>
      </c>
      <c r="E156">
        <v>0.64531909149921596</v>
      </c>
    </row>
    <row r="157" spans="1:5" x14ac:dyDescent="0.25">
      <c r="A157" t="s">
        <v>6</v>
      </c>
      <c r="B157">
        <v>0.29026738392875401</v>
      </c>
      <c r="C157">
        <v>0.54150404691977905</v>
      </c>
      <c r="D157">
        <v>0.90427031796270496</v>
      </c>
      <c r="E157">
        <v>0.69411607569115896</v>
      </c>
    </row>
    <row r="158" spans="1:5" x14ac:dyDescent="0.25">
      <c r="A158" t="s">
        <v>7</v>
      </c>
      <c r="B158">
        <v>0.30237492556484802</v>
      </c>
      <c r="C158">
        <v>0.60699840656494597</v>
      </c>
      <c r="D158">
        <v>0.88023554060407805</v>
      </c>
      <c r="E158">
        <v>0.71143010949128105</v>
      </c>
    </row>
    <row r="159" spans="1:5" x14ac:dyDescent="0.25">
      <c r="A159" t="s">
        <v>8</v>
      </c>
      <c r="B159">
        <v>0.72631937590667095</v>
      </c>
      <c r="C159">
        <v>0.64433529297745296</v>
      </c>
      <c r="D159">
        <v>0.75676313657504801</v>
      </c>
      <c r="E159">
        <v>0.39153826195555103</v>
      </c>
    </row>
    <row r="160" spans="1:5" x14ac:dyDescent="0.25">
      <c r="A160" t="s">
        <v>9</v>
      </c>
      <c r="B160">
        <v>0.24629361378224299</v>
      </c>
      <c r="C160">
        <v>0.61118268719542501</v>
      </c>
      <c r="D160">
        <v>0.88591201204606895</v>
      </c>
      <c r="E160">
        <v>0.73029624600479903</v>
      </c>
    </row>
    <row r="161" spans="1:5" x14ac:dyDescent="0.25">
      <c r="A161" t="s">
        <v>10</v>
      </c>
      <c r="B161">
        <v>0.26280984381143802</v>
      </c>
      <c r="C161">
        <v>0.62188137018614598</v>
      </c>
      <c r="D161">
        <v>0.88800772231344305</v>
      </c>
      <c r="E161">
        <v>0.71847713984403705</v>
      </c>
    </row>
    <row r="162" spans="1:5" x14ac:dyDescent="0.25">
      <c r="A162" t="s">
        <v>10</v>
      </c>
      <c r="B162">
        <v>0.14025984517000101</v>
      </c>
      <c r="C162">
        <v>0.52011152857733001</v>
      </c>
      <c r="D162">
        <v>0.93737084836957596</v>
      </c>
      <c r="E162">
        <v>0.83688453347177605</v>
      </c>
    </row>
    <row r="163" spans="1:5" x14ac:dyDescent="0.25">
      <c r="A163" t="s">
        <v>5</v>
      </c>
      <c r="B163">
        <v>0.27997358585828303</v>
      </c>
      <c r="C163">
        <v>0.47819225971366303</v>
      </c>
      <c r="D163">
        <v>0.90145310276977697</v>
      </c>
      <c r="E163">
        <v>0.68907892302863705</v>
      </c>
    </row>
    <row r="164" spans="1:5" x14ac:dyDescent="0.25">
      <c r="A164" t="s">
        <v>6</v>
      </c>
      <c r="B164">
        <v>0.232130279240229</v>
      </c>
      <c r="C164">
        <v>0.54758058007839605</v>
      </c>
      <c r="D164">
        <v>0.90401653777782698</v>
      </c>
      <c r="E164">
        <v>0.72189595113429295</v>
      </c>
    </row>
    <row r="165" spans="1:5" x14ac:dyDescent="0.25">
      <c r="A165" t="s">
        <v>7</v>
      </c>
      <c r="B165">
        <v>0.307188112076762</v>
      </c>
      <c r="C165">
        <v>0.55937571103478601</v>
      </c>
      <c r="D165">
        <v>0.883127532318564</v>
      </c>
      <c r="E165">
        <v>0.66966533838675402</v>
      </c>
    </row>
    <row r="166" spans="1:5" x14ac:dyDescent="0.25">
      <c r="A166" t="s">
        <v>8</v>
      </c>
      <c r="B166">
        <v>0.70591503617081497</v>
      </c>
      <c r="C166">
        <v>0.620368602954394</v>
      </c>
      <c r="D166">
        <v>0.74324120934715998</v>
      </c>
      <c r="E166">
        <v>0.38586316644462298</v>
      </c>
    </row>
    <row r="167" spans="1:5" x14ac:dyDescent="0.25">
      <c r="A167" t="s">
        <v>9</v>
      </c>
      <c r="B167">
        <v>0.263726045527093</v>
      </c>
      <c r="C167">
        <v>0.58099800929761203</v>
      </c>
      <c r="D167">
        <v>0.89145592946760899</v>
      </c>
      <c r="E167">
        <v>0.75730772622074505</v>
      </c>
    </row>
    <row r="168" spans="1:5" x14ac:dyDescent="0.25">
      <c r="A168" t="s">
        <v>10</v>
      </c>
      <c r="B168">
        <v>0.23242672521912799</v>
      </c>
      <c r="C168">
        <v>0.57869756645086101</v>
      </c>
      <c r="D168">
        <v>0.89409183155719896</v>
      </c>
      <c r="E168">
        <v>0.75109170992424801</v>
      </c>
    </row>
    <row r="169" spans="1:5" x14ac:dyDescent="0.25">
      <c r="A169" t="s">
        <v>10</v>
      </c>
      <c r="B169">
        <v>0.201452774000273</v>
      </c>
      <c r="C169">
        <v>0.570762810620845</v>
      </c>
      <c r="D169">
        <v>0.92886612077783903</v>
      </c>
      <c r="E169">
        <v>0.79781276787546296</v>
      </c>
    </row>
    <row r="170" spans="1:5" x14ac:dyDescent="0.25">
      <c r="A170" t="s">
        <v>5</v>
      </c>
      <c r="B170">
        <v>0.25883680529822201</v>
      </c>
      <c r="C170">
        <v>0.56973839894082401</v>
      </c>
      <c r="D170">
        <v>0.89848961946109196</v>
      </c>
      <c r="E170">
        <v>0.71440241139740901</v>
      </c>
    </row>
    <row r="171" spans="1:5" x14ac:dyDescent="0.25">
      <c r="A171" t="s">
        <v>6</v>
      </c>
      <c r="B171">
        <v>0.240918053385481</v>
      </c>
      <c r="C171">
        <v>0.48379141378410201</v>
      </c>
      <c r="D171">
        <v>0.90945482109008902</v>
      </c>
      <c r="E171">
        <v>0.71425641979281096</v>
      </c>
    </row>
    <row r="172" spans="1:5" x14ac:dyDescent="0.25">
      <c r="A172" t="s">
        <v>7</v>
      </c>
      <c r="B172">
        <v>0.34415560499233699</v>
      </c>
      <c r="C172">
        <v>0.59589751061069895</v>
      </c>
      <c r="D172">
        <v>0.88444775407093801</v>
      </c>
      <c r="E172">
        <v>0.67022051550690698</v>
      </c>
    </row>
    <row r="173" spans="1:5" x14ac:dyDescent="0.25">
      <c r="A173" t="s">
        <v>8</v>
      </c>
      <c r="B173">
        <v>0.77776948767912901</v>
      </c>
      <c r="C173">
        <v>0.64743628620747495</v>
      </c>
      <c r="D173">
        <v>0.73420166300518697</v>
      </c>
      <c r="E173">
        <v>0.374199835727063</v>
      </c>
    </row>
    <row r="174" spans="1:5" x14ac:dyDescent="0.25">
      <c r="A174" t="s">
        <v>9</v>
      </c>
      <c r="B174">
        <v>0.26016323908523598</v>
      </c>
      <c r="C174">
        <v>0.54272026292468101</v>
      </c>
      <c r="D174">
        <v>0.89060086192960197</v>
      </c>
      <c r="E174">
        <v>0.72891964353238203</v>
      </c>
    </row>
    <row r="175" spans="1:5" x14ac:dyDescent="0.25">
      <c r="A175" t="s">
        <v>10</v>
      </c>
      <c r="B175">
        <v>0.243869368438663</v>
      </c>
      <c r="C175">
        <v>0.53219046743391696</v>
      </c>
      <c r="D175">
        <v>0.89366665000935397</v>
      </c>
      <c r="E175">
        <v>0.73277087184305201</v>
      </c>
    </row>
    <row r="176" spans="1:5" x14ac:dyDescent="0.25">
      <c r="A176" t="s">
        <v>10</v>
      </c>
      <c r="B176">
        <v>0.22356159971289599</v>
      </c>
      <c r="C176">
        <v>0.675085398360044</v>
      </c>
      <c r="D176">
        <v>0.92966412238308105</v>
      </c>
      <c r="E176">
        <v>0.78980060217493198</v>
      </c>
    </row>
    <row r="177" spans="1:5" x14ac:dyDescent="0.25">
      <c r="A177" t="s">
        <v>5</v>
      </c>
      <c r="B177">
        <v>0.28876255782122401</v>
      </c>
      <c r="C177">
        <v>0.46787624405294898</v>
      </c>
      <c r="D177">
        <v>0.89761012870700596</v>
      </c>
      <c r="E177">
        <v>0.71097168012378797</v>
      </c>
    </row>
    <row r="178" spans="1:5" x14ac:dyDescent="0.25">
      <c r="A178" t="s">
        <v>6</v>
      </c>
      <c r="B178">
        <v>0.24613258764701099</v>
      </c>
      <c r="C178">
        <v>0.49987853864398601</v>
      </c>
      <c r="D178">
        <v>0.90161539902828403</v>
      </c>
      <c r="E178">
        <v>0.71795037901326697</v>
      </c>
    </row>
    <row r="179" spans="1:5" x14ac:dyDescent="0.25">
      <c r="A179" t="s">
        <v>7</v>
      </c>
      <c r="B179">
        <v>0.30445708575842401</v>
      </c>
      <c r="C179">
        <v>0.55344843549195</v>
      </c>
      <c r="D179">
        <v>0.88012593803787098</v>
      </c>
      <c r="E179">
        <v>0.67164709266229405</v>
      </c>
    </row>
    <row r="180" spans="1:5" x14ac:dyDescent="0.25">
      <c r="A180" t="s">
        <v>8</v>
      </c>
      <c r="B180">
        <v>0.69936359956378802</v>
      </c>
      <c r="C180">
        <v>0.62484901770036405</v>
      </c>
      <c r="D180">
        <v>0.76287853081447998</v>
      </c>
      <c r="E180">
        <v>0.41175406437352802</v>
      </c>
    </row>
    <row r="181" spans="1:5" x14ac:dyDescent="0.25">
      <c r="A181" t="s">
        <v>9</v>
      </c>
      <c r="B181">
        <v>0.29461899017452797</v>
      </c>
      <c r="C181">
        <v>0.598853095945307</v>
      </c>
      <c r="D181">
        <v>0.87476423024529604</v>
      </c>
      <c r="E181">
        <v>0.696132585805327</v>
      </c>
    </row>
    <row r="182" spans="1:5" x14ac:dyDescent="0.25">
      <c r="A182" t="s">
        <v>10</v>
      </c>
      <c r="B182">
        <v>0.23761005050667999</v>
      </c>
      <c r="C182">
        <v>0.58542552465113296</v>
      </c>
      <c r="D182">
        <v>0.90112119577263095</v>
      </c>
      <c r="E182">
        <v>0.75861891719668695</v>
      </c>
    </row>
    <row r="183" spans="1:5" x14ac:dyDescent="0.25">
      <c r="A183" t="s">
        <v>10</v>
      </c>
      <c r="B183">
        <v>0.201954057486389</v>
      </c>
      <c r="C183">
        <v>0.57789692236338197</v>
      </c>
      <c r="D183">
        <v>0.92647000540178803</v>
      </c>
      <c r="E183">
        <v>0.79747573002281702</v>
      </c>
    </row>
    <row r="184" spans="1:5" x14ac:dyDescent="0.25">
      <c r="A184" t="s">
        <v>5</v>
      </c>
      <c r="B184">
        <v>0.30579651095096699</v>
      </c>
      <c r="C184">
        <v>0.54375841290301696</v>
      </c>
      <c r="D184">
        <v>0.88679918664353896</v>
      </c>
      <c r="E184">
        <v>0.66155399567597795</v>
      </c>
    </row>
    <row r="185" spans="1:5" x14ac:dyDescent="0.25">
      <c r="A185" t="s">
        <v>6</v>
      </c>
      <c r="B185">
        <v>0.26139748978147098</v>
      </c>
      <c r="C185">
        <v>0.51193301102366195</v>
      </c>
      <c r="D185">
        <v>0.906572141868485</v>
      </c>
      <c r="E185">
        <v>0.70791841543030298</v>
      </c>
    </row>
    <row r="186" spans="1:5" x14ac:dyDescent="0.25">
      <c r="A186" t="s">
        <v>7</v>
      </c>
      <c r="B186">
        <v>0.36035482794243501</v>
      </c>
      <c r="C186">
        <v>0.58344539381542004</v>
      </c>
      <c r="D186">
        <v>0.87533534984087902</v>
      </c>
      <c r="E186">
        <v>0.63503069659390599</v>
      </c>
    </row>
    <row r="187" spans="1:5" x14ac:dyDescent="0.25">
      <c r="A187" t="s">
        <v>8</v>
      </c>
      <c r="B187">
        <v>0.63664526134132005</v>
      </c>
      <c r="C187">
        <v>0.57560098848174401</v>
      </c>
      <c r="D187">
        <v>0.76188599726724204</v>
      </c>
      <c r="E187">
        <v>0.41314046079375999</v>
      </c>
    </row>
    <row r="188" spans="1:5" x14ac:dyDescent="0.25">
      <c r="A188" t="s">
        <v>9</v>
      </c>
      <c r="B188">
        <v>0.194879853604814</v>
      </c>
      <c r="C188">
        <v>0.49265329946080899</v>
      </c>
      <c r="D188">
        <v>0.90145631443472496</v>
      </c>
      <c r="E188">
        <v>0.75803845055251895</v>
      </c>
    </row>
    <row r="189" spans="1:5" x14ac:dyDescent="0.25">
      <c r="A189" t="s">
        <v>10</v>
      </c>
      <c r="B189">
        <v>0.23520773732056299</v>
      </c>
      <c r="C189">
        <v>0.54538022504569295</v>
      </c>
      <c r="D189">
        <v>0.89505879215575501</v>
      </c>
      <c r="E189">
        <v>0.73634073665439304</v>
      </c>
    </row>
    <row r="190" spans="1:5" x14ac:dyDescent="0.25">
      <c r="A190" t="s">
        <v>10</v>
      </c>
      <c r="B190">
        <v>0.17876331971236101</v>
      </c>
      <c r="C190">
        <v>0.52568069262831796</v>
      </c>
      <c r="D190">
        <v>0.93452511774686997</v>
      </c>
      <c r="E190">
        <v>0.80013769239895105</v>
      </c>
    </row>
    <row r="191" spans="1:5" x14ac:dyDescent="0.25">
      <c r="A191" t="s">
        <v>5</v>
      </c>
      <c r="B191">
        <v>0.28447248517283402</v>
      </c>
      <c r="C191">
        <v>0.506381775668169</v>
      </c>
      <c r="D191">
        <v>0.88933395034948903</v>
      </c>
      <c r="E191">
        <v>0.70352010845044299</v>
      </c>
    </row>
    <row r="192" spans="1:5" x14ac:dyDescent="0.25">
      <c r="A192" t="s">
        <v>6</v>
      </c>
      <c r="B192">
        <v>0.252498002376283</v>
      </c>
      <c r="C192">
        <v>0.54591071134096003</v>
      </c>
      <c r="D192">
        <v>0.90794763601599204</v>
      </c>
      <c r="E192">
        <v>0.73769770599748496</v>
      </c>
    </row>
    <row r="193" spans="1:5" x14ac:dyDescent="0.25">
      <c r="A193" t="s">
        <v>7</v>
      </c>
      <c r="B193">
        <v>0.31808681096524399</v>
      </c>
      <c r="C193">
        <v>0.58276420077041602</v>
      </c>
      <c r="D193">
        <v>0.86793237520607502</v>
      </c>
      <c r="E193">
        <v>0.65326279012119504</v>
      </c>
    </row>
    <row r="194" spans="1:5" x14ac:dyDescent="0.25">
      <c r="A194" t="s">
        <v>8</v>
      </c>
      <c r="B194">
        <v>0.78868076842134205</v>
      </c>
      <c r="C194">
        <v>0.67946427823135103</v>
      </c>
      <c r="D194">
        <v>0.73314805866310195</v>
      </c>
      <c r="E194">
        <v>0.376822784366867</v>
      </c>
    </row>
    <row r="195" spans="1:5" x14ac:dyDescent="0.25">
      <c r="A195" t="s">
        <v>9</v>
      </c>
      <c r="B195">
        <v>0.22494529416528899</v>
      </c>
      <c r="C195">
        <v>0.55326016482108098</v>
      </c>
      <c r="D195">
        <v>0.89365239040922095</v>
      </c>
      <c r="E195">
        <v>0.766447132361746</v>
      </c>
    </row>
    <row r="196" spans="1:5" x14ac:dyDescent="0.25">
      <c r="A196" t="s">
        <v>10</v>
      </c>
      <c r="B196">
        <v>0.20751932349702401</v>
      </c>
      <c r="C196">
        <v>0.57283609646365796</v>
      </c>
      <c r="D196">
        <v>0.884217138337829</v>
      </c>
      <c r="E196">
        <v>0.76168803048434597</v>
      </c>
    </row>
    <row r="197" spans="1:5" x14ac:dyDescent="0.25">
      <c r="A197" t="s">
        <v>11</v>
      </c>
      <c r="B197">
        <v>0.21536148101473501</v>
      </c>
      <c r="C197">
        <v>0.57374286099706195</v>
      </c>
      <c r="D197">
        <v>0.93165383268979396</v>
      </c>
      <c r="E197">
        <v>0.78721737950556603</v>
      </c>
    </row>
    <row r="198" spans="1:5" x14ac:dyDescent="0.25">
      <c r="A198" t="s">
        <v>5</v>
      </c>
      <c r="B198">
        <v>0.39177892896828398</v>
      </c>
      <c r="C198">
        <v>0.66655315391943704</v>
      </c>
      <c r="D198">
        <v>0.86852928792969197</v>
      </c>
      <c r="E198">
        <v>0.63072664389957001</v>
      </c>
    </row>
    <row r="199" spans="1:5" x14ac:dyDescent="0.25">
      <c r="A199" t="s">
        <v>6</v>
      </c>
      <c r="B199">
        <v>0.25558615155583903</v>
      </c>
      <c r="C199">
        <v>0.52966751011662205</v>
      </c>
      <c r="D199">
        <v>0.89761784389077603</v>
      </c>
      <c r="E199">
        <v>0.73211263380526304</v>
      </c>
    </row>
    <row r="200" spans="1:5" x14ac:dyDescent="0.25">
      <c r="A200" t="s">
        <v>7</v>
      </c>
      <c r="B200">
        <v>0.31479129894053098</v>
      </c>
      <c r="C200">
        <v>0.55288679789988204</v>
      </c>
      <c r="D200">
        <v>0.88082813348363498</v>
      </c>
      <c r="E200">
        <v>0.68289798867733897</v>
      </c>
    </row>
    <row r="201" spans="1:5" x14ac:dyDescent="0.25">
      <c r="A201" t="s">
        <v>8</v>
      </c>
      <c r="B201">
        <v>0.74246732623910205</v>
      </c>
      <c r="C201">
        <v>0.65689233051298801</v>
      </c>
      <c r="D201">
        <v>0.766042221176091</v>
      </c>
      <c r="E201">
        <v>0.40642006146499898</v>
      </c>
    </row>
    <row r="202" spans="1:5" x14ac:dyDescent="0.25">
      <c r="A202" t="s">
        <v>9</v>
      </c>
      <c r="B202">
        <v>0.285044663213183</v>
      </c>
      <c r="C202">
        <v>0.62357555191684599</v>
      </c>
      <c r="D202">
        <v>0.87465563830125204</v>
      </c>
      <c r="E202">
        <v>0.70020511381837103</v>
      </c>
    </row>
    <row r="203" spans="1:5" x14ac:dyDescent="0.25">
      <c r="A203" t="s">
        <v>10</v>
      </c>
      <c r="B203">
        <v>0.27917347679176902</v>
      </c>
      <c r="C203">
        <v>0.62779115211519998</v>
      </c>
      <c r="D203">
        <v>0.88964052039447505</v>
      </c>
      <c r="E203">
        <v>0.73136468544514599</v>
      </c>
    </row>
    <row r="204" spans="1:5" x14ac:dyDescent="0.25">
      <c r="A204" t="s">
        <v>11</v>
      </c>
      <c r="B204">
        <v>0.22484194369105701</v>
      </c>
      <c r="C204">
        <v>0.56476022608629095</v>
      </c>
      <c r="D204">
        <v>0.92557663672679302</v>
      </c>
      <c r="E204">
        <v>0.74760994856598395</v>
      </c>
    </row>
    <row r="205" spans="1:5" x14ac:dyDescent="0.25">
      <c r="A205" t="s">
        <v>5</v>
      </c>
      <c r="B205">
        <v>0.32027705630096898</v>
      </c>
      <c r="C205">
        <v>0.57367299851638398</v>
      </c>
      <c r="D205">
        <v>0.88087793520318503</v>
      </c>
      <c r="E205">
        <v>0.68203093544355597</v>
      </c>
    </row>
    <row r="206" spans="1:5" x14ac:dyDescent="0.25">
      <c r="A206" t="s">
        <v>6</v>
      </c>
      <c r="B206">
        <v>0.27135387492533602</v>
      </c>
      <c r="C206">
        <v>0.50569094890967903</v>
      </c>
      <c r="D206">
        <v>0.90258453997508004</v>
      </c>
      <c r="E206">
        <v>0.70086353783841404</v>
      </c>
    </row>
    <row r="207" spans="1:5" x14ac:dyDescent="0.25">
      <c r="A207" t="s">
        <v>7</v>
      </c>
      <c r="B207">
        <v>0.25838594608149801</v>
      </c>
      <c r="C207">
        <v>0.48690528347949402</v>
      </c>
      <c r="D207">
        <v>0.89272582612773899</v>
      </c>
      <c r="E207">
        <v>0.70753400932771504</v>
      </c>
    </row>
    <row r="208" spans="1:5" x14ac:dyDescent="0.25">
      <c r="A208" t="s">
        <v>8</v>
      </c>
      <c r="B208">
        <v>0.74290545599121904</v>
      </c>
      <c r="C208">
        <v>0.62869721850254401</v>
      </c>
      <c r="D208">
        <v>0.76178421371790905</v>
      </c>
      <c r="E208">
        <v>0.39308796567274101</v>
      </c>
    </row>
    <row r="209" spans="1:5" x14ac:dyDescent="0.25">
      <c r="A209" t="s">
        <v>9</v>
      </c>
      <c r="B209">
        <v>0.28068909257958602</v>
      </c>
      <c r="C209">
        <v>0.54919203131584704</v>
      </c>
      <c r="D209">
        <v>0.88496715963724604</v>
      </c>
      <c r="E209">
        <v>0.69804976344685998</v>
      </c>
    </row>
    <row r="210" spans="1:5" x14ac:dyDescent="0.25">
      <c r="A210" t="s">
        <v>10</v>
      </c>
      <c r="B210">
        <v>0.191042411210294</v>
      </c>
      <c r="C210">
        <v>0.51025196803041195</v>
      </c>
      <c r="D210">
        <v>0.89116780735444601</v>
      </c>
      <c r="E210">
        <v>0.75675654619965604</v>
      </c>
    </row>
    <row r="211" spans="1:5" x14ac:dyDescent="0.25">
      <c r="A211" t="s">
        <v>11</v>
      </c>
      <c r="B211">
        <v>0.17189940366801101</v>
      </c>
      <c r="C211">
        <v>0.59213388541369505</v>
      </c>
      <c r="D211">
        <v>0.92333674740559202</v>
      </c>
      <c r="E211">
        <v>0.80079025144932203</v>
      </c>
    </row>
  </sheetData>
  <sortState xmlns:xlrd2="http://schemas.microsoft.com/office/spreadsheetml/2017/richdata2" ref="A2:E211">
    <sortCondition ref="A2:A211"/>
  </sortState>
  <mergeCells count="4">
    <mergeCell ref="I1:O1"/>
    <mergeCell ref="I11:O11"/>
    <mergeCell ref="I21:O21"/>
    <mergeCell ref="I31:O31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4E948-34F1-4E77-B6A3-A610B690F323}">
  <dimension ref="A1:O211"/>
  <sheetViews>
    <sheetView topLeftCell="A20" workbookViewId="0">
      <selection activeCell="L32" sqref="L32"/>
    </sheetView>
  </sheetViews>
  <sheetFormatPr baseColWidth="10" defaultRowHeight="15" x14ac:dyDescent="0.25"/>
  <cols>
    <col min="4" max="4" width="13.140625" bestFit="1" customWidth="1"/>
    <col min="5" max="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s="5" t="s">
        <v>1</v>
      </c>
      <c r="J1" s="5"/>
      <c r="K1" s="5"/>
      <c r="L1" s="5"/>
      <c r="M1" s="5"/>
      <c r="N1" s="5"/>
      <c r="O1" s="5"/>
    </row>
    <row r="2" spans="1:15" x14ac:dyDescent="0.25">
      <c r="A2" t="s">
        <v>5</v>
      </c>
      <c r="B2">
        <v>0.75353505365568296</v>
      </c>
      <c r="C2">
        <v>1.8829386351341799</v>
      </c>
      <c r="D2">
        <v>0.83355043754858604</v>
      </c>
      <c r="E2">
        <v>0.64270416755933402</v>
      </c>
      <c r="J2" t="s">
        <v>12</v>
      </c>
      <c r="K2" t="s">
        <v>13</v>
      </c>
      <c r="L2" t="s">
        <v>32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0.70242430495781905</v>
      </c>
      <c r="C3">
        <v>1.8009796436165399</v>
      </c>
      <c r="D3">
        <v>0.845757263354039</v>
      </c>
      <c r="E3">
        <v>0.66286105400102802</v>
      </c>
      <c r="I3" t="s">
        <v>5</v>
      </c>
      <c r="J3" cm="1">
        <f t="array" ref="J3">AVERAGE(_xlfn._xlws.FILTER($B$2:$B$211,$A$2:$A$211=I3,0))</f>
        <v>0.67630524319288188</v>
      </c>
      <c r="K3" cm="1">
        <f t="array" ref="K3">_xlfn.STDEV.P(_xlfn._xlws.FILTER($B$2:$B$211,$A$2:$A$211=I3,0))</f>
        <v>7.4678801584194335E-2</v>
      </c>
      <c r="L3">
        <f>K3/J3</f>
        <v>0.11042173979256875</v>
      </c>
      <c r="M3" cm="1">
        <f t="array" ref="M3">MEDIAN(_xlfn._xlws.FILTER($B$2:$B$211,$A$2:$A$211=I3,0))</f>
        <v>0.67765557383314701</v>
      </c>
      <c r="N3" cm="1">
        <f t="array" ref="N3">MIN(_xlfn._xlws.FILTER($B$2:$B$211,$A$2:$A$211=I3,0))</f>
        <v>0.52877387274960097</v>
      </c>
      <c r="O3" cm="1">
        <f t="array" ref="O3">MAX(_xlfn._xlws.FILTER($B$2:$B$211,$A$2:$A$211=I3,0))</f>
        <v>0.83986041867676298</v>
      </c>
    </row>
    <row r="4" spans="1:15" x14ac:dyDescent="0.25">
      <c r="A4" t="s">
        <v>7</v>
      </c>
      <c r="B4">
        <v>0.746010775639942</v>
      </c>
      <c r="C4">
        <v>1.6849951621024599</v>
      </c>
      <c r="D4">
        <v>0.84108793985001096</v>
      </c>
      <c r="E4">
        <v>0.63676528957922196</v>
      </c>
      <c r="I4" t="s">
        <v>6</v>
      </c>
      <c r="J4" cm="1">
        <f t="array" ref="J4">AVERAGE(_xlfn._xlws.FILTER($B$2:$B$211,$A$2:$A$211=I4,0))</f>
        <v>0.60322793653734419</v>
      </c>
      <c r="K4" cm="1">
        <f t="array" ref="K4">_xlfn.STDEV.P(_xlfn._xlws.FILTER($B$2:$B$211,$A$2:$A$211=I4,0))</f>
        <v>5.761175571951159E-2</v>
      </c>
      <c r="L4">
        <f t="shared" ref="L4:L9" si="0">K4/J4</f>
        <v>9.5505781861190381E-2</v>
      </c>
      <c r="M4" cm="1">
        <f t="array" ref="M4">MEDIAN(_xlfn._xlws.FILTER($B$2:$B$211,$A$2:$A$211=I4,0))</f>
        <v>0.58609975427122352</v>
      </c>
      <c r="N4" cm="1">
        <f t="array" ref="N4">MIN(_xlfn._xlws.FILTER($B$2:$B$211,$A$2:$A$211=I4,0))</f>
        <v>0.48747193365841501</v>
      </c>
      <c r="O4" cm="1">
        <f t="array" ref="O4">MAX(_xlfn._xlws.FILTER($B$2:$B$211,$A$2:$A$211=I4,0))</f>
        <v>0.70242430495781905</v>
      </c>
    </row>
    <row r="5" spans="1:15" x14ac:dyDescent="0.25">
      <c r="A5" t="s">
        <v>8</v>
      </c>
      <c r="B5">
        <v>1.47826653351648</v>
      </c>
      <c r="C5">
        <v>1.7705447872058599</v>
      </c>
      <c r="D5">
        <v>0.74906415368967805</v>
      </c>
      <c r="E5">
        <v>0.431238093413501</v>
      </c>
      <c r="I5" t="s">
        <v>7</v>
      </c>
      <c r="J5" cm="1">
        <f t="array" ref="J5">AVERAGE(_xlfn._xlws.FILTER($B$2:$B$211,$A$2:$A$211=I5,0))</f>
        <v>0.72746464208498807</v>
      </c>
      <c r="K5" cm="1">
        <f t="array" ref="K5">_xlfn.STDEV.P(_xlfn._xlws.FILTER($B$2:$B$211,$A$2:$A$211=I5,0))</f>
        <v>7.1950088651438371E-2</v>
      </c>
      <c r="L5">
        <f t="shared" si="0"/>
        <v>9.890527248887597E-2</v>
      </c>
      <c r="M5" cm="1">
        <f t="array" ref="M5">MEDIAN(_xlfn._xlws.FILTER($B$2:$B$211,$A$2:$A$211=I5,0))</f>
        <v>0.7113205766328059</v>
      </c>
      <c r="N5" cm="1">
        <f t="array" ref="N5">MIN(_xlfn._xlws.FILTER($B$2:$B$211,$A$2:$A$211=I5,0))</f>
        <v>0.61362542115963203</v>
      </c>
      <c r="O5" cm="1">
        <f t="array" ref="O5">MAX(_xlfn._xlws.FILTER($B$2:$B$211,$A$2:$A$211=I5,0))</f>
        <v>0.87279328057728001</v>
      </c>
    </row>
    <row r="6" spans="1:15" x14ac:dyDescent="0.25">
      <c r="A6" t="s">
        <v>9</v>
      </c>
      <c r="B6">
        <v>0.49957459536568</v>
      </c>
      <c r="C6">
        <v>1.55142698992682</v>
      </c>
      <c r="D6">
        <v>0.86794680553611503</v>
      </c>
      <c r="E6">
        <v>0.73756459853480305</v>
      </c>
      <c r="I6" t="s">
        <v>8</v>
      </c>
      <c r="J6" cm="1">
        <f t="array" ref="J6">AVERAGE(_xlfn._xlws.FILTER($B$2:$B$211,$A$2:$A$211=I6,0))</f>
        <v>1.3928127063947573</v>
      </c>
      <c r="K6" cm="1">
        <f t="array" ref="K6">_xlfn.STDEV.P(_xlfn._xlws.FILTER($B$2:$B$211,$A$2:$A$211=I6,0))</f>
        <v>9.6756788929641221E-2</v>
      </c>
      <c r="L6">
        <f t="shared" si="0"/>
        <v>6.9468628829566392E-2</v>
      </c>
      <c r="M6" cm="1">
        <f t="array" ref="M6">MEDIAN(_xlfn._xlws.FILTER($B$2:$B$211,$A$2:$A$211=I6,0))</f>
        <v>1.3761877735126902</v>
      </c>
      <c r="N6" cm="1">
        <f t="array" ref="N6">MIN(_xlfn._xlws.FILTER($B$2:$B$211,$A$2:$A$211=I6,0))</f>
        <v>1.20687514943403</v>
      </c>
      <c r="O6" cm="1">
        <f t="array" ref="O6">MAX(_xlfn._xlws.FILTER($B$2:$B$211,$A$2:$A$211=I6,0))</f>
        <v>1.60012225961279</v>
      </c>
    </row>
    <row r="7" spans="1:15" x14ac:dyDescent="0.25">
      <c r="A7" t="s">
        <v>10</v>
      </c>
      <c r="B7">
        <v>0.68121349571706402</v>
      </c>
      <c r="C7">
        <v>1.8869659274177</v>
      </c>
      <c r="D7">
        <v>0.84315651036522499</v>
      </c>
      <c r="E7">
        <v>0.68260545395266703</v>
      </c>
      <c r="I7" t="s">
        <v>9</v>
      </c>
      <c r="J7" cm="1">
        <f t="array" ref="J7">AVERAGE(_xlfn._xlws.FILTER($B$2:$B$211,$A$2:$A$211=I7,0))</f>
        <v>0.62149222317248498</v>
      </c>
      <c r="K7" cm="1">
        <f t="array" ref="K7">_xlfn.STDEV.P(_xlfn._xlws.FILTER($B$2:$B$211,$A$2:$A$211=I7,0))</f>
        <v>6.8360098363311153E-2</v>
      </c>
      <c r="L7">
        <f t="shared" si="0"/>
        <v>0.10999348956348715</v>
      </c>
      <c r="M7" cm="1">
        <f t="array" ref="M7">MEDIAN(_xlfn._xlws.FILTER($B$2:$B$211,$A$2:$A$211=I7,0))</f>
        <v>0.61134036479573151</v>
      </c>
      <c r="N7" cm="1">
        <f t="array" ref="N7">MIN(_xlfn._xlws.FILTER($B$2:$B$211,$A$2:$A$211=I7,0))</f>
        <v>0.48950520904474298</v>
      </c>
      <c r="O7" cm="1">
        <f t="array" ref="O7">MAX(_xlfn._xlws.FILTER($B$2:$B$211,$A$2:$A$211=I7,0))</f>
        <v>0.74150586591872103</v>
      </c>
    </row>
    <row r="8" spans="1:15" x14ac:dyDescent="0.25">
      <c r="A8" t="s">
        <v>11</v>
      </c>
      <c r="B8">
        <v>0.54416789318887604</v>
      </c>
      <c r="C8">
        <v>1.8732779863345399</v>
      </c>
      <c r="D8">
        <v>0.88796759103675804</v>
      </c>
      <c r="E8">
        <v>0.73573286132458804</v>
      </c>
      <c r="I8" t="s">
        <v>10</v>
      </c>
      <c r="J8" cm="1">
        <f t="array" ref="J8">AVERAGE(_xlfn._xlws.FILTER($B$2:$B$211,$A$2:$A$211=I8,0))</f>
        <v>0.56753707123675046</v>
      </c>
      <c r="K8" cm="1">
        <f t="array" ref="K8">_xlfn.STDEV.P(_xlfn._xlws.FILTER($B$2:$B$211,$A$2:$A$211=I8,0))</f>
        <v>8.7460829270365525E-2</v>
      </c>
      <c r="L8">
        <f t="shared" si="0"/>
        <v>0.15410593193458702</v>
      </c>
      <c r="M8" cm="1">
        <f t="array" ref="M8">MEDIAN(_xlfn._xlws.FILTER($B$2:$B$211,$A$2:$A$211=I8,0))</f>
        <v>0.59072207823178702</v>
      </c>
      <c r="N8" cm="1">
        <f t="array" ref="N8">MIN(_xlfn._xlws.FILTER($B$2:$B$211,$A$2:$A$211=I8,0))</f>
        <v>0.36850175213470199</v>
      </c>
      <c r="O8" cm="1">
        <f t="array" ref="O8">MAX(_xlfn._xlws.FILTER($B$2:$B$211,$A$2:$A$211=I8,0))</f>
        <v>0.73572684669845601</v>
      </c>
    </row>
    <row r="9" spans="1:15" x14ac:dyDescent="0.25">
      <c r="A9" t="s">
        <v>5</v>
      </c>
      <c r="B9">
        <v>0.72056871063980699</v>
      </c>
      <c r="C9">
        <v>1.7385176973801599</v>
      </c>
      <c r="D9">
        <v>0.84318632735668997</v>
      </c>
      <c r="E9">
        <v>0.65212554679377199</v>
      </c>
      <c r="I9" t="s">
        <v>11</v>
      </c>
      <c r="J9" cm="1">
        <f t="array" ref="J9">AVERAGE(_xlfn._xlws.FILTER($B$2:$B$211,$A$2:$A$211=I9,0))</f>
        <v>0.46565124329745489</v>
      </c>
      <c r="K9" cm="1">
        <f t="array" ref="K9">_xlfn.STDEV.P(_xlfn._xlws.FILTER($B$2:$B$211,$A$2:$A$211=I9,0))</f>
        <v>4.8380426935511783E-2</v>
      </c>
      <c r="L9">
        <f t="shared" si="0"/>
        <v>0.1038984167483618</v>
      </c>
      <c r="M9" cm="1">
        <f t="array" ref="M9">MEDIAN(_xlfn._xlws.FILTER($B$2:$B$211,$A$2:$A$211=I9,0))</f>
        <v>0.46049377729263352</v>
      </c>
      <c r="N9" cm="1">
        <f t="array" ref="N9">MIN(_xlfn._xlws.FILTER($B$2:$B$211,$A$2:$A$211=I9,0))</f>
        <v>0.37457726337960801</v>
      </c>
      <c r="O9" cm="1">
        <f t="array" ref="O9">MAX(_xlfn._xlws.FILTER($B$2:$B$211,$A$2:$A$211=I9,0))</f>
        <v>0.58426482819830206</v>
      </c>
    </row>
    <row r="10" spans="1:15" x14ac:dyDescent="0.25">
      <c r="A10" t="s">
        <v>6</v>
      </c>
      <c r="B10">
        <v>0.65101066877773495</v>
      </c>
      <c r="C10">
        <v>1.6964532034542501</v>
      </c>
      <c r="D10">
        <v>0.86727442212926698</v>
      </c>
      <c r="E10">
        <v>0.68500328398461297</v>
      </c>
    </row>
    <row r="11" spans="1:15" x14ac:dyDescent="0.25">
      <c r="A11" t="s">
        <v>7</v>
      </c>
      <c r="B11">
        <v>0.70393519941044802</v>
      </c>
      <c r="C11">
        <v>1.6511987149343399</v>
      </c>
      <c r="D11">
        <v>0.83350703068701204</v>
      </c>
      <c r="E11">
        <v>0.64458866328220499</v>
      </c>
      <c r="I11" s="5" t="s">
        <v>2</v>
      </c>
      <c r="J11" s="5"/>
      <c r="K11" s="5"/>
      <c r="L11" s="5"/>
      <c r="M11" s="5"/>
      <c r="N11" s="5"/>
      <c r="O11" s="5"/>
    </row>
    <row r="12" spans="1:15" x14ac:dyDescent="0.25">
      <c r="A12" t="s">
        <v>8</v>
      </c>
      <c r="B12">
        <v>1.3256964254852099</v>
      </c>
      <c r="C12">
        <v>1.55262520203666</v>
      </c>
      <c r="D12">
        <v>0.75447909023622095</v>
      </c>
      <c r="E12">
        <v>0.42641599130111701</v>
      </c>
      <c r="J12" t="s">
        <v>12</v>
      </c>
      <c r="K12" t="s">
        <v>13</v>
      </c>
      <c r="L12" t="s">
        <v>32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0.73503661855201097</v>
      </c>
      <c r="C13">
        <v>1.85451442616216</v>
      </c>
      <c r="D13">
        <v>0.83034925006829596</v>
      </c>
      <c r="E13">
        <v>0.64789045492331498</v>
      </c>
      <c r="I13" t="s">
        <v>5</v>
      </c>
      <c r="J13" cm="1">
        <f t="array" ref="J13">AVERAGE(_xlfn._xlws.FILTER($C$2:$C$211,$A$2:$A$211=$I13,0))</f>
        <v>1.6770156307880792</v>
      </c>
      <c r="K13" cm="1">
        <f t="array" ref="K13">_xlfn.STDEV.P(_xlfn._xlws.FILTER($C$2:$C$211,$A$2:$A$211=$I13,0))</f>
        <v>0.12180393811503172</v>
      </c>
      <c r="L13">
        <f>K13/J13</f>
        <v>7.2631367220943821E-2</v>
      </c>
      <c r="M13" cm="1">
        <f t="array" ref="M13">MEDIAN(_xlfn._xlws.FILTER($C$2:$C$211,$A$2:$A$211=$I13,0))</f>
        <v>1.6630743684343801</v>
      </c>
      <c r="N13" cm="1">
        <f t="array" ref="N13">MIN(_xlfn._xlws.FILTER($C$2:$C$211,$A$2:$A$211=$I13,0))</f>
        <v>1.4317375538744399</v>
      </c>
      <c r="O13" cm="1">
        <f t="array" ref="O13">MAX(_xlfn._xlws.FILTER($C$2:$C$211,$A$2:$A$211=$I13,0))</f>
        <v>1.95775135587685</v>
      </c>
    </row>
    <row r="14" spans="1:15" x14ac:dyDescent="0.25">
      <c r="A14" t="s">
        <v>10</v>
      </c>
      <c r="B14">
        <v>0.50170139730436603</v>
      </c>
      <c r="C14">
        <v>1.4617636920583299</v>
      </c>
      <c r="D14">
        <v>0.87491772927597999</v>
      </c>
      <c r="E14">
        <v>0.72140413665976399</v>
      </c>
      <c r="I14" t="s">
        <v>6</v>
      </c>
      <c r="J14" cm="1">
        <f t="array" ref="J14">AVERAGE(_xlfn._xlws.FILTER($C$2:$C$211,$A$2:$A$211=$I14,0))</f>
        <v>1.6517387717786738</v>
      </c>
      <c r="K14" cm="1">
        <f t="array" ref="K14">_xlfn.STDEV.P(_xlfn._xlws.FILTER($C$2:$C$211,$A$2:$A$211=$I14,0))</f>
        <v>0.10683588420454962</v>
      </c>
      <c r="L14">
        <f t="shared" ref="L14:L19" si="1">K14/J14</f>
        <v>6.4680859970068671E-2</v>
      </c>
      <c r="M14" cm="1">
        <f t="array" ref="M14">MEDIAN(_xlfn._xlws.FILTER($C$2:$C$211,$A$2:$A$211=$I14,0))</f>
        <v>1.654510105606215</v>
      </c>
      <c r="N14" cm="1">
        <f t="array" ref="N14">MIN(_xlfn._xlws.FILTER($C$2:$C$211,$A$2:$A$211=$I14,0))</f>
        <v>1.45896529541322</v>
      </c>
      <c r="O14" cm="1">
        <f t="array" ref="O14">MAX(_xlfn._xlws.FILTER($C$2:$C$211,$A$2:$A$211=$I14,0))</f>
        <v>1.8445362256184901</v>
      </c>
    </row>
    <row r="15" spans="1:15" x14ac:dyDescent="0.25">
      <c r="A15" t="s">
        <v>11</v>
      </c>
      <c r="B15">
        <v>0.56595288611102901</v>
      </c>
      <c r="C15">
        <v>1.8895828562289101</v>
      </c>
      <c r="D15">
        <v>0.87996080490790296</v>
      </c>
      <c r="E15">
        <v>0.727486196803663</v>
      </c>
      <c r="I15" t="s">
        <v>7</v>
      </c>
      <c r="J15" cm="1">
        <f t="array" ref="J15">AVERAGE(_xlfn._xlws.FILTER($C$2:$C$211,$A$2:$A$211=$I15,0))</f>
        <v>1.7210573430519862</v>
      </c>
      <c r="K15" cm="1">
        <f t="array" ref="K15">_xlfn.STDEV.P(_xlfn._xlws.FILTER($C$2:$C$211,$A$2:$A$211=$I15,0))</f>
        <v>8.7631917854850222E-2</v>
      </c>
      <c r="L15">
        <f t="shared" si="1"/>
        <v>5.0917488722049639E-2</v>
      </c>
      <c r="M15" cm="1">
        <f t="array" ref="M15">MEDIAN(_xlfn._xlws.FILTER($C$2:$C$211,$A$2:$A$211=$I15,0))</f>
        <v>1.6990668819410699</v>
      </c>
      <c r="N15" cm="1">
        <f t="array" ref="N15">MIN(_xlfn._xlws.FILTER($C$2:$C$211,$A$2:$A$211=$I15,0))</f>
        <v>1.5804397695299801</v>
      </c>
      <c r="O15" cm="1">
        <f t="array" ref="O15">MAX(_xlfn._xlws.FILTER($C$2:$C$211,$A$2:$A$211=$I15,0))</f>
        <v>1.91956488165686</v>
      </c>
    </row>
    <row r="16" spans="1:15" x14ac:dyDescent="0.25">
      <c r="A16" t="s">
        <v>5</v>
      </c>
      <c r="B16">
        <v>0.79642180243699301</v>
      </c>
      <c r="C16">
        <v>1.8016119856507999</v>
      </c>
      <c r="D16">
        <v>0.83836313625590397</v>
      </c>
      <c r="E16">
        <v>0.63137844649153096</v>
      </c>
      <c r="I16" t="s">
        <v>8</v>
      </c>
      <c r="J16" cm="1">
        <f t="array" ref="J16">AVERAGE(_xlfn._xlws.FILTER($C$2:$C$211,$A$2:$A$211=$I16,0))</f>
        <v>1.6735133298632221</v>
      </c>
      <c r="K16" cm="1">
        <f t="array" ref="K16">_xlfn.STDEV.P(_xlfn._xlws.FILTER($C$2:$C$211,$A$2:$A$211=$I16,0))</f>
        <v>7.3796724390186585E-2</v>
      </c>
      <c r="L16">
        <f t="shared" si="1"/>
        <v>4.4096884723480549E-2</v>
      </c>
      <c r="M16" cm="1">
        <f t="array" ref="M16">MEDIAN(_xlfn._xlws.FILTER($C$2:$C$211,$A$2:$A$211=$I16,0))</f>
        <v>1.6829591624757749</v>
      </c>
      <c r="N16" cm="1">
        <f t="array" ref="N16">MIN(_xlfn._xlws.FILTER($C$2:$C$211,$A$2:$A$211=$I16,0))</f>
        <v>1.54042481154241</v>
      </c>
      <c r="O16" cm="1">
        <f t="array" ref="O16">MAX(_xlfn._xlws.FILTER($C$2:$C$211,$A$2:$A$211=$I16,0))</f>
        <v>1.8337167148852</v>
      </c>
    </row>
    <row r="17" spans="1:15" x14ac:dyDescent="0.25">
      <c r="A17" t="s">
        <v>6</v>
      </c>
      <c r="B17">
        <v>0.54714854929853896</v>
      </c>
      <c r="C17">
        <v>1.45896529541322</v>
      </c>
      <c r="D17">
        <v>0.87519998159008106</v>
      </c>
      <c r="E17">
        <v>0.71946879292286003</v>
      </c>
      <c r="I17" t="s">
        <v>9</v>
      </c>
      <c r="J17" cm="1">
        <f t="array" ref="J17">AVERAGE(_xlfn._xlws.FILTER($C$2:$C$211,$A$2:$A$211=$I17,0))</f>
        <v>1.7130188264344306</v>
      </c>
      <c r="K17" cm="1">
        <f t="array" ref="K17">_xlfn.STDEV.P(_xlfn._xlws.FILTER($C$2:$C$211,$A$2:$A$211=$I17,0))</f>
        <v>0.10824438865693617</v>
      </c>
      <c r="L17">
        <f t="shared" si="1"/>
        <v>6.3189258043498481E-2</v>
      </c>
      <c r="M17" cm="1">
        <f t="array" ref="M17">MEDIAN(_xlfn._xlws.FILTER($C$2:$C$211,$A$2:$A$211=$I17,0))</f>
        <v>1.718358082680455</v>
      </c>
      <c r="N17" cm="1">
        <f t="array" ref="N17">MIN(_xlfn._xlws.FILTER($C$2:$C$211,$A$2:$A$211=$I17,0))</f>
        <v>1.50656074117518</v>
      </c>
      <c r="O17" cm="1">
        <f t="array" ref="O17">MAX(_xlfn._xlws.FILTER($C$2:$C$211,$A$2:$A$211=$I17,0))</f>
        <v>1.9102956171130001</v>
      </c>
    </row>
    <row r="18" spans="1:15" x14ac:dyDescent="0.25">
      <c r="A18" t="s">
        <v>7</v>
      </c>
      <c r="B18">
        <v>0.73822593539180104</v>
      </c>
      <c r="C18">
        <v>1.68777992048101</v>
      </c>
      <c r="D18">
        <v>0.83420078315815005</v>
      </c>
      <c r="E18">
        <v>0.63100257389285097</v>
      </c>
      <c r="I18" t="s">
        <v>10</v>
      </c>
      <c r="J18" cm="1">
        <f t="array" ref="J18">AVERAGE(_xlfn._xlws.FILTER($C$2:$C$211,$A$2:$A$211=$I18,0))</f>
        <v>1.7509463876102769</v>
      </c>
      <c r="K18" cm="1">
        <f t="array" ref="K18">_xlfn.STDEV.P(_xlfn._xlws.FILTER($C$2:$C$211,$A$2:$A$211=$I18,0))</f>
        <v>0.13740486252392398</v>
      </c>
      <c r="L18">
        <f t="shared" si="1"/>
        <v>7.8474625777352675E-2</v>
      </c>
      <c r="M18" cm="1">
        <f t="array" ref="M18">MEDIAN(_xlfn._xlws.FILTER($C$2:$C$211,$A$2:$A$211=$I18,0))</f>
        <v>1.7686924271554449</v>
      </c>
      <c r="N18" cm="1">
        <f t="array" ref="N18">MIN(_xlfn._xlws.FILTER($C$2:$C$211,$A$2:$A$211=$I18,0))</f>
        <v>1.4617636920583299</v>
      </c>
      <c r="O18" cm="1">
        <f t="array" ref="O18">MAX(_xlfn._xlws.FILTER($C$2:$C$211,$A$2:$A$211=$I18,0))</f>
        <v>1.97424037807861</v>
      </c>
    </row>
    <row r="19" spans="1:15" x14ac:dyDescent="0.25">
      <c r="A19" t="s">
        <v>8</v>
      </c>
      <c r="B19">
        <v>1.5122554238690999</v>
      </c>
      <c r="C19">
        <v>1.72206566978458</v>
      </c>
      <c r="D19">
        <v>0.75310730687678495</v>
      </c>
      <c r="E19">
        <v>0.416701927866725</v>
      </c>
      <c r="I19" t="s">
        <v>11</v>
      </c>
      <c r="J19" cm="1">
        <f t="array" ref="J19">AVERAGE(_xlfn._xlws.FILTER($C$2:$C$211,$A$2:$A$211=$I19,0))</f>
        <v>1.733928912536119</v>
      </c>
      <c r="K19" cm="1">
        <f t="array" ref="K19">_xlfn.STDEV.P(_xlfn._xlws.FILTER($C$2:$C$211,$A$2:$A$211=$I19,0))</f>
        <v>0.10169490471607333</v>
      </c>
      <c r="L19">
        <f t="shared" si="1"/>
        <v>5.8649985002747304E-2</v>
      </c>
      <c r="M19" cm="1">
        <f t="array" ref="M19">MEDIAN(_xlfn._xlws.FILTER($C$2:$C$211,$A$2:$A$211=$I19,0))</f>
        <v>1.721204477258985</v>
      </c>
      <c r="N19" cm="1">
        <f t="array" ref="N19">MIN(_xlfn._xlws.FILTER($C$2:$C$211,$A$2:$A$211=$I19,0))</f>
        <v>1.5284319173196199</v>
      </c>
      <c r="O19" cm="1">
        <f t="array" ref="O19">MAX(_xlfn._xlws.FILTER($C$2:$C$211,$A$2:$A$211=$I19,0))</f>
        <v>1.9190889584481401</v>
      </c>
    </row>
    <row r="20" spans="1:15" x14ac:dyDescent="0.25">
      <c r="A20" t="s">
        <v>9</v>
      </c>
      <c r="B20">
        <v>0.57428098095254998</v>
      </c>
      <c r="C20">
        <v>1.5353330545008099</v>
      </c>
      <c r="D20">
        <v>0.85600286454674801</v>
      </c>
      <c r="E20">
        <v>0.70643968841447502</v>
      </c>
    </row>
    <row r="21" spans="1:15" x14ac:dyDescent="0.25">
      <c r="A21" t="s">
        <v>10</v>
      </c>
      <c r="B21">
        <v>0.64334361300843601</v>
      </c>
      <c r="C21">
        <v>1.8063108452212899</v>
      </c>
      <c r="D21">
        <v>0.85072350165555699</v>
      </c>
      <c r="E21">
        <v>0.69145122915954704</v>
      </c>
      <c r="I21" s="5" t="s">
        <v>17</v>
      </c>
      <c r="J21" s="5"/>
      <c r="K21" s="5"/>
      <c r="L21" s="5"/>
      <c r="M21" s="5"/>
      <c r="N21" s="5"/>
      <c r="O21" s="5"/>
    </row>
    <row r="22" spans="1:15" x14ac:dyDescent="0.25">
      <c r="A22" t="s">
        <v>11</v>
      </c>
      <c r="B22">
        <v>0.47533136258060898</v>
      </c>
      <c r="C22">
        <v>1.7258143166536799</v>
      </c>
      <c r="D22">
        <v>0.89895763794532302</v>
      </c>
      <c r="E22">
        <v>0.76028375744074495</v>
      </c>
      <c r="J22" t="s">
        <v>12</v>
      </c>
      <c r="K22" t="s">
        <v>13</v>
      </c>
      <c r="L22" t="s">
        <v>32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0.71114658165971301</v>
      </c>
      <c r="C23">
        <v>1.5975863752916599</v>
      </c>
      <c r="D23">
        <v>0.849841678037908</v>
      </c>
      <c r="E23">
        <v>0.65225386562482202</v>
      </c>
      <c r="I23" t="s">
        <v>5</v>
      </c>
      <c r="J23" cm="1">
        <f t="array" ref="J23">AVERAGE(_xlfn._xlws.FILTER($D$2:$D$211,$A$2:$A$211=$I23,0))</f>
        <v>0.84999260700980339</v>
      </c>
      <c r="K23" cm="1">
        <f t="array" ref="K23">_xlfn.STDEV.P(_xlfn._xlws.FILTER($D$2:$D$211,$A$2:$A$211=$I23,0))</f>
        <v>9.9868329219907018E-3</v>
      </c>
      <c r="L23">
        <f>K23/J23</f>
        <v>1.1749317393622364E-2</v>
      </c>
      <c r="M23" cm="1">
        <f t="array" ref="M23">MEDIAN(_xlfn._xlws.FILTER($D$2:$D$211,$A$2:$A$211=$I23,0))</f>
        <v>0.84924458794041302</v>
      </c>
      <c r="N23" cm="1">
        <f t="array" ref="N23">MIN(_xlfn._xlws.FILTER($D$2:$D$211,$A$2:$A$211=$I23,0))</f>
        <v>0.83110406772055201</v>
      </c>
      <c r="O23" cm="1">
        <f t="array" ref="O23">MAX(_xlfn._xlws.FILTER($D$2:$D$211,$A$2:$A$211=$I23,0))</f>
        <v>0.87094007657709405</v>
      </c>
    </row>
    <row r="24" spans="1:15" x14ac:dyDescent="0.25">
      <c r="A24" t="s">
        <v>6</v>
      </c>
      <c r="B24">
        <v>0.57147267508437705</v>
      </c>
      <c r="C24">
        <v>1.60026187493821</v>
      </c>
      <c r="D24">
        <v>0.86596171882755202</v>
      </c>
      <c r="E24">
        <v>0.69935569057535096</v>
      </c>
      <c r="I24" t="s">
        <v>6</v>
      </c>
      <c r="J24" cm="1">
        <f t="array" ref="J24">AVERAGE(_xlfn._xlws.FILTER($D$2:$D$211,$A$2:$A$211=$I24,0))</f>
        <v>0.86579893544502284</v>
      </c>
      <c r="K24" cm="1">
        <f t="array" ref="K24">_xlfn.STDEV.P(_xlfn._xlws.FILTER($D$2:$D$211,$A$2:$A$211=$I24,0))</f>
        <v>9.6183623117881319E-3</v>
      </c>
      <c r="L24">
        <f t="shared" ref="L24:L29" si="2">K24/J24</f>
        <v>1.1109233238828446E-2</v>
      </c>
      <c r="M24" cm="1">
        <f t="array" ref="M24">MEDIAN(_xlfn._xlws.FILTER($D$2:$D$211,$A$2:$A$211=$I24,0))</f>
        <v>0.86667083955991298</v>
      </c>
      <c r="N24" cm="1">
        <f t="array" ref="N24">MIN(_xlfn._xlws.FILTER($D$2:$D$211,$A$2:$A$211=$I24,0))</f>
        <v>0.845757263354039</v>
      </c>
      <c r="O24" cm="1">
        <f t="array" ref="O24">MAX(_xlfn._xlws.FILTER($D$2:$D$211,$A$2:$A$211=$I24,0))</f>
        <v>0.88209366106159803</v>
      </c>
    </row>
    <row r="25" spans="1:15" x14ac:dyDescent="0.25">
      <c r="A25" t="s">
        <v>7</v>
      </c>
      <c r="B25">
        <v>0.61730002539959905</v>
      </c>
      <c r="C25">
        <v>1.6487312901798701</v>
      </c>
      <c r="D25">
        <v>0.85318768994996197</v>
      </c>
      <c r="E25">
        <v>0.68288937912191205</v>
      </c>
      <c r="I25" t="s">
        <v>7</v>
      </c>
      <c r="J25" cm="1">
        <f t="array" ref="J25">AVERAGE(_xlfn._xlws.FILTER($D$2:$D$211,$A$2:$A$211=$I25,0))</f>
        <v>0.83683362542930695</v>
      </c>
      <c r="K25" cm="1">
        <f t="array" ref="K25">_xlfn.STDEV.P(_xlfn._xlws.FILTER($D$2:$D$211,$A$2:$A$211=$I25,0))</f>
        <v>8.3815082716830573E-3</v>
      </c>
      <c r="L25">
        <f t="shared" si="2"/>
        <v>1.0015740306065295E-2</v>
      </c>
      <c r="M25" cm="1">
        <f t="array" ref="M25">MEDIAN(_xlfn._xlws.FILTER($D$2:$D$211,$A$2:$A$211=$I25,0))</f>
        <v>0.83662561916024702</v>
      </c>
      <c r="N25" cm="1">
        <f t="array" ref="N25">MIN(_xlfn._xlws.FILTER($D$2:$D$211,$A$2:$A$211=$I25,0))</f>
        <v>0.82225644848526602</v>
      </c>
      <c r="O25" cm="1">
        <f t="array" ref="O25">MAX(_xlfn._xlws.FILTER($D$2:$D$211,$A$2:$A$211=$I25,0))</f>
        <v>0.85528529009337495</v>
      </c>
    </row>
    <row r="26" spans="1:15" x14ac:dyDescent="0.25">
      <c r="A26" t="s">
        <v>8</v>
      </c>
      <c r="B26">
        <v>1.3169283781784999</v>
      </c>
      <c r="C26">
        <v>1.5876351966671101</v>
      </c>
      <c r="D26">
        <v>0.76131475248550295</v>
      </c>
      <c r="E26">
        <v>0.43506996422687499</v>
      </c>
      <c r="I26" t="s">
        <v>8</v>
      </c>
      <c r="J26" cm="1">
        <f t="array" ref="J26">AVERAGE(_xlfn._xlws.FILTER($D$2:$D$211,$A$2:$A$211=$I26,0))</f>
        <v>0.7564223981699898</v>
      </c>
      <c r="K26" cm="1">
        <f t="array" ref="K26">_xlfn.STDEV.P(_xlfn._xlws.FILTER($D$2:$D$211,$A$2:$A$211=$I26,0))</f>
        <v>6.5392849620340204E-3</v>
      </c>
      <c r="L26">
        <f t="shared" si="2"/>
        <v>8.6450176222365848E-3</v>
      </c>
      <c r="M26" cm="1">
        <f t="array" ref="M26">MEDIAN(_xlfn._xlws.FILTER($D$2:$D$211,$A$2:$A$211=$I26,0))</f>
        <v>0.75606915753164605</v>
      </c>
      <c r="N26" cm="1">
        <f t="array" ref="N26">MIN(_xlfn._xlws.FILTER($D$2:$D$211,$A$2:$A$211=$I26,0))</f>
        <v>0.74340533563368605</v>
      </c>
      <c r="O26" cm="1">
        <f t="array" ref="O26">MAX(_xlfn._xlws.FILTER($D$2:$D$211,$A$2:$A$211=$I26,0))</f>
        <v>0.769271637301571</v>
      </c>
    </row>
    <row r="27" spans="1:15" x14ac:dyDescent="0.25">
      <c r="A27" t="s">
        <v>9</v>
      </c>
      <c r="B27">
        <v>0.60918978485907105</v>
      </c>
      <c r="C27">
        <v>1.73004395084816</v>
      </c>
      <c r="D27">
        <v>0.84076075758992797</v>
      </c>
      <c r="E27">
        <v>0.68418582449908605</v>
      </c>
      <c r="I27" t="s">
        <v>9</v>
      </c>
      <c r="J27" cm="1">
        <f t="array" ref="J27">AVERAGE(_xlfn._xlws.FILTER($D$2:$D$211,$A$2:$A$211=$I27,0))</f>
        <v>0.84559703996748381</v>
      </c>
      <c r="K27" cm="1">
        <f t="array" ref="K27">_xlfn.STDEV.P(_xlfn._xlws.FILTER($D$2:$D$211,$A$2:$A$211=$I27,0))</f>
        <v>1.0856292983533206E-2</v>
      </c>
      <c r="L27">
        <f t="shared" si="2"/>
        <v>1.2838612803032836E-2</v>
      </c>
      <c r="M27" cm="1">
        <f t="array" ref="M27">MEDIAN(_xlfn._xlws.FILTER($D$2:$D$211,$A$2:$A$211=$I27,0))</f>
        <v>0.84396516690790957</v>
      </c>
      <c r="N27" cm="1">
        <f t="array" ref="N27">MIN(_xlfn._xlws.FILTER($D$2:$D$211,$A$2:$A$211=$I27,0))</f>
        <v>0.82870086682529798</v>
      </c>
      <c r="O27" cm="1">
        <f t="array" ref="O27">MAX(_xlfn._xlws.FILTER($D$2:$D$211,$A$2:$A$211=$I27,0))</f>
        <v>0.86794680553611503</v>
      </c>
    </row>
    <row r="28" spans="1:15" x14ac:dyDescent="0.25">
      <c r="A28" t="s">
        <v>10</v>
      </c>
      <c r="B28">
        <v>0.63428196541813997</v>
      </c>
      <c r="C28">
        <v>1.76231703605865</v>
      </c>
      <c r="D28">
        <v>0.85797981062590201</v>
      </c>
      <c r="E28">
        <v>0.686167782438451</v>
      </c>
      <c r="I28" t="s">
        <v>10</v>
      </c>
      <c r="J28" cm="1">
        <f t="array" ref="J28">AVERAGE(_xlfn._xlws.FILTER($D$2:$D$211,$A$2:$A$211=$I28,0))</f>
        <v>0.86601510570865581</v>
      </c>
      <c r="K28" cm="1">
        <f t="array" ref="K28">_xlfn.STDEV.P(_xlfn._xlws.FILTER($D$2:$D$211,$A$2:$A$211=$I28,0))</f>
        <v>1.8377439358206401E-2</v>
      </c>
      <c r="L28">
        <f t="shared" si="2"/>
        <v>2.1220691460304534E-2</v>
      </c>
      <c r="M28" cm="1">
        <f t="array" ref="M28">MEDIAN(_xlfn._xlws.FILTER($D$2:$D$211,$A$2:$A$211=$I28,0))</f>
        <v>0.86195917658910703</v>
      </c>
      <c r="N28" cm="1">
        <f t="array" ref="N28">MIN(_xlfn._xlws.FILTER($D$2:$D$211,$A$2:$A$211=$I28,0))</f>
        <v>0.83930044800308701</v>
      </c>
      <c r="O28" cm="1">
        <f t="array" ref="O28">MAX(_xlfn._xlws.FILTER($D$2:$D$211,$A$2:$A$211=$I28,0))</f>
        <v>0.90820186580571904</v>
      </c>
    </row>
    <row r="29" spans="1:15" x14ac:dyDescent="0.25">
      <c r="A29" t="s">
        <v>11</v>
      </c>
      <c r="B29">
        <v>0.49788830983323701</v>
      </c>
      <c r="C29">
        <v>1.7813697792140299</v>
      </c>
      <c r="D29">
        <v>0.89167271224296396</v>
      </c>
      <c r="E29">
        <v>0.75277923381421696</v>
      </c>
      <c r="I29" t="s">
        <v>11</v>
      </c>
      <c r="J29" cm="1">
        <f t="array" ref="J29">AVERAGE(_xlfn._xlws.FILTER($D$2:$D$211,$A$2:$A$211=$I29,0))</f>
        <v>0.89784645208957548</v>
      </c>
      <c r="K29" cm="1">
        <f t="array" ref="K29">_xlfn.STDEV.P(_xlfn._xlws.FILTER($D$2:$D$211,$A$2:$A$211=$I29,0))</f>
        <v>7.3999587253801118E-3</v>
      </c>
      <c r="L29">
        <f t="shared" si="2"/>
        <v>8.2418978302559905E-3</v>
      </c>
      <c r="M29" cm="1">
        <f t="array" ref="M29">MEDIAN(_xlfn._xlws.FILTER($D$2:$D$211,$A$2:$A$211=$I29,0))</f>
        <v>0.89979000465478653</v>
      </c>
      <c r="N29" cm="1">
        <f t="array" ref="N29">MIN(_xlfn._xlws.FILTER($D$2:$D$211,$A$2:$A$211=$I29,0))</f>
        <v>0.87996080490790296</v>
      </c>
      <c r="O29" cm="1">
        <f t="array" ref="O29">MAX(_xlfn._xlws.FILTER($D$2:$D$211,$A$2:$A$211=$I29,0))</f>
        <v>0.91004163623226797</v>
      </c>
    </row>
    <row r="30" spans="1:15" x14ac:dyDescent="0.25">
      <c r="A30" t="s">
        <v>5</v>
      </c>
      <c r="B30">
        <v>0.63153153446253796</v>
      </c>
      <c r="C30">
        <v>1.6434773249702099</v>
      </c>
      <c r="D30">
        <v>0.85700700495869098</v>
      </c>
      <c r="E30">
        <v>0.67094079693126696</v>
      </c>
    </row>
    <row r="31" spans="1:15" x14ac:dyDescent="0.25">
      <c r="A31" t="s">
        <v>6</v>
      </c>
      <c r="B31">
        <v>0.57307906614321602</v>
      </c>
      <c r="C31">
        <v>1.6172251094083701</v>
      </c>
      <c r="D31">
        <v>0.85853978944668796</v>
      </c>
      <c r="E31">
        <v>0.69263417337653299</v>
      </c>
      <c r="I31" s="5" t="s">
        <v>18</v>
      </c>
      <c r="J31" s="5"/>
      <c r="K31" s="5"/>
      <c r="L31" s="5"/>
      <c r="M31" s="5"/>
      <c r="N31" s="5"/>
      <c r="O31" s="5"/>
    </row>
    <row r="32" spans="1:15" x14ac:dyDescent="0.25">
      <c r="A32" t="s">
        <v>7</v>
      </c>
      <c r="B32">
        <v>0.70348177280949298</v>
      </c>
      <c r="C32">
        <v>1.6977877115211999</v>
      </c>
      <c r="D32">
        <v>0.83477958916457196</v>
      </c>
      <c r="E32">
        <v>0.64547349505094698</v>
      </c>
      <c r="J32" t="s">
        <v>12</v>
      </c>
      <c r="K32" t="s">
        <v>13</v>
      </c>
      <c r="L32" t="s">
        <v>32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1.3463659293706001</v>
      </c>
      <c r="C33">
        <v>1.6992131604376199</v>
      </c>
      <c r="D33">
        <v>0.75742790090715895</v>
      </c>
      <c r="E33">
        <v>0.44803819044641202</v>
      </c>
      <c r="I33" t="s">
        <v>5</v>
      </c>
      <c r="J33" cm="1">
        <f t="array" ref="J33">AVERAGE(_xlfn._xlws.FILTER($E$2:$E$211,$A$2:$A$211=$I33,0))</f>
        <v>0.66121139866966461</v>
      </c>
      <c r="K33" cm="1">
        <f t="array" ref="K33">_xlfn.STDEV.P(_xlfn._xlws.FILTER($E$2:$E$211,$A$2:$A$211=$I33,0))</f>
        <v>1.9923655725663573E-2</v>
      </c>
      <c r="L33">
        <f>K33/J33</f>
        <v>3.0132051210474149E-2</v>
      </c>
      <c r="M33" cm="1">
        <f t="array" ref="M33">MEDIAN(_xlfn._xlws.FILTER($E$2:$E$211,$A$2:$A$211=$I33,0))</f>
        <v>0.65925842907278254</v>
      </c>
      <c r="N33" cm="1">
        <f t="array" ref="N33">MIN(_xlfn._xlws.FILTER($E$2:$E$211,$A$2:$A$211=$I33,0))</f>
        <v>0.61983715003272999</v>
      </c>
      <c r="O33" cm="1">
        <f t="array" ref="O33">MAX(_xlfn._xlws.FILTER($E$2:$E$211,$A$2:$A$211=$I33,0))</f>
        <v>0.70632033892832902</v>
      </c>
    </row>
    <row r="34" spans="1:15" x14ac:dyDescent="0.25">
      <c r="A34" t="s">
        <v>9</v>
      </c>
      <c r="B34">
        <v>0.61254196513054604</v>
      </c>
      <c r="C34">
        <v>1.76130867171135</v>
      </c>
      <c r="D34">
        <v>0.84284011062518205</v>
      </c>
      <c r="E34">
        <v>0.69981560015875799</v>
      </c>
      <c r="I34" t="s">
        <v>6</v>
      </c>
      <c r="J34" cm="1">
        <f t="array" ref="J34">AVERAGE(_xlfn._xlws.FILTER($E$2:$E$211,$A$2:$A$211=$I34,0))</f>
        <v>0.69392321803931345</v>
      </c>
      <c r="K34" cm="1">
        <f t="array" ref="K34">_xlfn.STDEV.P(_xlfn._xlws.FILTER($E$2:$E$211,$A$2:$A$211=$I34,0))</f>
        <v>1.8321520233764377E-2</v>
      </c>
      <c r="L34">
        <f t="shared" ref="L34:L39" si="3">K34/J34</f>
        <v>2.6402806185865928E-2</v>
      </c>
      <c r="M34" cm="1">
        <f t="array" ref="M34">MEDIAN(_xlfn._xlws.FILTER($E$2:$E$211,$A$2:$A$211=$I34,0))</f>
        <v>0.69251379661150803</v>
      </c>
      <c r="N34" cm="1">
        <f t="array" ref="N34">MIN(_xlfn._xlws.FILTER($E$2:$E$211,$A$2:$A$211=$I34,0))</f>
        <v>0.66286105400102802</v>
      </c>
      <c r="O34" cm="1">
        <f t="array" ref="O34">MAX(_xlfn._xlws.FILTER($E$2:$E$211,$A$2:$A$211=$I34,0))</f>
        <v>0.73686842603466396</v>
      </c>
    </row>
    <row r="35" spans="1:15" x14ac:dyDescent="0.25">
      <c r="A35" t="s">
        <v>10</v>
      </c>
      <c r="B35">
        <v>0.60153710111469405</v>
      </c>
      <c r="C35">
        <v>1.7719712116323201</v>
      </c>
      <c r="D35">
        <v>0.85482710270967199</v>
      </c>
      <c r="E35">
        <v>0.70060825157707496</v>
      </c>
      <c r="I35" t="s">
        <v>7</v>
      </c>
      <c r="J35" cm="1">
        <f t="array" ref="J35">AVERAGE(_xlfn._xlws.FILTER($E$2:$E$211,$A$2:$A$211=$I35,0))</f>
        <v>0.6450847125716529</v>
      </c>
      <c r="K35" cm="1">
        <f t="array" ref="K35">_xlfn.STDEV.P(_xlfn._xlws.FILTER($E$2:$E$211,$A$2:$A$211=$I35,0))</f>
        <v>2.0329647331913947E-2</v>
      </c>
      <c r="L35">
        <f t="shared" si="3"/>
        <v>3.1514694017269598E-2</v>
      </c>
      <c r="M35" cm="1">
        <f t="array" ref="M35">MEDIAN(_xlfn._xlws.FILTER($E$2:$E$211,$A$2:$A$211=$I35,0))</f>
        <v>0.64674070316622445</v>
      </c>
      <c r="N35" cm="1">
        <f t="array" ref="N35">MIN(_xlfn._xlws.FILTER($E$2:$E$211,$A$2:$A$211=$I35,0))</f>
        <v>0.61328981901865398</v>
      </c>
      <c r="O35" cm="1">
        <f t="array" ref="O35">MAX(_xlfn._xlws.FILTER($E$2:$E$211,$A$2:$A$211=$I35,0))</f>
        <v>0.68995324115460499</v>
      </c>
    </row>
    <row r="36" spans="1:15" x14ac:dyDescent="0.25">
      <c r="A36" t="s">
        <v>11</v>
      </c>
      <c r="B36">
        <v>0.49478900729217001</v>
      </c>
      <c r="C36">
        <v>1.7531025949630701</v>
      </c>
      <c r="D36">
        <v>0.89099577830399401</v>
      </c>
      <c r="E36">
        <v>0.75333479971369099</v>
      </c>
      <c r="I36" t="s">
        <v>8</v>
      </c>
      <c r="J36" cm="1">
        <f t="array" ref="J36">AVERAGE(_xlfn._xlws.FILTER($E$2:$E$211,$A$2:$A$211=$I36,0))</f>
        <v>0.43439324586087463</v>
      </c>
      <c r="K36" cm="1">
        <f t="array" ref="K36">_xlfn.STDEV.P(_xlfn._xlws.FILTER($E$2:$E$211,$A$2:$A$211=$I36,0))</f>
        <v>1.3226989026110596E-2</v>
      </c>
      <c r="L36">
        <f t="shared" si="3"/>
        <v>3.0449343197999152E-2</v>
      </c>
      <c r="M36" cm="1">
        <f t="array" ref="M36">MEDIAN(_xlfn._xlws.FILTER($E$2:$E$211,$A$2:$A$211=$I36,0))</f>
        <v>0.435406302629882</v>
      </c>
      <c r="N36" cm="1">
        <f t="array" ref="N36">MIN(_xlfn._xlws.FILTER($E$2:$E$211,$A$2:$A$211=$I36,0))</f>
        <v>0.40719144445809402</v>
      </c>
      <c r="O36" cm="1">
        <f t="array" ref="O36">MAX(_xlfn._xlws.FILTER($E$2:$E$211,$A$2:$A$211=$I36,0))</f>
        <v>0.45779361963902399</v>
      </c>
    </row>
    <row r="37" spans="1:15" x14ac:dyDescent="0.25">
      <c r="A37" t="s">
        <v>5</v>
      </c>
      <c r="B37">
        <v>0.68263271187136598</v>
      </c>
      <c r="C37">
        <v>1.65397419901701</v>
      </c>
      <c r="D37">
        <v>0.84309940026342001</v>
      </c>
      <c r="E37">
        <v>0.64991249228632197</v>
      </c>
      <c r="I37" t="s">
        <v>9</v>
      </c>
      <c r="J37" cm="1">
        <f t="array" ref="J37">AVERAGE(_xlfn._xlws.FILTER($E$2:$E$211,$A$2:$A$211=$I37,0))</f>
        <v>0.68655492497119119</v>
      </c>
      <c r="K37" cm="1">
        <f t="array" ref="K37">_xlfn.STDEV.P(_xlfn._xlws.FILTER($E$2:$E$211,$A$2:$A$211=$I37,0))</f>
        <v>2.4160813185214226E-2</v>
      </c>
      <c r="L37">
        <f t="shared" si="3"/>
        <v>3.5191376984482409E-2</v>
      </c>
      <c r="M37" cm="1">
        <f t="array" ref="M37">MEDIAN(_xlfn._xlws.FILTER($E$2:$E$211,$A$2:$A$211=$I37,0))</f>
        <v>0.6885943475083155</v>
      </c>
      <c r="N37" cm="1">
        <f t="array" ref="N37">MIN(_xlfn._xlws.FILTER($E$2:$E$211,$A$2:$A$211=$I37,0))</f>
        <v>0.637691170384449</v>
      </c>
      <c r="O37" cm="1">
        <f t="array" ref="O37">MAX(_xlfn._xlws.FILTER($E$2:$E$211,$A$2:$A$211=$I37,0))</f>
        <v>0.73756459853480305</v>
      </c>
    </row>
    <row r="38" spans="1:15" x14ac:dyDescent="0.25">
      <c r="A38" t="s">
        <v>6</v>
      </c>
      <c r="B38">
        <v>0.56473718685358298</v>
      </c>
      <c r="C38">
        <v>1.5785439062406901</v>
      </c>
      <c r="D38">
        <v>0.87494774055536595</v>
      </c>
      <c r="E38">
        <v>0.701937691322854</v>
      </c>
      <c r="I38" t="s">
        <v>10</v>
      </c>
      <c r="J38" cm="1">
        <f t="array" ref="J38">AVERAGE(_xlfn._xlws.FILTER($E$2:$E$211,$A$2:$A$211=$I38,0))</f>
        <v>0.7197170197959234</v>
      </c>
      <c r="K38" cm="1">
        <f t="array" ref="K38">_xlfn.STDEV.P(_xlfn._xlws.FILTER($E$2:$E$211,$A$2:$A$211=$I38,0))</f>
        <v>3.4011330693901796E-2</v>
      </c>
      <c r="L38">
        <f t="shared" si="3"/>
        <v>4.7256532440410746E-2</v>
      </c>
      <c r="M38" cm="1">
        <f t="array" ref="M38">MEDIAN(_xlfn._xlws.FILTER($E$2:$E$211,$A$2:$A$211=$I38,0))</f>
        <v>0.71465318672804701</v>
      </c>
      <c r="N38" cm="1">
        <f t="array" ref="N38">MIN(_xlfn._xlws.FILTER($E$2:$E$211,$A$2:$A$211=$I38,0))</f>
        <v>0.65521114074255804</v>
      </c>
      <c r="O38" cm="1">
        <f t="array" ref="O38">MAX(_xlfn._xlws.FILTER($E$2:$E$211,$A$2:$A$211=$I38,0))</f>
        <v>0.78580380004546402</v>
      </c>
    </row>
    <row r="39" spans="1:15" x14ac:dyDescent="0.25">
      <c r="A39" t="s">
        <v>7</v>
      </c>
      <c r="B39">
        <v>0.83594133576444696</v>
      </c>
      <c r="C39">
        <v>1.8113129742910099</v>
      </c>
      <c r="D39">
        <v>0.82225644848526602</v>
      </c>
      <c r="E39">
        <v>0.61478457820404597</v>
      </c>
      <c r="I39" t="s">
        <v>11</v>
      </c>
      <c r="J39" cm="1">
        <f t="array" ref="J39">AVERAGE(_xlfn._xlws.FILTER($E$2:$E$211,$A$2:$A$211=$I39,0))</f>
        <v>0.76719810516209497</v>
      </c>
      <c r="K39" cm="1">
        <f t="array" ref="K39">_xlfn.STDEV.P(_xlfn._xlws.FILTER($E$2:$E$211,$A$2:$A$211=$I39,0))</f>
        <v>2.0147776971665948E-2</v>
      </c>
      <c r="L39">
        <f t="shared" si="3"/>
        <v>2.6261505126383349E-2</v>
      </c>
      <c r="M39" cm="1">
        <f t="array" ref="M39">MEDIAN(_xlfn._xlws.FILTER($E$2:$E$211,$A$2:$A$211=$I39,0))</f>
        <v>0.77024449776336645</v>
      </c>
      <c r="N39" cm="1">
        <f t="array" ref="N39">MIN(_xlfn._xlws.FILTER($E$2:$E$211,$A$2:$A$211=$I39,0))</f>
        <v>0.72013404791747304</v>
      </c>
      <c r="O39" cm="1">
        <f t="array" ref="O39">MAX(_xlfn._xlws.FILTER($E$2:$E$211,$A$2:$A$211=$I39,0))</f>
        <v>0.79509044228497505</v>
      </c>
    </row>
    <row r="40" spans="1:15" x14ac:dyDescent="0.25">
      <c r="A40" t="s">
        <v>8</v>
      </c>
      <c r="B40">
        <v>1.4280773153602599</v>
      </c>
      <c r="C40">
        <v>1.74744466079363</v>
      </c>
      <c r="D40">
        <v>0.74652326009780501</v>
      </c>
      <c r="E40">
        <v>0.43847416016074098</v>
      </c>
    </row>
    <row r="41" spans="1:15" x14ac:dyDescent="0.25">
      <c r="A41" t="s">
        <v>9</v>
      </c>
      <c r="B41">
        <v>0.70919118914508805</v>
      </c>
      <c r="C41">
        <v>1.6374938009598099</v>
      </c>
      <c r="D41">
        <v>0.83947354379407801</v>
      </c>
      <c r="E41">
        <v>0.637691170384449</v>
      </c>
    </row>
    <row r="42" spans="1:15" x14ac:dyDescent="0.25">
      <c r="A42" t="s">
        <v>10</v>
      </c>
      <c r="B42">
        <v>0.53294722569751396</v>
      </c>
      <c r="C42">
        <v>1.6314394131488199</v>
      </c>
      <c r="D42">
        <v>0.877557014298744</v>
      </c>
      <c r="E42">
        <v>0.74277072371877495</v>
      </c>
    </row>
    <row r="43" spans="1:15" x14ac:dyDescent="0.25">
      <c r="A43" t="s">
        <v>11</v>
      </c>
      <c r="B43">
        <v>0.44125839035034597</v>
      </c>
      <c r="C43">
        <v>1.62001945066652</v>
      </c>
      <c r="D43">
        <v>0.90325847464031805</v>
      </c>
      <c r="E43">
        <v>0.78589899076111003</v>
      </c>
    </row>
    <row r="44" spans="1:15" x14ac:dyDescent="0.25">
      <c r="A44" t="s">
        <v>5</v>
      </c>
      <c r="B44">
        <v>0.67099642666499903</v>
      </c>
      <c r="C44">
        <v>1.6503435466408301</v>
      </c>
      <c r="D44">
        <v>0.85648098494415503</v>
      </c>
      <c r="E44">
        <v>0.66244021443123402</v>
      </c>
    </row>
    <row r="45" spans="1:15" x14ac:dyDescent="0.25">
      <c r="A45" t="s">
        <v>6</v>
      </c>
      <c r="B45">
        <v>0.65100667697904502</v>
      </c>
      <c r="C45">
        <v>1.6712345915147699</v>
      </c>
      <c r="D45">
        <v>0.86517993762029299</v>
      </c>
      <c r="E45">
        <v>0.68122579370048897</v>
      </c>
    </row>
    <row r="46" spans="1:15" x14ac:dyDescent="0.25">
      <c r="A46" t="s">
        <v>7</v>
      </c>
      <c r="B46">
        <v>0.68449153545400898</v>
      </c>
      <c r="C46">
        <v>1.6302935353695001</v>
      </c>
      <c r="D46">
        <v>0.84185374299377902</v>
      </c>
      <c r="E46">
        <v>0.64800791128150204</v>
      </c>
    </row>
    <row r="47" spans="1:15" x14ac:dyDescent="0.25">
      <c r="A47" t="s">
        <v>8</v>
      </c>
      <c r="B47">
        <v>1.2281164284832899</v>
      </c>
      <c r="C47">
        <v>1.57825806742631</v>
      </c>
      <c r="D47">
        <v>0.76854662919247396</v>
      </c>
      <c r="E47">
        <v>0.45779361963902399</v>
      </c>
    </row>
    <row r="48" spans="1:15" x14ac:dyDescent="0.25">
      <c r="A48" t="s">
        <v>9</v>
      </c>
      <c r="B48">
        <v>0.50762930682849805</v>
      </c>
      <c r="C48">
        <v>1.6015550727572301</v>
      </c>
      <c r="D48">
        <v>0.86471332614056695</v>
      </c>
      <c r="E48">
        <v>0.71697528702758695</v>
      </c>
    </row>
    <row r="49" spans="1:5" x14ac:dyDescent="0.25">
      <c r="A49" t="s">
        <v>10</v>
      </c>
      <c r="B49">
        <v>0.69104503156377906</v>
      </c>
      <c r="C49">
        <v>1.8845032455402</v>
      </c>
      <c r="D49">
        <v>0.84554020142112396</v>
      </c>
      <c r="E49">
        <v>0.66594848068682599</v>
      </c>
    </row>
    <row r="50" spans="1:5" x14ac:dyDescent="0.25">
      <c r="A50" t="s">
        <v>11</v>
      </c>
      <c r="B50">
        <v>0.46674424679181498</v>
      </c>
      <c r="C50">
        <v>1.7661330920713001</v>
      </c>
      <c r="D50">
        <v>0.90039281660875703</v>
      </c>
      <c r="E50">
        <v>0.76890145957841405</v>
      </c>
    </row>
    <row r="51" spans="1:5" x14ac:dyDescent="0.25">
      <c r="A51" t="s">
        <v>5</v>
      </c>
      <c r="B51">
        <v>0.81514366016073803</v>
      </c>
      <c r="C51">
        <v>1.8577790593547301</v>
      </c>
      <c r="D51">
        <v>0.83775789545243795</v>
      </c>
      <c r="E51">
        <v>0.63715828771602501</v>
      </c>
    </row>
    <row r="52" spans="1:5" x14ac:dyDescent="0.25">
      <c r="A52" t="s">
        <v>6</v>
      </c>
      <c r="B52">
        <v>0.57114824654512997</v>
      </c>
      <c r="C52">
        <v>1.5653744242013601</v>
      </c>
      <c r="D52">
        <v>0.86271720857662304</v>
      </c>
      <c r="E52">
        <v>0.691417628642641</v>
      </c>
    </row>
    <row r="53" spans="1:5" x14ac:dyDescent="0.25">
      <c r="A53" t="s">
        <v>7</v>
      </c>
      <c r="B53">
        <v>0.77978673755265004</v>
      </c>
      <c r="C53">
        <v>1.7080141378053399</v>
      </c>
      <c r="D53">
        <v>0.82703465230001105</v>
      </c>
      <c r="E53">
        <v>0.61552334199432501</v>
      </c>
    </row>
    <row r="54" spans="1:5" x14ac:dyDescent="0.25">
      <c r="A54" t="s">
        <v>8</v>
      </c>
      <c r="B54">
        <v>1.45418785600482</v>
      </c>
      <c r="C54">
        <v>1.68214884364483</v>
      </c>
      <c r="D54">
        <v>0.74864750059278096</v>
      </c>
      <c r="E54">
        <v>0.42360926836201701</v>
      </c>
    </row>
    <row r="55" spans="1:5" x14ac:dyDescent="0.25">
      <c r="A55" t="s">
        <v>9</v>
      </c>
      <c r="B55">
        <v>0.684870657969745</v>
      </c>
      <c r="C55">
        <v>1.70667221451275</v>
      </c>
      <c r="D55">
        <v>0.83179505296965095</v>
      </c>
      <c r="E55">
        <v>0.66474612257771604</v>
      </c>
    </row>
    <row r="56" spans="1:5" x14ac:dyDescent="0.25">
      <c r="A56" t="s">
        <v>10</v>
      </c>
      <c r="B56">
        <v>0.55452660154165301</v>
      </c>
      <c r="C56">
        <v>1.71541165884267</v>
      </c>
      <c r="D56">
        <v>0.86123044948268701</v>
      </c>
      <c r="E56">
        <v>0.71193479136482096</v>
      </c>
    </row>
    <row r="57" spans="1:5" x14ac:dyDescent="0.25">
      <c r="A57" t="s">
        <v>11</v>
      </c>
      <c r="B57">
        <v>0.58426482819830206</v>
      </c>
      <c r="C57">
        <v>1.9190889584481401</v>
      </c>
      <c r="D57">
        <v>0.88399324512153099</v>
      </c>
      <c r="E57">
        <v>0.72013404791747304</v>
      </c>
    </row>
    <row r="58" spans="1:5" x14ac:dyDescent="0.25">
      <c r="A58" t="s">
        <v>5</v>
      </c>
      <c r="B58">
        <v>0.65456539119826596</v>
      </c>
      <c r="C58">
        <v>1.6779645787634201</v>
      </c>
      <c r="D58">
        <v>0.8525192931751</v>
      </c>
      <c r="E58">
        <v>0.67255827503309595</v>
      </c>
    </row>
    <row r="59" spans="1:5" x14ac:dyDescent="0.25">
      <c r="A59" t="s">
        <v>6</v>
      </c>
      <c r="B59">
        <v>0.56955085392911398</v>
      </c>
      <c r="C59">
        <v>1.7177062461847801</v>
      </c>
      <c r="D59">
        <v>0.86893315048735997</v>
      </c>
      <c r="E59">
        <v>0.70830003304103994</v>
      </c>
    </row>
    <row r="60" spans="1:5" x14ac:dyDescent="0.25">
      <c r="A60" t="s">
        <v>7</v>
      </c>
      <c r="B60">
        <v>0.69845206915772196</v>
      </c>
      <c r="C60">
        <v>1.7003460523609399</v>
      </c>
      <c r="D60">
        <v>0.84962583108349399</v>
      </c>
      <c r="E60">
        <v>0.65561522888712498</v>
      </c>
    </row>
    <row r="61" spans="1:5" x14ac:dyDescent="0.25">
      <c r="A61" t="s">
        <v>8</v>
      </c>
      <c r="B61">
        <v>1.3220826202614999</v>
      </c>
      <c r="C61">
        <v>1.6561014027609899</v>
      </c>
      <c r="D61">
        <v>0.75497374596072298</v>
      </c>
      <c r="E61">
        <v>0.44051609015149601</v>
      </c>
    </row>
    <row r="62" spans="1:5" x14ac:dyDescent="0.25">
      <c r="A62" t="s">
        <v>9</v>
      </c>
      <c r="B62">
        <v>0.69872995678610506</v>
      </c>
      <c r="C62">
        <v>1.8604242113540199</v>
      </c>
      <c r="D62">
        <v>0.82870086682529798</v>
      </c>
      <c r="E62">
        <v>0.66722522358415304</v>
      </c>
    </row>
    <row r="63" spans="1:5" x14ac:dyDescent="0.25">
      <c r="A63" t="s">
        <v>10</v>
      </c>
      <c r="B63">
        <v>0.50899158560396396</v>
      </c>
      <c r="C63">
        <v>1.6537315342004899</v>
      </c>
      <c r="D63">
        <v>0.87221412089369199</v>
      </c>
      <c r="E63">
        <v>0.73433163077771701</v>
      </c>
    </row>
    <row r="64" spans="1:5" x14ac:dyDescent="0.25">
      <c r="A64" t="s">
        <v>11</v>
      </c>
      <c r="B64">
        <v>0.45497429590745297</v>
      </c>
      <c r="C64">
        <v>1.7056067319242001</v>
      </c>
      <c r="D64">
        <v>0.90274493192747796</v>
      </c>
      <c r="E64">
        <v>0.77158753594831897</v>
      </c>
    </row>
    <row r="65" spans="1:5" x14ac:dyDescent="0.25">
      <c r="A65" t="s">
        <v>5</v>
      </c>
      <c r="B65">
        <v>0.67332257240836502</v>
      </c>
      <c r="C65">
        <v>1.61049479671597</v>
      </c>
      <c r="D65">
        <v>0.85003953703794499</v>
      </c>
      <c r="E65">
        <v>0.65590499441505801</v>
      </c>
    </row>
    <row r="66" spans="1:5" x14ac:dyDescent="0.25">
      <c r="A66" t="s">
        <v>6</v>
      </c>
      <c r="B66">
        <v>0.66269120921562497</v>
      </c>
      <c r="C66">
        <v>1.6739312815951599</v>
      </c>
      <c r="D66">
        <v>0.864227349262218</v>
      </c>
      <c r="E66">
        <v>0.67857872342660397</v>
      </c>
    </row>
    <row r="67" spans="1:5" x14ac:dyDescent="0.25">
      <c r="A67" t="s">
        <v>7</v>
      </c>
      <c r="B67">
        <v>0.81122409097854598</v>
      </c>
      <c r="C67">
        <v>1.7893990514913101</v>
      </c>
      <c r="D67">
        <v>0.83700926015996502</v>
      </c>
      <c r="E67">
        <v>0.62120112611601497</v>
      </c>
    </row>
    <row r="68" spans="1:5" x14ac:dyDescent="0.25">
      <c r="A68" t="s">
        <v>8</v>
      </c>
      <c r="B68">
        <v>1.20687514943403</v>
      </c>
      <c r="C68">
        <v>1.54759596231773</v>
      </c>
      <c r="D68">
        <v>0.76221575753230797</v>
      </c>
      <c r="E68">
        <v>0.45612218428970203</v>
      </c>
    </row>
    <row r="69" spans="1:5" x14ac:dyDescent="0.25">
      <c r="A69" t="s">
        <v>9</v>
      </c>
      <c r="B69">
        <v>0.59075193545032501</v>
      </c>
      <c r="C69">
        <v>1.6255817493724201</v>
      </c>
      <c r="D69">
        <v>0.84704516451109302</v>
      </c>
      <c r="E69">
        <v>0.68305873871896305</v>
      </c>
    </row>
    <row r="70" spans="1:5" x14ac:dyDescent="0.25">
      <c r="A70" t="s">
        <v>10</v>
      </c>
      <c r="B70">
        <v>0.62259769214137095</v>
      </c>
      <c r="C70">
        <v>1.8576531741778299</v>
      </c>
      <c r="D70">
        <v>0.86000248459121997</v>
      </c>
      <c r="E70">
        <v>0.70372041951185305</v>
      </c>
    </row>
    <row r="71" spans="1:5" x14ac:dyDescent="0.25">
      <c r="A71" t="s">
        <v>11</v>
      </c>
      <c r="B71">
        <v>0.47845689340896302</v>
      </c>
      <c r="C71">
        <v>1.80129825170442</v>
      </c>
      <c r="D71">
        <v>0.89407917394254199</v>
      </c>
      <c r="E71">
        <v>0.75756135115619405</v>
      </c>
    </row>
    <row r="72" spans="1:5" x14ac:dyDescent="0.25">
      <c r="A72" t="s">
        <v>5</v>
      </c>
      <c r="B72">
        <v>0.83986041867676298</v>
      </c>
      <c r="C72">
        <v>1.95775135587685</v>
      </c>
      <c r="D72">
        <v>0.83110406772055201</v>
      </c>
      <c r="E72">
        <v>0.61983715003272999</v>
      </c>
    </row>
    <row r="73" spans="1:5" x14ac:dyDescent="0.25">
      <c r="A73" t="s">
        <v>6</v>
      </c>
      <c r="B73">
        <v>0.49839161382559</v>
      </c>
      <c r="C73">
        <v>1.49129251561734</v>
      </c>
      <c r="D73">
        <v>0.87387496304284995</v>
      </c>
      <c r="E73">
        <v>0.73333703335005895</v>
      </c>
    </row>
    <row r="74" spans="1:5" x14ac:dyDescent="0.25">
      <c r="A74" t="s">
        <v>7</v>
      </c>
      <c r="B74">
        <v>0.82315124390893202</v>
      </c>
      <c r="C74">
        <v>1.7338300664413999</v>
      </c>
      <c r="D74">
        <v>0.83294891779678104</v>
      </c>
      <c r="E74">
        <v>0.61933571719193803</v>
      </c>
    </row>
    <row r="75" spans="1:5" x14ac:dyDescent="0.25">
      <c r="A75" t="s">
        <v>8</v>
      </c>
      <c r="B75">
        <v>1.39282738472373</v>
      </c>
      <c r="C75">
        <v>1.6837694813067201</v>
      </c>
      <c r="D75">
        <v>0.75488085922612902</v>
      </c>
      <c r="E75">
        <v>0.43574264103288901</v>
      </c>
    </row>
    <row r="76" spans="1:5" x14ac:dyDescent="0.25">
      <c r="A76" t="s">
        <v>9</v>
      </c>
      <c r="B76">
        <v>0.57847570236210899</v>
      </c>
      <c r="C76">
        <v>1.7911997431384901</v>
      </c>
      <c r="D76">
        <v>0.85308113762277005</v>
      </c>
      <c r="E76">
        <v>0.71286257613863302</v>
      </c>
    </row>
    <row r="77" spans="1:5" x14ac:dyDescent="0.25">
      <c r="A77" t="s">
        <v>10</v>
      </c>
      <c r="B77">
        <v>0.58723027074918599</v>
      </c>
      <c r="C77">
        <v>1.6700892957026601</v>
      </c>
      <c r="D77">
        <v>0.86224824938133104</v>
      </c>
      <c r="E77">
        <v>0.71294257408902995</v>
      </c>
    </row>
    <row r="78" spans="1:5" x14ac:dyDescent="0.25">
      <c r="A78" t="s">
        <v>11</v>
      </c>
      <c r="B78">
        <v>0.44518208871501103</v>
      </c>
      <c r="C78">
        <v>1.8176311116830299</v>
      </c>
      <c r="D78">
        <v>0.90006245201233204</v>
      </c>
      <c r="E78">
        <v>0.78083035388218902</v>
      </c>
    </row>
    <row r="79" spans="1:5" x14ac:dyDescent="0.25">
      <c r="A79" t="s">
        <v>5</v>
      </c>
      <c r="B79">
        <v>0.73349058599627903</v>
      </c>
      <c r="C79">
        <v>1.7993547924881701</v>
      </c>
      <c r="D79">
        <v>0.84653842785549305</v>
      </c>
      <c r="E79">
        <v>0.64549275354031299</v>
      </c>
    </row>
    <row r="80" spans="1:5" x14ac:dyDescent="0.25">
      <c r="A80" t="s">
        <v>6</v>
      </c>
      <c r="B80">
        <v>0.50775784058102102</v>
      </c>
      <c r="C80">
        <v>1.5448128437452699</v>
      </c>
      <c r="D80">
        <v>0.87504154647779397</v>
      </c>
      <c r="E80">
        <v>0.718517822442304</v>
      </c>
    </row>
    <row r="81" spans="1:5" x14ac:dyDescent="0.25">
      <c r="A81" t="s">
        <v>7</v>
      </c>
      <c r="B81">
        <v>0.64562367162109802</v>
      </c>
      <c r="C81">
        <v>1.71648948400496</v>
      </c>
      <c r="D81">
        <v>0.83624197816052903</v>
      </c>
      <c r="E81">
        <v>0.67842148138904801</v>
      </c>
    </row>
    <row r="82" spans="1:5" x14ac:dyDescent="0.25">
      <c r="A82" t="s">
        <v>8</v>
      </c>
      <c r="B82">
        <v>1.3361823858494499</v>
      </c>
      <c r="C82">
        <v>1.5629188637420799</v>
      </c>
      <c r="D82">
        <v>0.75716456910256902</v>
      </c>
      <c r="E82">
        <v>0.43485003669917199</v>
      </c>
    </row>
    <row r="83" spans="1:5" x14ac:dyDescent="0.25">
      <c r="A83" t="s">
        <v>9</v>
      </c>
      <c r="B83">
        <v>0.74150586591872103</v>
      </c>
      <c r="C83">
        <v>1.7796667289166299</v>
      </c>
      <c r="D83">
        <v>0.83112608244673603</v>
      </c>
      <c r="E83">
        <v>0.638590721544258</v>
      </c>
    </row>
    <row r="84" spans="1:5" x14ac:dyDescent="0.25">
      <c r="A84" t="s">
        <v>10</v>
      </c>
      <c r="B84">
        <v>0.59681555173136802</v>
      </c>
      <c r="C84">
        <v>1.7758198925233499</v>
      </c>
      <c r="D84">
        <v>0.86630845131971701</v>
      </c>
      <c r="E84">
        <v>0.71769377605412699</v>
      </c>
    </row>
    <row r="85" spans="1:5" x14ac:dyDescent="0.25">
      <c r="A85" t="s">
        <v>11</v>
      </c>
      <c r="B85">
        <v>0.42281690565477398</v>
      </c>
      <c r="C85">
        <v>1.67965515695256</v>
      </c>
      <c r="D85">
        <v>0.89838976163204398</v>
      </c>
      <c r="E85">
        <v>0.781370150337374</v>
      </c>
    </row>
    <row r="86" spans="1:5" x14ac:dyDescent="0.25">
      <c r="A86" t="s">
        <v>5</v>
      </c>
      <c r="B86">
        <v>0.56404270618309704</v>
      </c>
      <c r="C86">
        <v>1.5573161560962001</v>
      </c>
      <c r="D86">
        <v>0.85726605958411894</v>
      </c>
      <c r="E86">
        <v>0.69596693755092098</v>
      </c>
    </row>
    <row r="87" spans="1:5" x14ac:dyDescent="0.25">
      <c r="A87" t="s">
        <v>6</v>
      </c>
      <c r="B87">
        <v>0.67939870422566095</v>
      </c>
      <c r="C87">
        <v>1.8385899157660299</v>
      </c>
      <c r="D87">
        <v>0.85679854967915503</v>
      </c>
      <c r="E87">
        <v>0.67637502573764496</v>
      </c>
    </row>
    <row r="88" spans="1:5" x14ac:dyDescent="0.25">
      <c r="A88" t="s">
        <v>7</v>
      </c>
      <c r="B88">
        <v>0.71188871732217995</v>
      </c>
      <c r="C88">
        <v>1.72959468501128</v>
      </c>
      <c r="D88">
        <v>0.83384745421117001</v>
      </c>
      <c r="E88">
        <v>0.65897685563461506</v>
      </c>
    </row>
    <row r="89" spans="1:5" x14ac:dyDescent="0.25">
      <c r="A89" t="s">
        <v>8</v>
      </c>
      <c r="B89">
        <v>1.25504110019269</v>
      </c>
      <c r="C89">
        <v>1.54042481154241</v>
      </c>
      <c r="D89">
        <v>0.76119053862060104</v>
      </c>
      <c r="E89">
        <v>0.44432603052977698</v>
      </c>
    </row>
    <row r="90" spans="1:5" x14ac:dyDescent="0.25">
      <c r="A90" t="s">
        <v>9</v>
      </c>
      <c r="B90">
        <v>0.58921977969544104</v>
      </c>
      <c r="C90">
        <v>1.6269725450477299</v>
      </c>
      <c r="D90">
        <v>0.85307731426619804</v>
      </c>
      <c r="E90">
        <v>0.69022012802002197</v>
      </c>
    </row>
    <row r="91" spans="1:5" x14ac:dyDescent="0.25">
      <c r="A91" t="s">
        <v>10</v>
      </c>
      <c r="B91">
        <v>0.63106135281362696</v>
      </c>
      <c r="C91">
        <v>1.93311340491086</v>
      </c>
      <c r="D91">
        <v>0.85316370556993604</v>
      </c>
      <c r="E91">
        <v>0.70358195154429803</v>
      </c>
    </row>
    <row r="92" spans="1:5" x14ac:dyDescent="0.25">
      <c r="A92" t="s">
        <v>11</v>
      </c>
      <c r="B92">
        <v>0.45482305279468099</v>
      </c>
      <c r="C92">
        <v>1.6820784079967399</v>
      </c>
      <c r="D92">
        <v>0.90672335329003395</v>
      </c>
      <c r="E92">
        <v>0.77674023810411097</v>
      </c>
    </row>
    <row r="93" spans="1:5" x14ac:dyDescent="0.25">
      <c r="A93" t="s">
        <v>5</v>
      </c>
      <c r="B93">
        <v>0.71586074805450595</v>
      </c>
      <c r="C93">
        <v>1.80590515277449</v>
      </c>
      <c r="D93">
        <v>0.83947573440324696</v>
      </c>
      <c r="E93">
        <v>0.65769438594931495</v>
      </c>
    </row>
    <row r="94" spans="1:5" x14ac:dyDescent="0.25">
      <c r="A94" t="s">
        <v>6</v>
      </c>
      <c r="B94">
        <v>0.66189122906593501</v>
      </c>
      <c r="C94">
        <v>1.7236301558568601</v>
      </c>
      <c r="D94">
        <v>0.86370019892696603</v>
      </c>
      <c r="E94">
        <v>0.67843315373110902</v>
      </c>
    </row>
    <row r="95" spans="1:5" x14ac:dyDescent="0.25">
      <c r="A95" t="s">
        <v>7</v>
      </c>
      <c r="B95">
        <v>0.76784592945372598</v>
      </c>
      <c r="C95">
        <v>1.7844691748374899</v>
      </c>
      <c r="D95">
        <v>0.83890933512797505</v>
      </c>
      <c r="E95">
        <v>0.63311331742152899</v>
      </c>
    </row>
    <row r="96" spans="1:5" x14ac:dyDescent="0.25">
      <c r="A96" t="s">
        <v>8</v>
      </c>
      <c r="B96">
        <v>1.4032953719992001</v>
      </c>
      <c r="C96">
        <v>1.64919189345283</v>
      </c>
      <c r="D96">
        <v>0.76143894320646599</v>
      </c>
      <c r="E96">
        <v>0.43044563766645999</v>
      </c>
    </row>
    <row r="97" spans="1:5" x14ac:dyDescent="0.25">
      <c r="A97" t="s">
        <v>9</v>
      </c>
      <c r="B97">
        <v>0.68353941201225399</v>
      </c>
      <c r="C97">
        <v>1.6966730940161501</v>
      </c>
      <c r="D97">
        <v>0.84117136887313504</v>
      </c>
      <c r="E97">
        <v>0.68066602197349602</v>
      </c>
    </row>
    <row r="98" spans="1:5" x14ac:dyDescent="0.25">
      <c r="A98" t="s">
        <v>10</v>
      </c>
      <c r="B98">
        <v>0.57812487696784898</v>
      </c>
      <c r="C98">
        <v>1.74643360594367</v>
      </c>
      <c r="D98">
        <v>0.86581753528921002</v>
      </c>
      <c r="E98">
        <v>0.71644153084241102</v>
      </c>
    </row>
    <row r="99" spans="1:5" x14ac:dyDescent="0.25">
      <c r="A99" t="s">
        <v>11</v>
      </c>
      <c r="B99">
        <v>0.44995216879223698</v>
      </c>
      <c r="C99">
        <v>1.71659463786429</v>
      </c>
      <c r="D99">
        <v>0.90389051171280199</v>
      </c>
      <c r="E99">
        <v>0.78370842722876999</v>
      </c>
    </row>
    <row r="100" spans="1:5" x14ac:dyDescent="0.25">
      <c r="A100" t="s">
        <v>5</v>
      </c>
      <c r="B100">
        <v>0.76412408703352097</v>
      </c>
      <c r="C100">
        <v>1.7374472977581199</v>
      </c>
      <c r="D100">
        <v>0.84512196399606798</v>
      </c>
      <c r="E100">
        <v>0.63275634265866199</v>
      </c>
    </row>
    <row r="101" spans="1:5" x14ac:dyDescent="0.25">
      <c r="A101" t="s">
        <v>6</v>
      </c>
      <c r="B101">
        <v>0.60829066731408798</v>
      </c>
      <c r="C101">
        <v>1.6139513612093399</v>
      </c>
      <c r="D101">
        <v>0.86795714090457898</v>
      </c>
      <c r="E101">
        <v>0.69239341984648295</v>
      </c>
    </row>
    <row r="102" spans="1:5" x14ac:dyDescent="0.25">
      <c r="A102" t="s">
        <v>7</v>
      </c>
      <c r="B102">
        <v>0.71075243594343196</v>
      </c>
      <c r="C102">
        <v>1.62664300109347</v>
      </c>
      <c r="D102">
        <v>0.84215670637715101</v>
      </c>
      <c r="E102">
        <v>0.64473400135776704</v>
      </c>
    </row>
    <row r="103" spans="1:5" x14ac:dyDescent="0.25">
      <c r="A103" t="s">
        <v>8</v>
      </c>
      <c r="B103">
        <v>1.5226562032737001</v>
      </c>
      <c r="C103">
        <v>1.7408352808135701</v>
      </c>
      <c r="D103">
        <v>0.75393149225045197</v>
      </c>
      <c r="E103">
        <v>0.42117791431968499</v>
      </c>
    </row>
    <row r="104" spans="1:5" x14ac:dyDescent="0.25">
      <c r="A104" t="s">
        <v>9</v>
      </c>
      <c r="B104">
        <v>0.70315171763124296</v>
      </c>
      <c r="C104">
        <v>1.8101605555257001</v>
      </c>
      <c r="D104">
        <v>0.83555276352053498</v>
      </c>
      <c r="E104">
        <v>0.65354317768130499</v>
      </c>
    </row>
    <row r="105" spans="1:5" x14ac:dyDescent="0.25">
      <c r="A105" t="s">
        <v>10</v>
      </c>
      <c r="B105">
        <v>0.61795236441174395</v>
      </c>
      <c r="C105">
        <v>1.87248180885661</v>
      </c>
      <c r="D105">
        <v>0.85413047057678104</v>
      </c>
      <c r="E105">
        <v>0.70829637957209302</v>
      </c>
    </row>
    <row r="106" spans="1:5" x14ac:dyDescent="0.25">
      <c r="A106" t="s">
        <v>11</v>
      </c>
      <c r="B106">
        <v>0.441796411319752</v>
      </c>
      <c r="C106">
        <v>1.70497501597929</v>
      </c>
      <c r="D106">
        <v>0.90195655482163695</v>
      </c>
      <c r="E106">
        <v>0.76843546524958495</v>
      </c>
    </row>
    <row r="107" spans="1:5" x14ac:dyDescent="0.25">
      <c r="A107" t="s">
        <v>5</v>
      </c>
      <c r="B107">
        <v>0.60287575963700102</v>
      </c>
      <c r="C107">
        <v>1.6216660797945399</v>
      </c>
      <c r="D107">
        <v>0.85839344175040699</v>
      </c>
      <c r="E107">
        <v>0.69010588503999803</v>
      </c>
    </row>
    <row r="108" spans="1:5" x14ac:dyDescent="0.25">
      <c r="A108" t="s">
        <v>6</v>
      </c>
      <c r="B108">
        <v>0.64530479493378301</v>
      </c>
      <c r="C108">
        <v>1.66824960871399</v>
      </c>
      <c r="D108">
        <v>0.86478276100534701</v>
      </c>
      <c r="E108">
        <v>0.68690823324017403</v>
      </c>
    </row>
    <row r="109" spans="1:5" x14ac:dyDescent="0.25">
      <c r="A109" t="s">
        <v>7</v>
      </c>
      <c r="B109">
        <v>0.61362542115963203</v>
      </c>
      <c r="C109">
        <v>1.6859111326263101</v>
      </c>
      <c r="D109">
        <v>0.84290372437989403</v>
      </c>
      <c r="E109">
        <v>0.68995324115460499</v>
      </c>
    </row>
    <row r="110" spans="1:5" x14ac:dyDescent="0.25">
      <c r="A110" t="s">
        <v>8</v>
      </c>
      <c r="B110">
        <v>1.5042202435486101</v>
      </c>
      <c r="C110">
        <v>1.8337167148852</v>
      </c>
      <c r="D110">
        <v>0.753669851051324</v>
      </c>
      <c r="E110">
        <v>0.43742061746321098</v>
      </c>
    </row>
    <row r="111" spans="1:5" x14ac:dyDescent="0.25">
      <c r="A111" t="s">
        <v>9</v>
      </c>
      <c r="B111">
        <v>0.670315663098209</v>
      </c>
      <c r="C111">
        <v>1.8113312178026799</v>
      </c>
      <c r="D111">
        <v>0.83472126324418106</v>
      </c>
      <c r="E111">
        <v>0.66576320728312699</v>
      </c>
    </row>
    <row r="112" spans="1:5" x14ac:dyDescent="0.25">
      <c r="A112" t="s">
        <v>10</v>
      </c>
      <c r="B112">
        <v>0.695757566709306</v>
      </c>
      <c r="C112">
        <v>1.97424037807861</v>
      </c>
      <c r="D112">
        <v>0.84578361907279598</v>
      </c>
      <c r="E112">
        <v>0.68631299970001702</v>
      </c>
    </row>
    <row r="113" spans="1:5" x14ac:dyDescent="0.25">
      <c r="A113" t="s">
        <v>11</v>
      </c>
      <c r="B113">
        <v>0.416094271008216</v>
      </c>
      <c r="C113">
        <v>1.54453546964522</v>
      </c>
      <c r="D113">
        <v>0.90680134391589096</v>
      </c>
      <c r="E113">
        <v>0.79086553132031101</v>
      </c>
    </row>
    <row r="114" spans="1:5" x14ac:dyDescent="0.25">
      <c r="A114" t="s">
        <v>5</v>
      </c>
      <c r="B114">
        <v>0.53252218135743901</v>
      </c>
      <c r="C114">
        <v>1.4317375538744399</v>
      </c>
      <c r="D114">
        <v>0.868384218489755</v>
      </c>
      <c r="E114">
        <v>0.68561589878613904</v>
      </c>
    </row>
    <row r="115" spans="1:5" x14ac:dyDescent="0.25">
      <c r="A115" t="s">
        <v>6</v>
      </c>
      <c r="B115">
        <v>0.58789384538397405</v>
      </c>
      <c r="C115">
        <v>1.6607074057536899</v>
      </c>
      <c r="D115">
        <v>0.87619170155440396</v>
      </c>
      <c r="E115">
        <v>0.69724840442231895</v>
      </c>
    </row>
    <row r="116" spans="1:5" x14ac:dyDescent="0.25">
      <c r="A116" t="s">
        <v>7</v>
      </c>
      <c r="B116">
        <v>0.67838626249974798</v>
      </c>
      <c r="C116">
        <v>1.6224115116436699</v>
      </c>
      <c r="D116">
        <v>0.84778461783453396</v>
      </c>
      <c r="E116">
        <v>0.65223685360143802</v>
      </c>
    </row>
    <row r="117" spans="1:5" x14ac:dyDescent="0.25">
      <c r="A117" t="s">
        <v>8</v>
      </c>
      <c r="B117">
        <v>1.3145662652530099</v>
      </c>
      <c r="C117">
        <v>1.6182116789701899</v>
      </c>
      <c r="D117">
        <v>0.76131030089802598</v>
      </c>
      <c r="E117">
        <v>0.44257964976386099</v>
      </c>
    </row>
    <row r="118" spans="1:5" x14ac:dyDescent="0.25">
      <c r="A118" t="s">
        <v>9</v>
      </c>
      <c r="B118">
        <v>0.61013876446091697</v>
      </c>
      <c r="C118">
        <v>1.7855395841063</v>
      </c>
      <c r="D118">
        <v>0.83683062939856501</v>
      </c>
      <c r="E118">
        <v>0.69311951150350404</v>
      </c>
    </row>
    <row r="119" spans="1:5" x14ac:dyDescent="0.25">
      <c r="A119" t="s">
        <v>10</v>
      </c>
      <c r="B119">
        <v>0.46107709777301897</v>
      </c>
      <c r="C119">
        <v>1.6169817584453099</v>
      </c>
      <c r="D119">
        <v>0.87164315513144697</v>
      </c>
      <c r="E119">
        <v>0.75595061621421</v>
      </c>
    </row>
    <row r="120" spans="1:5" x14ac:dyDescent="0.25">
      <c r="A120" t="s">
        <v>11</v>
      </c>
      <c r="B120">
        <v>0.468301062114302</v>
      </c>
      <c r="C120">
        <v>1.91070054390891</v>
      </c>
      <c r="D120">
        <v>0.89843430129357704</v>
      </c>
      <c r="E120">
        <v>0.78400274833914596</v>
      </c>
    </row>
    <row r="121" spans="1:5" x14ac:dyDescent="0.25">
      <c r="A121" t="s">
        <v>5</v>
      </c>
      <c r="B121">
        <v>0.67279979030843995</v>
      </c>
      <c r="C121">
        <v>1.64108393541633</v>
      </c>
      <c r="D121">
        <v>0.84790226687743298</v>
      </c>
      <c r="E121">
        <v>0.65615606716453001</v>
      </c>
    </row>
    <row r="122" spans="1:5" x14ac:dyDescent="0.25">
      <c r="A122" t="s">
        <v>6</v>
      </c>
      <c r="B122">
        <v>0.48747193365841501</v>
      </c>
      <c r="C122">
        <v>1.5248922807145799</v>
      </c>
      <c r="D122">
        <v>0.88209366106159803</v>
      </c>
      <c r="E122">
        <v>0.73686842603466396</v>
      </c>
    </row>
    <row r="123" spans="1:5" x14ac:dyDescent="0.25">
      <c r="A123" t="s">
        <v>7</v>
      </c>
      <c r="B123">
        <v>0.69611465698716002</v>
      </c>
      <c r="C123">
        <v>1.6771459379160401</v>
      </c>
      <c r="D123">
        <v>0.84340686237059204</v>
      </c>
      <c r="E123">
        <v>0.65007516529075404</v>
      </c>
    </row>
    <row r="124" spans="1:5" x14ac:dyDescent="0.25">
      <c r="A124" t="s">
        <v>8</v>
      </c>
      <c r="B124">
        <v>1.3595481623016501</v>
      </c>
      <c r="C124">
        <v>1.61889908825455</v>
      </c>
      <c r="D124">
        <v>0.75241502841651697</v>
      </c>
      <c r="E124">
        <v>0.42569072514246298</v>
      </c>
    </row>
    <row r="125" spans="1:5" x14ac:dyDescent="0.25">
      <c r="A125" t="s">
        <v>9</v>
      </c>
      <c r="B125">
        <v>0.70731061468383605</v>
      </c>
      <c r="C125">
        <v>1.8925168525771101</v>
      </c>
      <c r="D125">
        <v>0.83333168419404502</v>
      </c>
      <c r="E125">
        <v>0.66250333516871496</v>
      </c>
    </row>
    <row r="126" spans="1:5" x14ac:dyDescent="0.25">
      <c r="A126" t="s">
        <v>10</v>
      </c>
      <c r="B126">
        <v>0.52072091654599595</v>
      </c>
      <c r="C126">
        <v>1.6577492201013899</v>
      </c>
      <c r="D126">
        <v>0.86701958752435504</v>
      </c>
      <c r="E126">
        <v>0.73258955355036803</v>
      </c>
    </row>
    <row r="127" spans="1:5" x14ac:dyDescent="0.25">
      <c r="A127" t="s">
        <v>11</v>
      </c>
      <c r="B127">
        <v>0.48147798991443702</v>
      </c>
      <c r="C127">
        <v>1.7264520224576501</v>
      </c>
      <c r="D127">
        <v>0.89951755729724103</v>
      </c>
      <c r="E127">
        <v>0.75571875139214195</v>
      </c>
    </row>
    <row r="128" spans="1:5" x14ac:dyDescent="0.25">
      <c r="A128" t="s">
        <v>5</v>
      </c>
      <c r="B128">
        <v>0.66499063492621702</v>
      </c>
      <c r="C128">
        <v>1.6624875487792701</v>
      </c>
      <c r="D128">
        <v>0.85220582406627199</v>
      </c>
      <c r="E128">
        <v>0.67002532906490397</v>
      </c>
    </row>
    <row r="129" spans="1:5" x14ac:dyDescent="0.25">
      <c r="A129" t="s">
        <v>6</v>
      </c>
      <c r="B129">
        <v>0.55785733547847205</v>
      </c>
      <c r="C129">
        <v>1.5686125592948299</v>
      </c>
      <c r="D129">
        <v>0.87774207641606805</v>
      </c>
      <c r="E129">
        <v>0.69500142785560004</v>
      </c>
    </row>
    <row r="130" spans="1:5" x14ac:dyDescent="0.25">
      <c r="A130" t="s">
        <v>7</v>
      </c>
      <c r="B130">
        <v>0.62280659177608799</v>
      </c>
      <c r="C130">
        <v>1.5839192093344601</v>
      </c>
      <c r="D130">
        <v>0.85528529009337495</v>
      </c>
      <c r="E130">
        <v>0.67370436395163902</v>
      </c>
    </row>
    <row r="131" spans="1:5" x14ac:dyDescent="0.25">
      <c r="A131" t="s">
        <v>8</v>
      </c>
      <c r="B131">
        <v>1.49688628765224</v>
      </c>
      <c r="C131">
        <v>1.71241196467256</v>
      </c>
      <c r="D131">
        <v>0.74982849622422998</v>
      </c>
      <c r="E131">
        <v>0.41632616193866701</v>
      </c>
    </row>
    <row r="132" spans="1:5" x14ac:dyDescent="0.25">
      <c r="A132" t="s">
        <v>9</v>
      </c>
      <c r="B132">
        <v>0.62375586461336496</v>
      </c>
      <c r="C132">
        <v>1.7549908490736501</v>
      </c>
      <c r="D132">
        <v>0.84544251036809104</v>
      </c>
      <c r="E132">
        <v>0.68547122642358704</v>
      </c>
    </row>
    <row r="133" spans="1:5" x14ac:dyDescent="0.25">
      <c r="A133" t="s">
        <v>10</v>
      </c>
      <c r="B133">
        <v>0.56510340150042804</v>
      </c>
      <c r="C133">
        <v>1.76541364267857</v>
      </c>
      <c r="D133">
        <v>0.86322798492803499</v>
      </c>
      <c r="E133">
        <v>0.71710109239477904</v>
      </c>
    </row>
    <row r="134" spans="1:5" x14ac:dyDescent="0.25">
      <c r="A134" t="s">
        <v>11</v>
      </c>
      <c r="B134">
        <v>0.39885332565581899</v>
      </c>
      <c r="C134">
        <v>1.6326708641947101</v>
      </c>
      <c r="D134">
        <v>0.90091197991259597</v>
      </c>
      <c r="E134">
        <v>0.79404959719531798</v>
      </c>
    </row>
    <row r="135" spans="1:5" x14ac:dyDescent="0.25">
      <c r="A135" t="s">
        <v>5</v>
      </c>
      <c r="B135">
        <v>0.52877387274960097</v>
      </c>
      <c r="C135">
        <v>1.4523407833778701</v>
      </c>
      <c r="D135">
        <v>0.87052487792142696</v>
      </c>
      <c r="E135">
        <v>0.690467620074389</v>
      </c>
    </row>
    <row r="136" spans="1:5" x14ac:dyDescent="0.25">
      <c r="A136" t="s">
        <v>6</v>
      </c>
      <c r="B136">
        <v>0.58430566315847299</v>
      </c>
      <c r="C136">
        <v>1.6301118530709799</v>
      </c>
      <c r="D136">
        <v>0.86606725699055898</v>
      </c>
      <c r="E136">
        <v>0.69750495872790597</v>
      </c>
    </row>
    <row r="137" spans="1:5" x14ac:dyDescent="0.25">
      <c r="A137" t="s">
        <v>7</v>
      </c>
      <c r="B137">
        <v>0.84109461317436296</v>
      </c>
      <c r="C137">
        <v>1.85372316527933</v>
      </c>
      <c r="D137">
        <v>0.83707507544962201</v>
      </c>
      <c r="E137">
        <v>0.620337146529922</v>
      </c>
    </row>
    <row r="138" spans="1:5" x14ac:dyDescent="0.25">
      <c r="A138" t="s">
        <v>8</v>
      </c>
      <c r="B138">
        <v>1.34110022386068</v>
      </c>
      <c r="C138">
        <v>1.7091400534527901</v>
      </c>
      <c r="D138">
        <v>0.76166980346340496</v>
      </c>
      <c r="E138">
        <v>0.448210313594473</v>
      </c>
    </row>
    <row r="139" spans="1:5" x14ac:dyDescent="0.25">
      <c r="A139" t="s">
        <v>9</v>
      </c>
      <c r="B139">
        <v>0.48950520904474298</v>
      </c>
      <c r="C139">
        <v>1.50656074117518</v>
      </c>
      <c r="D139">
        <v>0.862079862476127</v>
      </c>
      <c r="E139">
        <v>0.731256563388758</v>
      </c>
    </row>
    <row r="140" spans="1:5" x14ac:dyDescent="0.25">
      <c r="A140" t="s">
        <v>10</v>
      </c>
      <c r="B140">
        <v>0.50051550461585104</v>
      </c>
      <c r="C140">
        <v>1.6051980801774199</v>
      </c>
      <c r="D140">
        <v>0.87539670997890495</v>
      </c>
      <c r="E140">
        <v>0.76261208921942902</v>
      </c>
    </row>
    <row r="141" spans="1:5" x14ac:dyDescent="0.25">
      <c r="A141" t="s">
        <v>11</v>
      </c>
      <c r="B141">
        <v>0.407209592174058</v>
      </c>
      <c r="C141">
        <v>1.6400274947767699</v>
      </c>
      <c r="D141">
        <v>0.90330918952384398</v>
      </c>
      <c r="E141">
        <v>0.78751843597737203</v>
      </c>
    </row>
    <row r="142" spans="1:5" x14ac:dyDescent="0.25">
      <c r="A142" t="s">
        <v>5</v>
      </c>
      <c r="B142">
        <v>0.70577293061269897</v>
      </c>
      <c r="C142">
        <v>1.7849702476110201</v>
      </c>
      <c r="D142">
        <v>0.84864749784291804</v>
      </c>
      <c r="E142">
        <v>0.66311165182896803</v>
      </c>
    </row>
    <row r="143" spans="1:5" x14ac:dyDescent="0.25">
      <c r="A143" t="s">
        <v>6</v>
      </c>
      <c r="B143">
        <v>0.69530935462760601</v>
      </c>
      <c r="C143">
        <v>1.8445362256184901</v>
      </c>
      <c r="D143">
        <v>0.85003247652352298</v>
      </c>
      <c r="E143">
        <v>0.669010745677318</v>
      </c>
    </row>
    <row r="144" spans="1:5" x14ac:dyDescent="0.25">
      <c r="A144" t="s">
        <v>7</v>
      </c>
      <c r="B144">
        <v>0.87279328057728001</v>
      </c>
      <c r="C144">
        <v>1.91956488165686</v>
      </c>
      <c r="D144">
        <v>0.82330705240457702</v>
      </c>
      <c r="E144">
        <v>0.61328981901865398</v>
      </c>
    </row>
    <row r="145" spans="1:5" x14ac:dyDescent="0.25">
      <c r="A145" t="s">
        <v>8</v>
      </c>
      <c r="B145">
        <v>1.4197110900496199</v>
      </c>
      <c r="C145">
        <v>1.7213716744932299</v>
      </c>
      <c r="D145">
        <v>0.760257098896443</v>
      </c>
      <c r="E145">
        <v>0.43822274673774098</v>
      </c>
    </row>
    <row r="146" spans="1:5" x14ac:dyDescent="0.25">
      <c r="A146" t="s">
        <v>9</v>
      </c>
      <c r="B146">
        <v>0.54298036333313904</v>
      </c>
      <c r="C146">
        <v>1.5568585379150099</v>
      </c>
      <c r="D146">
        <v>0.86441378987416195</v>
      </c>
      <c r="E146">
        <v>0.71417228144919898</v>
      </c>
    </row>
    <row r="147" spans="1:5" x14ac:dyDescent="0.25">
      <c r="A147" t="s">
        <v>10</v>
      </c>
      <c r="B147">
        <v>0.60571864790681196</v>
      </c>
      <c r="C147">
        <v>1.8106853751721099</v>
      </c>
      <c r="D147">
        <v>0.85262762153126903</v>
      </c>
      <c r="E147">
        <v>0.69807762173002696</v>
      </c>
    </row>
    <row r="148" spans="1:5" x14ac:dyDescent="0.25">
      <c r="A148" t="s">
        <v>10</v>
      </c>
      <c r="B148">
        <v>0.42919654224522402</v>
      </c>
      <c r="C148">
        <v>1.58976108337689</v>
      </c>
      <c r="D148">
        <v>0.90057337005200999</v>
      </c>
      <c r="E148">
        <v>0.77116575846413704</v>
      </c>
    </row>
    <row r="149" spans="1:5" x14ac:dyDescent="0.25">
      <c r="A149" t="s">
        <v>5</v>
      </c>
      <c r="B149">
        <v>0.70297478926517798</v>
      </c>
      <c r="C149">
        <v>1.6726716675471101</v>
      </c>
      <c r="D149">
        <v>0.83842077516258295</v>
      </c>
      <c r="E149">
        <v>0.64097402324045705</v>
      </c>
    </row>
    <row r="150" spans="1:5" x14ac:dyDescent="0.25">
      <c r="A150" t="s">
        <v>6</v>
      </c>
      <c r="B150">
        <v>0.675072123433482</v>
      </c>
      <c r="C150">
        <v>1.78505615634898</v>
      </c>
      <c r="D150">
        <v>0.85290362773911699</v>
      </c>
      <c r="E150">
        <v>0.669088002972966</v>
      </c>
    </row>
    <row r="151" spans="1:5" x14ac:dyDescent="0.25">
      <c r="A151" t="s">
        <v>7</v>
      </c>
      <c r="B151">
        <v>0.82318987934758703</v>
      </c>
      <c r="C151">
        <v>1.87213721037258</v>
      </c>
      <c r="D151">
        <v>0.82410531945473497</v>
      </c>
      <c r="E151">
        <v>0.62909382849139395</v>
      </c>
    </row>
    <row r="152" spans="1:5" x14ac:dyDescent="0.25">
      <c r="A152" t="s">
        <v>8</v>
      </c>
      <c r="B152">
        <v>1.4580975865924399</v>
      </c>
      <c r="C152">
        <v>1.7256005980998099</v>
      </c>
      <c r="D152">
        <v>0.75341453406691705</v>
      </c>
      <c r="E152">
        <v>0.42730403496314601</v>
      </c>
    </row>
    <row r="153" spans="1:5" x14ac:dyDescent="0.25">
      <c r="A153" t="s">
        <v>9</v>
      </c>
      <c r="B153">
        <v>0.58652064815121596</v>
      </c>
      <c r="C153">
        <v>1.6451580238177901</v>
      </c>
      <c r="D153">
        <v>0.84398660807734005</v>
      </c>
      <c r="E153">
        <v>0.68906739869251499</v>
      </c>
    </row>
    <row r="154" spans="1:5" x14ac:dyDescent="0.25">
      <c r="A154" t="s">
        <v>10</v>
      </c>
      <c r="B154">
        <v>0.60925647294650898</v>
      </c>
      <c r="C154">
        <v>1.72439980085869</v>
      </c>
      <c r="D154">
        <v>0.86032251156744</v>
      </c>
      <c r="E154">
        <v>0.68821169480205402</v>
      </c>
    </row>
    <row r="155" spans="1:5" x14ac:dyDescent="0.25">
      <c r="A155" t="s">
        <v>10</v>
      </c>
      <c r="B155">
        <v>0.41246926912239801</v>
      </c>
      <c r="C155">
        <v>1.5196152938530301</v>
      </c>
      <c r="D155">
        <v>0.90820186580571904</v>
      </c>
      <c r="E155">
        <v>0.77941303859343503</v>
      </c>
    </row>
    <row r="156" spans="1:5" x14ac:dyDescent="0.25">
      <c r="A156" t="s">
        <v>5</v>
      </c>
      <c r="B156">
        <v>0.62090264242869098</v>
      </c>
      <c r="C156">
        <v>1.6173692822879699</v>
      </c>
      <c r="D156">
        <v>0.84748166697865301</v>
      </c>
      <c r="E156">
        <v>0.67013150150756395</v>
      </c>
    </row>
    <row r="157" spans="1:5" x14ac:dyDescent="0.25">
      <c r="A157" t="s">
        <v>6</v>
      </c>
      <c r="B157">
        <v>0.61116983067967701</v>
      </c>
      <c r="C157">
        <v>1.53624276006664</v>
      </c>
      <c r="D157">
        <v>0.86727953348729203</v>
      </c>
      <c r="E157">
        <v>0.67513155454794804</v>
      </c>
    </row>
    <row r="158" spans="1:5" x14ac:dyDescent="0.25">
      <c r="A158" t="s">
        <v>7</v>
      </c>
      <c r="B158">
        <v>0.80688735761586206</v>
      </c>
      <c r="C158">
        <v>1.81175329981071</v>
      </c>
      <c r="D158">
        <v>0.82649930298930196</v>
      </c>
      <c r="E158">
        <v>0.62608426826956598</v>
      </c>
    </row>
    <row r="159" spans="1:5" x14ac:dyDescent="0.25">
      <c r="A159" t="s">
        <v>8</v>
      </c>
      <c r="B159">
        <v>1.2698619757504801</v>
      </c>
      <c r="C159">
        <v>1.64663663620832</v>
      </c>
      <c r="D159">
        <v>0.769271637301571</v>
      </c>
      <c r="E159">
        <v>0.456663330832977</v>
      </c>
    </row>
    <row r="160" spans="1:5" x14ac:dyDescent="0.25">
      <c r="A160" t="s">
        <v>9</v>
      </c>
      <c r="B160">
        <v>0.67825950638078203</v>
      </c>
      <c r="C160">
        <v>1.8053985502533401</v>
      </c>
      <c r="D160">
        <v>0.84000488503590298</v>
      </c>
      <c r="E160">
        <v>0.67548422142270104</v>
      </c>
    </row>
    <row r="161" spans="1:5" x14ac:dyDescent="0.25">
      <c r="A161" t="s">
        <v>10</v>
      </c>
      <c r="B161">
        <v>0.73572684669845601</v>
      </c>
      <c r="C161">
        <v>1.7974326740897999</v>
      </c>
      <c r="D161">
        <v>0.83930044800308701</v>
      </c>
      <c r="E161">
        <v>0.65521114074255804</v>
      </c>
    </row>
    <row r="162" spans="1:5" x14ac:dyDescent="0.25">
      <c r="A162" t="s">
        <v>10</v>
      </c>
      <c r="B162">
        <v>0.51527599405514701</v>
      </c>
      <c r="C162">
        <v>1.92524775201883</v>
      </c>
      <c r="D162">
        <v>0.888845500355401</v>
      </c>
      <c r="E162">
        <v>0.75637706667159099</v>
      </c>
    </row>
    <row r="163" spans="1:5" x14ac:dyDescent="0.25">
      <c r="A163" t="s">
        <v>5</v>
      </c>
      <c r="B163">
        <v>0.68321663101607999</v>
      </c>
      <c r="C163">
        <v>1.7184189327477599</v>
      </c>
      <c r="D163">
        <v>0.84828294044153596</v>
      </c>
      <c r="E163">
        <v>0.659087795385085</v>
      </c>
    </row>
    <row r="164" spans="1:5" x14ac:dyDescent="0.25">
      <c r="A164" t="s">
        <v>6</v>
      </c>
      <c r="B164">
        <v>0.667855437760693</v>
      </c>
      <c r="C164">
        <v>1.7799069330614099</v>
      </c>
      <c r="D164">
        <v>0.852681719802452</v>
      </c>
      <c r="E164">
        <v>0.67533660428075903</v>
      </c>
    </row>
    <row r="165" spans="1:5" x14ac:dyDescent="0.25">
      <c r="A165" t="s">
        <v>7</v>
      </c>
      <c r="B165">
        <v>0.74167061894726005</v>
      </c>
      <c r="C165">
        <v>1.8220281632901401</v>
      </c>
      <c r="D165">
        <v>0.83313156140664202</v>
      </c>
      <c r="E165">
        <v>0.65095223632698596</v>
      </c>
    </row>
    <row r="166" spans="1:5" x14ac:dyDescent="0.25">
      <c r="A166" t="s">
        <v>8</v>
      </c>
      <c r="B166">
        <v>1.42296322301583</v>
      </c>
      <c r="C166">
        <v>1.6331560957589999</v>
      </c>
      <c r="D166">
        <v>0.75130587057071996</v>
      </c>
      <c r="E166">
        <v>0.42158265410502299</v>
      </c>
    </row>
    <row r="167" spans="1:5" x14ac:dyDescent="0.25">
      <c r="A167" t="s">
        <v>9</v>
      </c>
      <c r="B167">
        <v>0.58249563254653003</v>
      </c>
      <c r="C167">
        <v>1.6315840548012699</v>
      </c>
      <c r="D167">
        <v>0.85073033814612398</v>
      </c>
      <c r="E167">
        <v>0.69668115456356905</v>
      </c>
    </row>
    <row r="168" spans="1:5" x14ac:dyDescent="0.25">
      <c r="A168" t="s">
        <v>10</v>
      </c>
      <c r="B168">
        <v>0.43789707454500798</v>
      </c>
      <c r="C168">
        <v>1.5374702235867099</v>
      </c>
      <c r="D168">
        <v>0.88232354622825704</v>
      </c>
      <c r="E168">
        <v>0.775799973219509</v>
      </c>
    </row>
    <row r="169" spans="1:5" x14ac:dyDescent="0.25">
      <c r="A169" t="s">
        <v>10</v>
      </c>
      <c r="B169">
        <v>0.49223776826579602</v>
      </c>
      <c r="C169">
        <v>1.7463322968750199</v>
      </c>
      <c r="D169">
        <v>0.89984478379439703</v>
      </c>
      <c r="E169">
        <v>0.75672138117845</v>
      </c>
    </row>
    <row r="170" spans="1:5" x14ac:dyDescent="0.25">
      <c r="A170" t="s">
        <v>5</v>
      </c>
      <c r="B170">
        <v>0.68743449249578603</v>
      </c>
      <c r="C170">
        <v>1.72941416867548</v>
      </c>
      <c r="D170">
        <v>0.85267872150162105</v>
      </c>
      <c r="E170">
        <v>0.65942906276047997</v>
      </c>
    </row>
    <row r="171" spans="1:5" x14ac:dyDescent="0.25">
      <c r="A171" t="s">
        <v>6</v>
      </c>
      <c r="B171">
        <v>0.63983915045208395</v>
      </c>
      <c r="C171">
        <v>1.7496658896328301</v>
      </c>
      <c r="D171">
        <v>0.85529431955062796</v>
      </c>
      <c r="E171">
        <v>0.67990066305831698</v>
      </c>
    </row>
    <row r="172" spans="1:5" x14ac:dyDescent="0.25">
      <c r="A172" t="s">
        <v>7</v>
      </c>
      <c r="B172">
        <v>0.70816542525831805</v>
      </c>
      <c r="C172">
        <v>1.68075424735374</v>
      </c>
      <c r="D172">
        <v>0.83148166881387298</v>
      </c>
      <c r="E172">
        <v>0.64995986265576</v>
      </c>
    </row>
    <row r="173" spans="1:5" x14ac:dyDescent="0.25">
      <c r="A173" t="s">
        <v>8</v>
      </c>
      <c r="B173">
        <v>1.4597077418295801</v>
      </c>
      <c r="C173">
        <v>1.6770869675017299</v>
      </c>
      <c r="D173">
        <v>0.76086865093529998</v>
      </c>
      <c r="E173">
        <v>0.42348934160219898</v>
      </c>
    </row>
    <row r="174" spans="1:5" x14ac:dyDescent="0.25">
      <c r="A174" t="s">
        <v>9</v>
      </c>
      <c r="B174">
        <v>0.65858764786063795</v>
      </c>
      <c r="C174">
        <v>1.9102956171130001</v>
      </c>
      <c r="D174">
        <v>0.83810722707694296</v>
      </c>
      <c r="E174">
        <v>0.68812129632411601</v>
      </c>
    </row>
    <row r="175" spans="1:5" x14ac:dyDescent="0.25">
      <c r="A175" t="s">
        <v>10</v>
      </c>
      <c r="B175">
        <v>0.59620900219754602</v>
      </c>
      <c r="C175">
        <v>1.8410448340766501</v>
      </c>
      <c r="D175">
        <v>0.86167010379688302</v>
      </c>
      <c r="E175">
        <v>0.71636379936706396</v>
      </c>
    </row>
    <row r="176" spans="1:5" x14ac:dyDescent="0.25">
      <c r="A176" t="s">
        <v>10</v>
      </c>
      <c r="B176">
        <v>0.46567980545286702</v>
      </c>
      <c r="C176">
        <v>1.83518898049158</v>
      </c>
      <c r="D176">
        <v>0.89566236474574601</v>
      </c>
      <c r="E176">
        <v>0.77090731334811602</v>
      </c>
    </row>
    <row r="177" spans="1:5" x14ac:dyDescent="0.25">
      <c r="A177" t="s">
        <v>5</v>
      </c>
      <c r="B177">
        <v>0.64801323004816702</v>
      </c>
      <c r="C177">
        <v>1.66366118808949</v>
      </c>
      <c r="D177">
        <v>0.85571962247053901</v>
      </c>
      <c r="E177">
        <v>0.66298699321849897</v>
      </c>
    </row>
    <row r="178" spans="1:5" x14ac:dyDescent="0.25">
      <c r="A178" t="s">
        <v>6</v>
      </c>
      <c r="B178">
        <v>0.56959176645348297</v>
      </c>
      <c r="C178">
        <v>1.5195200120554899</v>
      </c>
      <c r="D178">
        <v>0.87243328392054897</v>
      </c>
      <c r="E178">
        <v>0.70635722852402505</v>
      </c>
    </row>
    <row r="179" spans="1:5" x14ac:dyDescent="0.25">
      <c r="A179" t="s">
        <v>7</v>
      </c>
      <c r="B179">
        <v>0.62754332521727796</v>
      </c>
      <c r="C179">
        <v>1.5804397695299801</v>
      </c>
      <c r="D179">
        <v>0.83855232178861705</v>
      </c>
      <c r="E179">
        <v>0.66015547148728504</v>
      </c>
    </row>
    <row r="180" spans="1:5" x14ac:dyDescent="0.25">
      <c r="A180" t="s">
        <v>8</v>
      </c>
      <c r="B180">
        <v>1.3498656057807401</v>
      </c>
      <c r="C180">
        <v>1.6837997361911701</v>
      </c>
      <c r="D180">
        <v>0.767874156987427</v>
      </c>
      <c r="E180">
        <v>0.447818972783386</v>
      </c>
    </row>
    <row r="181" spans="1:5" x14ac:dyDescent="0.25">
      <c r="A181" t="s">
        <v>9</v>
      </c>
      <c r="B181">
        <v>0.630000738005286</v>
      </c>
      <c r="C181">
        <v>1.78000584266004</v>
      </c>
      <c r="D181">
        <v>0.84965107739815304</v>
      </c>
      <c r="E181">
        <v>0.69187817233462401</v>
      </c>
    </row>
    <row r="182" spans="1:5" x14ac:dyDescent="0.25">
      <c r="A182" t="s">
        <v>10</v>
      </c>
      <c r="B182">
        <v>0.63530068117924998</v>
      </c>
      <c r="C182">
        <v>1.8563859530753799</v>
      </c>
      <c r="D182">
        <v>0.85183111154465596</v>
      </c>
      <c r="E182">
        <v>0.69076956704751702</v>
      </c>
    </row>
    <row r="183" spans="1:5" x14ac:dyDescent="0.25">
      <c r="A183" t="s">
        <v>10</v>
      </c>
      <c r="B183">
        <v>0.36850175213470199</v>
      </c>
      <c r="C183">
        <v>1.46605752615693</v>
      </c>
      <c r="D183">
        <v>0.90107151120985096</v>
      </c>
      <c r="E183">
        <v>0.78580380004546402</v>
      </c>
    </row>
    <row r="184" spans="1:5" x14ac:dyDescent="0.25">
      <c r="A184" t="s">
        <v>5</v>
      </c>
      <c r="B184">
        <v>0.60149666981037897</v>
      </c>
      <c r="C184">
        <v>1.55500908604926</v>
      </c>
      <c r="D184">
        <v>0.86355828638722198</v>
      </c>
      <c r="E184">
        <v>0.70632033892832902</v>
      </c>
    </row>
    <row r="185" spans="1:5" x14ac:dyDescent="0.25">
      <c r="A185" t="s">
        <v>6</v>
      </c>
      <c r="B185">
        <v>0.64531914012652503</v>
      </c>
      <c r="C185">
        <v>1.8356451424862099</v>
      </c>
      <c r="D185">
        <v>0.84640844358452305</v>
      </c>
      <c r="E185">
        <v>0.68663785263777699</v>
      </c>
    </row>
    <row r="186" spans="1:5" x14ac:dyDescent="0.25">
      <c r="A186" t="s">
        <v>7</v>
      </c>
      <c r="B186">
        <v>0.67933768035072695</v>
      </c>
      <c r="C186">
        <v>1.62072224133881</v>
      </c>
      <c r="D186">
        <v>0.84453474729887701</v>
      </c>
      <c r="E186">
        <v>0.65112672206419797</v>
      </c>
    </row>
    <row r="187" spans="1:5" x14ac:dyDescent="0.25">
      <c r="A187" t="s">
        <v>8</v>
      </c>
      <c r="B187">
        <v>1.5618061576270299</v>
      </c>
      <c r="C187">
        <v>1.7260110358512899</v>
      </c>
      <c r="D187">
        <v>0.74530624786354804</v>
      </c>
      <c r="E187">
        <v>0.40719144445809402</v>
      </c>
    </row>
    <row r="188" spans="1:5" x14ac:dyDescent="0.25">
      <c r="A188" t="s">
        <v>9</v>
      </c>
      <c r="B188">
        <v>0.64318378312383095</v>
      </c>
      <c r="C188">
        <v>1.7685384269956299</v>
      </c>
      <c r="D188">
        <v>0.84394372573847898</v>
      </c>
      <c r="E188">
        <v>0.68617785323247904</v>
      </c>
    </row>
    <row r="189" spans="1:5" x14ac:dyDescent="0.25">
      <c r="A189" t="s">
        <v>10</v>
      </c>
      <c r="B189">
        <v>0.59421388571438805</v>
      </c>
      <c r="C189">
        <v>1.81662011517924</v>
      </c>
      <c r="D189">
        <v>0.844717562598711</v>
      </c>
      <c r="E189">
        <v>0.69413097255407596</v>
      </c>
    </row>
    <row r="190" spans="1:5" x14ac:dyDescent="0.25">
      <c r="A190" t="s">
        <v>11</v>
      </c>
      <c r="B190">
        <v>0.46601325867781401</v>
      </c>
      <c r="C190">
        <v>1.68942394070835</v>
      </c>
      <c r="D190">
        <v>0.90315515415376402</v>
      </c>
      <c r="E190">
        <v>0.77311587478311405</v>
      </c>
    </row>
    <row r="191" spans="1:5" x14ac:dyDescent="0.25">
      <c r="A191" t="s">
        <v>5</v>
      </c>
      <c r="B191">
        <v>0.57505373135561999</v>
      </c>
      <c r="C191">
        <v>1.43686547300767</v>
      </c>
      <c r="D191">
        <v>0.87094007657709405</v>
      </c>
      <c r="E191">
        <v>0.67865431603052995</v>
      </c>
    </row>
    <row r="192" spans="1:5" x14ac:dyDescent="0.25">
      <c r="A192" t="s">
        <v>6</v>
      </c>
      <c r="B192">
        <v>0.57006739684236996</v>
      </c>
      <c r="C192">
        <v>1.65723902289334</v>
      </c>
      <c r="D192">
        <v>0.87359653879062804</v>
      </c>
      <c r="E192">
        <v>0.70743439584282797</v>
      </c>
    </row>
    <row r="193" spans="1:5" x14ac:dyDescent="0.25">
      <c r="A193" t="s">
        <v>7</v>
      </c>
      <c r="B193">
        <v>0.63930221819658295</v>
      </c>
      <c r="C193">
        <v>1.6866409808304199</v>
      </c>
      <c r="D193">
        <v>0.83917282864459297</v>
      </c>
      <c r="E193">
        <v>0.66847589718262501</v>
      </c>
    </row>
    <row r="194" spans="1:5" x14ac:dyDescent="0.25">
      <c r="A194" t="s">
        <v>8</v>
      </c>
      <c r="B194">
        <v>1.60012225961279</v>
      </c>
      <c r="C194">
        <v>1.80232527843461</v>
      </c>
      <c r="D194">
        <v>0.74340533563368605</v>
      </c>
      <c r="E194">
        <v>0.41064679394839099</v>
      </c>
    </row>
    <row r="195" spans="1:5" x14ac:dyDescent="0.25">
      <c r="A195" t="s">
        <v>9</v>
      </c>
      <c r="B195">
        <v>0.54939515353030599</v>
      </c>
      <c r="C195">
        <v>1.6103957449287001</v>
      </c>
      <c r="D195">
        <v>0.850629716740264</v>
      </c>
      <c r="E195">
        <v>0.69937616940680503</v>
      </c>
    </row>
    <row r="196" spans="1:5" x14ac:dyDescent="0.25">
      <c r="A196" t="s">
        <v>10</v>
      </c>
      <c r="B196">
        <v>0.66938157032117296</v>
      </c>
      <c r="C196">
        <v>1.9697245173747</v>
      </c>
      <c r="D196">
        <v>0.84383861546986405</v>
      </c>
      <c r="E196">
        <v>0.68328515407781598</v>
      </c>
    </row>
    <row r="197" spans="1:5" x14ac:dyDescent="0.25">
      <c r="A197" t="s">
        <v>11</v>
      </c>
      <c r="B197">
        <v>0.37457726337960801</v>
      </c>
      <c r="C197">
        <v>1.5284319173196199</v>
      </c>
      <c r="D197">
        <v>0.91004163623226797</v>
      </c>
      <c r="E197">
        <v>0.79509044228497505</v>
      </c>
    </row>
    <row r="198" spans="1:5" x14ac:dyDescent="0.25">
      <c r="A198" t="s">
        <v>5</v>
      </c>
      <c r="B198">
        <v>0.681988575257929</v>
      </c>
      <c r="C198">
        <v>1.7033169427771999</v>
      </c>
      <c r="D198">
        <v>0.84371584330594995</v>
      </c>
      <c r="E198">
        <v>0.64920556715557698</v>
      </c>
    </row>
    <row r="199" spans="1:5" x14ac:dyDescent="0.25">
      <c r="A199" t="s">
        <v>6</v>
      </c>
      <c r="B199">
        <v>0.55800337976436898</v>
      </c>
      <c r="C199">
        <v>1.54704374656747</v>
      </c>
      <c r="D199">
        <v>0.87746424568471904</v>
      </c>
      <c r="E199">
        <v>0.716018305139691</v>
      </c>
    </row>
    <row r="200" spans="1:5" x14ac:dyDescent="0.25">
      <c r="A200" t="s">
        <v>7</v>
      </c>
      <c r="B200">
        <v>0.771014664309705</v>
      </c>
      <c r="C200">
        <v>1.8576065841879601</v>
      </c>
      <c r="D200">
        <v>0.83387186835745797</v>
      </c>
      <c r="E200">
        <v>0.63679033027288701</v>
      </c>
    </row>
    <row r="201" spans="1:5" x14ac:dyDescent="0.25">
      <c r="A201" t="s">
        <v>8</v>
      </c>
      <c r="B201">
        <v>1.34284709716823</v>
      </c>
      <c r="C201">
        <v>1.71337208516396</v>
      </c>
      <c r="D201">
        <v>0.76000381877285506</v>
      </c>
      <c r="E201">
        <v>0.44630308353568199</v>
      </c>
    </row>
    <row r="202" spans="1:5" x14ac:dyDescent="0.25">
      <c r="A202" t="s">
        <v>9</v>
      </c>
      <c r="B202">
        <v>0.56938007418340297</v>
      </c>
      <c r="C202">
        <v>1.6562760082497801</v>
      </c>
      <c r="D202">
        <v>0.85166362885495295</v>
      </c>
      <c r="E202">
        <v>0.69441273501849399</v>
      </c>
    </row>
    <row r="203" spans="1:5" x14ac:dyDescent="0.25">
      <c r="A203" t="s">
        <v>10</v>
      </c>
      <c r="B203">
        <v>0.655226421131342</v>
      </c>
      <c r="C203">
        <v>1.92251715717132</v>
      </c>
      <c r="D203">
        <v>0.84595470950943596</v>
      </c>
      <c r="E203">
        <v>0.68828238802912201</v>
      </c>
    </row>
    <row r="204" spans="1:5" x14ac:dyDescent="0.25">
      <c r="A204" t="s">
        <v>11</v>
      </c>
      <c r="B204">
        <v>0.49313262698908</v>
      </c>
      <c r="C204">
        <v>1.7934242156933999</v>
      </c>
      <c r="D204">
        <v>0.88978257769763303</v>
      </c>
      <c r="E204">
        <v>0.75660679450527302</v>
      </c>
    </row>
    <row r="205" spans="1:5" x14ac:dyDescent="0.25">
      <c r="A205" t="s">
        <v>5</v>
      </c>
      <c r="B205">
        <v>0.65309837341458998</v>
      </c>
      <c r="C205">
        <v>1.6469930796941601</v>
      </c>
      <c r="D205">
        <v>0.85157020193037902</v>
      </c>
      <c r="E205">
        <v>0.674945252890087</v>
      </c>
    </row>
    <row r="206" spans="1:5" x14ac:dyDescent="0.25">
      <c r="A206" t="s">
        <v>6</v>
      </c>
      <c r="B206">
        <v>0.58177745057044306</v>
      </c>
      <c r="C206">
        <v>1.65178118831909</v>
      </c>
      <c r="D206">
        <v>0.87288545635844705</v>
      </c>
      <c r="E206">
        <v>0.69941041811550098</v>
      </c>
    </row>
    <row r="207" spans="1:5" x14ac:dyDescent="0.25">
      <c r="A207" t="s">
        <v>7</v>
      </c>
      <c r="B207">
        <v>0.72389579132402604</v>
      </c>
      <c r="C207">
        <v>1.7560769944629999</v>
      </c>
      <c r="D207">
        <v>0.82524916208669097</v>
      </c>
      <c r="E207">
        <v>0.649873210446826</v>
      </c>
    </row>
    <row r="208" spans="1:5" x14ac:dyDescent="0.25">
      <c r="A208" t="s">
        <v>8</v>
      </c>
      <c r="B208">
        <v>1.3542227657972199</v>
      </c>
      <c r="C208">
        <v>1.6628870040253201</v>
      </c>
      <c r="D208">
        <v>0.75716461404006596</v>
      </c>
      <c r="E208">
        <v>0.44182575485133002</v>
      </c>
    </row>
    <row r="209" spans="1:5" x14ac:dyDescent="0.25">
      <c r="A209" t="s">
        <v>9</v>
      </c>
      <c r="B209">
        <v>0.58524756349895901</v>
      </c>
      <c r="C209">
        <v>1.7060879328131899</v>
      </c>
      <c r="D209">
        <v>0.85873784306485101</v>
      </c>
      <c r="E209">
        <v>0.70168728874252095</v>
      </c>
    </row>
    <row r="210" spans="1:5" x14ac:dyDescent="0.25">
      <c r="A210" t="s">
        <v>10</v>
      </c>
      <c r="B210">
        <v>0.48249821767703899</v>
      </c>
      <c r="C210">
        <v>1.62599754489635</v>
      </c>
      <c r="D210">
        <v>0.87686978520657799</v>
      </c>
      <c r="E210">
        <v>0.74482657975404398</v>
      </c>
    </row>
    <row r="211" spans="1:5" x14ac:dyDescent="0.25">
      <c r="A211" t="s">
        <v>11</v>
      </c>
      <c r="B211">
        <v>0.45157170828632898</v>
      </c>
      <c r="C211">
        <v>1.71239908347751</v>
      </c>
      <c r="D211">
        <v>0.89131530997657704</v>
      </c>
      <c r="E211">
        <v>0.75100147883218404</v>
      </c>
    </row>
  </sheetData>
  <mergeCells count="4">
    <mergeCell ref="I1:O1"/>
    <mergeCell ref="I11:O11"/>
    <mergeCell ref="I21:O21"/>
    <mergeCell ref="I31:O3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9A15D-8B11-4DEC-B61C-69A0E6587E9C}">
  <dimension ref="A1:O211"/>
  <sheetViews>
    <sheetView topLeftCell="A7" workbookViewId="0">
      <selection activeCell="L32" sqref="L32"/>
    </sheetView>
  </sheetViews>
  <sheetFormatPr baseColWidth="10" defaultRowHeight="15" x14ac:dyDescent="0.25"/>
  <cols>
    <col min="4" max="4" width="13.140625" bestFit="1" customWidth="1"/>
    <col min="5" max="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s="5" t="s">
        <v>1</v>
      </c>
      <c r="J1" s="5"/>
      <c r="K1" s="5"/>
      <c r="L1" s="5"/>
      <c r="M1" s="5"/>
      <c r="N1" s="5"/>
      <c r="O1" s="5"/>
    </row>
    <row r="2" spans="1:15" x14ac:dyDescent="0.25">
      <c r="A2" t="s">
        <v>5</v>
      </c>
      <c r="B2">
        <v>0.16881511650376799</v>
      </c>
      <c r="C2">
        <v>0.22174359309976599</v>
      </c>
      <c r="D2">
        <v>0.95697789641962905</v>
      </c>
      <c r="E2">
        <v>0.64539227630635798</v>
      </c>
      <c r="J2" t="s">
        <v>12</v>
      </c>
      <c r="K2" t="s">
        <v>13</v>
      </c>
      <c r="L2" t="s">
        <v>32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0.207399083586262</v>
      </c>
      <c r="C3">
        <v>0.196487201157242</v>
      </c>
      <c r="D3">
        <v>0.94732596984914896</v>
      </c>
      <c r="E3">
        <v>0.638397852686448</v>
      </c>
      <c r="I3" t="s">
        <v>5</v>
      </c>
      <c r="J3" cm="1">
        <f t="array" ref="J3">AVERAGE(_xlfn._xlws.FILTER($B$2:$B$211,$A$2:$A$211=I3,0))</f>
        <v>0.15489439491704904</v>
      </c>
      <c r="K3" cm="1">
        <f t="array" ref="K3">_xlfn.STDEV.P(_xlfn._xlws.FILTER($B$2:$B$211,$A$2:$A$211=I3,0))</f>
        <v>2.4116221674563332E-2</v>
      </c>
      <c r="L3">
        <f>K3/J3</f>
        <v>0.15569460526624188</v>
      </c>
      <c r="M3" cm="1">
        <f t="array" ref="M3">MEDIAN(_xlfn._xlws.FILTER($B$2:$B$211,$A$2:$A$211=I3,0))</f>
        <v>0.15274961839398599</v>
      </c>
      <c r="N3" cm="1">
        <f t="array" ref="N3">MIN(_xlfn._xlws.FILTER($B$2:$B$211,$A$2:$A$211=I3,0))</f>
        <v>0.103236160428632</v>
      </c>
      <c r="O3" cm="1">
        <f t="array" ref="O3">MAX(_xlfn._xlws.FILTER($B$2:$B$211,$A$2:$A$211=I3,0))</f>
        <v>0.20570021567100699</v>
      </c>
    </row>
    <row r="4" spans="1:15" x14ac:dyDescent="0.25">
      <c r="A4" t="s">
        <v>7</v>
      </c>
      <c r="B4">
        <v>0.20177513185537699</v>
      </c>
      <c r="C4">
        <v>0.17438082343852801</v>
      </c>
      <c r="D4">
        <v>0.94308870269504796</v>
      </c>
      <c r="E4">
        <v>0.56859735570325998</v>
      </c>
      <c r="I4" t="s">
        <v>6</v>
      </c>
      <c r="J4" cm="1">
        <f t="array" ref="J4">AVERAGE(_xlfn._xlws.FILTER($B$2:$B$211,$A$2:$A$211=I4,0))</f>
        <v>0.15291687657183789</v>
      </c>
      <c r="K4" cm="1">
        <f t="array" ref="K4">_xlfn.STDEV.P(_xlfn._xlws.FILTER($B$2:$B$211,$A$2:$A$211=I4,0))</f>
        <v>2.3683263682879908E-2</v>
      </c>
      <c r="L4">
        <f t="shared" ref="L4:L9" si="0">K4/J4</f>
        <v>0.15487671612069509</v>
      </c>
      <c r="M4" cm="1">
        <f t="array" ref="M4">MEDIAN(_xlfn._xlws.FILTER($B$2:$B$211,$A$2:$A$211=I4,0))</f>
        <v>0.14570504217768898</v>
      </c>
      <c r="N4" cm="1">
        <f t="array" ref="N4">MIN(_xlfn._xlws.FILTER($B$2:$B$211,$A$2:$A$211=I4,0))</f>
        <v>0.10803933273003</v>
      </c>
      <c r="O4" cm="1">
        <f t="array" ref="O4">MAX(_xlfn._xlws.FILTER($B$2:$B$211,$A$2:$A$211=I4,0))</f>
        <v>0.207399083586262</v>
      </c>
    </row>
    <row r="5" spans="1:15" x14ac:dyDescent="0.25">
      <c r="A5" t="s">
        <v>8</v>
      </c>
      <c r="B5">
        <v>0.25996518503399701</v>
      </c>
      <c r="C5">
        <v>0.200649759359393</v>
      </c>
      <c r="D5">
        <v>0.81581817690943703</v>
      </c>
      <c r="E5">
        <v>0.47389396955640201</v>
      </c>
      <c r="I5" t="s">
        <v>7</v>
      </c>
      <c r="J5" cm="1">
        <f t="array" ref="J5">AVERAGE(_xlfn._xlws.FILTER($B$2:$B$211,$A$2:$A$211=I5,0))</f>
        <v>0.15358218590649039</v>
      </c>
      <c r="K5" cm="1">
        <f t="array" ref="K5">_xlfn.STDEV.P(_xlfn._xlws.FILTER($B$2:$B$211,$A$2:$A$211=I5,0))</f>
        <v>2.3877086843866947E-2</v>
      </c>
      <c r="L5">
        <f t="shared" si="0"/>
        <v>0.155467814857152</v>
      </c>
      <c r="M5" cm="1">
        <f t="array" ref="M5">MEDIAN(_xlfn._xlws.FILTER($B$2:$B$211,$A$2:$A$211=I5,0))</f>
        <v>0.154132245693646</v>
      </c>
      <c r="N5" cm="1">
        <f t="array" ref="N5">MIN(_xlfn._xlws.FILTER($B$2:$B$211,$A$2:$A$211=I5,0))</f>
        <v>0.10665853176106101</v>
      </c>
      <c r="O5" cm="1">
        <f t="array" ref="O5">MAX(_xlfn._xlws.FILTER($B$2:$B$211,$A$2:$A$211=I5,0))</f>
        <v>0.20177513185537699</v>
      </c>
    </row>
    <row r="6" spans="1:15" x14ac:dyDescent="0.25">
      <c r="A6" t="s">
        <v>9</v>
      </c>
      <c r="B6">
        <v>9.2942592983443706E-2</v>
      </c>
      <c r="C6">
        <v>0.169587717473865</v>
      </c>
      <c r="D6">
        <v>0.94749031948117202</v>
      </c>
      <c r="E6">
        <v>0.72523906865113497</v>
      </c>
      <c r="I6" t="s">
        <v>8</v>
      </c>
      <c r="J6" cm="1">
        <f t="array" ref="J6">AVERAGE(_xlfn._xlws.FILTER($B$2:$B$211,$A$2:$A$211=I6,0))</f>
        <v>0.25564131790061173</v>
      </c>
      <c r="K6" cm="1">
        <f t="array" ref="K6">_xlfn.STDEV.P(_xlfn._xlws.FILTER($B$2:$B$211,$A$2:$A$211=I6,0))</f>
        <v>3.791401417882944E-2</v>
      </c>
      <c r="L6">
        <f t="shared" si="0"/>
        <v>0.14830941449601528</v>
      </c>
      <c r="M6" cm="1">
        <f t="array" ref="M6">MEDIAN(_xlfn._xlws.FILTER($B$2:$B$211,$A$2:$A$211=I6,0))</f>
        <v>0.25819514954445</v>
      </c>
      <c r="N6" cm="1">
        <f t="array" ref="N6">MIN(_xlfn._xlws.FILTER($B$2:$B$211,$A$2:$A$211=I6,0))</f>
        <v>0.19409680823214601</v>
      </c>
      <c r="O6" cm="1">
        <f t="array" ref="O6">MAX(_xlfn._xlws.FILTER($B$2:$B$211,$A$2:$A$211=I6,0))</f>
        <v>0.33032283449851102</v>
      </c>
    </row>
    <row r="7" spans="1:15" x14ac:dyDescent="0.25">
      <c r="A7" t="s">
        <v>10</v>
      </c>
      <c r="B7">
        <v>8.92516071698055E-2</v>
      </c>
      <c r="C7">
        <v>0.234661526375398</v>
      </c>
      <c r="D7">
        <v>0.92376041729221503</v>
      </c>
      <c r="E7">
        <v>0.74481887445648398</v>
      </c>
      <c r="I7" t="s">
        <v>9</v>
      </c>
      <c r="J7" cm="1">
        <f t="array" ref="J7">AVERAGE(_xlfn._xlws.FILTER($B$2:$B$211,$A$2:$A$211=I7,0))</f>
        <v>9.7072179743186979E-2</v>
      </c>
      <c r="K7" cm="1">
        <f t="array" ref="K7">_xlfn.STDEV.P(_xlfn._xlws.FILTER($B$2:$B$211,$A$2:$A$211=I7,0))</f>
        <v>1.6648094977977056E-2</v>
      </c>
      <c r="L7">
        <f t="shared" si="0"/>
        <v>0.17150222671440016</v>
      </c>
      <c r="M7" cm="1">
        <f t="array" ref="M7">MEDIAN(_xlfn._xlws.FILTER($B$2:$B$211,$A$2:$A$211=I7,0))</f>
        <v>9.3484532730344461E-2</v>
      </c>
      <c r="N7" cm="1">
        <f t="array" ref="N7">MIN(_xlfn._xlws.FILTER($B$2:$B$211,$A$2:$A$211=I7,0))</f>
        <v>6.96057213781658E-2</v>
      </c>
      <c r="O7" cm="1">
        <f t="array" ref="O7">MAX(_xlfn._xlws.FILTER($B$2:$B$211,$A$2:$A$211=I7,0))</f>
        <v>0.14671266960437501</v>
      </c>
    </row>
    <row r="8" spans="1:15" x14ac:dyDescent="0.25">
      <c r="A8" t="s">
        <v>11</v>
      </c>
      <c r="B8">
        <v>8.79467217206686E-2</v>
      </c>
      <c r="C8">
        <v>0.238525408189322</v>
      </c>
      <c r="D8">
        <v>0.94944917754351599</v>
      </c>
      <c r="E8">
        <v>0.78565275089935205</v>
      </c>
      <c r="I8" t="s">
        <v>10</v>
      </c>
      <c r="J8" cm="1">
        <f t="array" ref="J8">AVERAGE(_xlfn._xlws.FILTER($B$2:$B$211,$A$2:$A$211=I8,0))</f>
        <v>9.1106001726555821E-2</v>
      </c>
      <c r="K8" cm="1">
        <f t="array" ref="K8">_xlfn.STDEV.P(_xlfn._xlws.FILTER($B$2:$B$211,$A$2:$A$211=I8,0))</f>
        <v>1.8385194541663243E-2</v>
      </c>
      <c r="L8">
        <f t="shared" si="0"/>
        <v>0.20180003724501364</v>
      </c>
      <c r="M8" cm="1">
        <f t="array" ref="M8">MEDIAN(_xlfn._xlws.FILTER($B$2:$B$211,$A$2:$A$211=I8,0))</f>
        <v>9.1792843820812708E-2</v>
      </c>
      <c r="N8" cm="1">
        <f t="array" ref="N8">MIN(_xlfn._xlws.FILTER($B$2:$B$211,$A$2:$A$211=I8,0))</f>
        <v>5.7513763115631202E-2</v>
      </c>
      <c r="O8" cm="1">
        <f t="array" ref="O8">MAX(_xlfn._xlws.FILTER($B$2:$B$211,$A$2:$A$211=I8,0))</f>
        <v>0.14115070034567501</v>
      </c>
    </row>
    <row r="9" spans="1:15" x14ac:dyDescent="0.25">
      <c r="A9" t="s">
        <v>5</v>
      </c>
      <c r="B9">
        <v>0.169004528124268</v>
      </c>
      <c r="C9">
        <v>0.23802441362333299</v>
      </c>
      <c r="D9">
        <v>0.93765208352585605</v>
      </c>
      <c r="E9">
        <v>0.60474184445054202</v>
      </c>
      <c r="I9" t="s">
        <v>11</v>
      </c>
      <c r="J9" cm="1">
        <f t="array" ref="J9">AVERAGE(_xlfn._xlws.FILTER($B$2:$B$211,$A$2:$A$211=I9,0))</f>
        <v>7.7615711237995724E-2</v>
      </c>
      <c r="K9" cm="1">
        <f t="array" ref="K9">_xlfn.STDEV.P(_xlfn._xlws.FILTER($B$2:$B$211,$A$2:$A$211=I9,0))</f>
        <v>1.5167367339293537E-2</v>
      </c>
      <c r="L9">
        <f t="shared" si="0"/>
        <v>0.19541619985656405</v>
      </c>
      <c r="M9" cm="1">
        <f t="array" ref="M9">MEDIAN(_xlfn._xlws.FILTER($B$2:$B$211,$A$2:$A$211=I9,0))</f>
        <v>7.4067225912797102E-2</v>
      </c>
      <c r="N9" cm="1">
        <f t="array" ref="N9">MIN(_xlfn._xlws.FILTER($B$2:$B$211,$A$2:$A$211=I9,0))</f>
        <v>5.14784829378074E-2</v>
      </c>
      <c r="O9" cm="1">
        <f t="array" ref="O9">MAX(_xlfn._xlws.FILTER($B$2:$B$211,$A$2:$A$211=I9,0))</f>
        <v>0.104654292876267</v>
      </c>
    </row>
    <row r="10" spans="1:15" x14ac:dyDescent="0.25">
      <c r="A10" t="s">
        <v>6</v>
      </c>
      <c r="B10">
        <v>0.14193066145755101</v>
      </c>
      <c r="C10">
        <v>0.17475532515518</v>
      </c>
      <c r="D10">
        <v>0.95223419749496896</v>
      </c>
      <c r="E10">
        <v>0.64609361164503598</v>
      </c>
    </row>
    <row r="11" spans="1:15" x14ac:dyDescent="0.25">
      <c r="A11" t="s">
        <v>7</v>
      </c>
      <c r="B11">
        <v>0.14338090127738201</v>
      </c>
      <c r="C11">
        <v>0.18316290616644301</v>
      </c>
      <c r="D11">
        <v>0.94078203082316003</v>
      </c>
      <c r="E11">
        <v>0.61417469672404601</v>
      </c>
      <c r="I11" s="5" t="s">
        <v>2</v>
      </c>
      <c r="J11" s="5"/>
      <c r="K11" s="5"/>
      <c r="L11" s="5"/>
      <c r="M11" s="5"/>
      <c r="N11" s="5"/>
      <c r="O11" s="5"/>
    </row>
    <row r="12" spans="1:15" x14ac:dyDescent="0.25">
      <c r="A12" t="s">
        <v>8</v>
      </c>
      <c r="B12">
        <v>0.33032283449851102</v>
      </c>
      <c r="C12">
        <v>0.237322510070165</v>
      </c>
      <c r="D12">
        <v>0.82020506530249304</v>
      </c>
      <c r="E12">
        <v>0.44149913080793002</v>
      </c>
      <c r="J12" t="s">
        <v>12</v>
      </c>
      <c r="K12" t="s">
        <v>13</v>
      </c>
      <c r="L12" t="s">
        <v>32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9.7693620041080495E-2</v>
      </c>
      <c r="C13">
        <v>0.21567150381395001</v>
      </c>
      <c r="D13">
        <v>0.93914853680028998</v>
      </c>
      <c r="E13">
        <v>0.72514977609654596</v>
      </c>
      <c r="I13" t="s">
        <v>5</v>
      </c>
      <c r="J13" cm="1">
        <f t="array" ref="J13">AVERAGE(_xlfn._xlws.FILTER($C$2:$C$211,$A$2:$A$211=$I13,0))</f>
        <v>0.19707570195790708</v>
      </c>
      <c r="K13" cm="1">
        <f t="array" ref="K13">_xlfn.STDEV.P(_xlfn._xlws.FILTER($C$2:$C$211,$A$2:$A$211=$I13,0))</f>
        <v>2.3490044110070229E-2</v>
      </c>
      <c r="L13">
        <f>K13/J13</f>
        <v>0.11919299983052914</v>
      </c>
      <c r="M13" cm="1">
        <f t="array" ref="M13">MEDIAN(_xlfn._xlws.FILTER($C$2:$C$211,$A$2:$A$211=$I13,0))</f>
        <v>0.19746848298796449</v>
      </c>
      <c r="N13" cm="1">
        <f t="array" ref="N13">MIN(_xlfn._xlws.FILTER($C$2:$C$211,$A$2:$A$211=$I13,0))</f>
        <v>0.156367926884692</v>
      </c>
      <c r="O13" cm="1">
        <f t="array" ref="O13">MAX(_xlfn._xlws.FILTER($C$2:$C$211,$A$2:$A$211=$I13,0))</f>
        <v>0.25249297166274898</v>
      </c>
    </row>
    <row r="14" spans="1:15" x14ac:dyDescent="0.25">
      <c r="A14" t="s">
        <v>10</v>
      </c>
      <c r="B14">
        <v>7.4237622255472493E-2</v>
      </c>
      <c r="C14">
        <v>0.228189958829418</v>
      </c>
      <c r="D14">
        <v>0.93689165780710404</v>
      </c>
      <c r="E14">
        <v>0.78729673222869501</v>
      </c>
      <c r="I14" t="s">
        <v>6</v>
      </c>
      <c r="J14" cm="1">
        <f t="array" ref="J14">AVERAGE(_xlfn._xlws.FILTER($C$2:$C$211,$A$2:$A$211=$I14,0))</f>
        <v>0.18782382656295843</v>
      </c>
      <c r="K14" cm="1">
        <f t="array" ref="K14">_xlfn.STDEV.P(_xlfn._xlws.FILTER($C$2:$C$211,$A$2:$A$211=$I14,0))</f>
        <v>2.2022150625473611E-2</v>
      </c>
      <c r="L14">
        <f t="shared" ref="L14:L19" si="1">K14/J14</f>
        <v>0.11724897223351906</v>
      </c>
      <c r="M14" cm="1">
        <f t="array" ref="M14">MEDIAN(_xlfn._xlws.FILTER($C$2:$C$211,$A$2:$A$211=$I14,0))</f>
        <v>0.19260018353922248</v>
      </c>
      <c r="N14" cm="1">
        <f t="array" ref="N14">MIN(_xlfn._xlws.FILTER($C$2:$C$211,$A$2:$A$211=$I14,0))</f>
        <v>0.14118823690565699</v>
      </c>
      <c r="O14" cm="1">
        <f t="array" ref="O14">MAX(_xlfn._xlws.FILTER($C$2:$C$211,$A$2:$A$211=$I14,0))</f>
        <v>0.24020252344220999</v>
      </c>
    </row>
    <row r="15" spans="1:15" x14ac:dyDescent="0.25">
      <c r="A15" t="s">
        <v>11</v>
      </c>
      <c r="B15">
        <v>6.8071504640053598E-2</v>
      </c>
      <c r="C15">
        <v>0.20499241052709699</v>
      </c>
      <c r="D15">
        <v>0.96590988998676797</v>
      </c>
      <c r="E15">
        <v>0.80957010920565498</v>
      </c>
      <c r="I15" t="s">
        <v>7</v>
      </c>
      <c r="J15" cm="1">
        <f t="array" ref="J15">AVERAGE(_xlfn._xlws.FILTER($C$2:$C$211,$A$2:$A$211=$I15,0))</f>
        <v>0.1908672536315269</v>
      </c>
      <c r="K15" cm="1">
        <f t="array" ref="K15">_xlfn.STDEV.P(_xlfn._xlws.FILTER($C$2:$C$211,$A$2:$A$211=$I15,0))</f>
        <v>2.104208659751805E-2</v>
      </c>
      <c r="L15">
        <f t="shared" si="1"/>
        <v>0.11024461345339115</v>
      </c>
      <c r="M15" cm="1">
        <f t="array" ref="M15">MEDIAN(_xlfn._xlws.FILTER($C$2:$C$211,$A$2:$A$211=$I15,0))</f>
        <v>0.19062524707214701</v>
      </c>
      <c r="N15" cm="1">
        <f t="array" ref="N15">MIN(_xlfn._xlws.FILTER($C$2:$C$211,$A$2:$A$211=$I15,0))</f>
        <v>0.15321712097251999</v>
      </c>
      <c r="O15" cm="1">
        <f t="array" ref="O15">MAX(_xlfn._xlws.FILTER($C$2:$C$211,$A$2:$A$211=$I15,0))</f>
        <v>0.22696342926156701</v>
      </c>
    </row>
    <row r="16" spans="1:15" x14ac:dyDescent="0.25">
      <c r="A16" t="s">
        <v>5</v>
      </c>
      <c r="B16">
        <v>0.19536655546908299</v>
      </c>
      <c r="C16">
        <v>0.19600161562374499</v>
      </c>
      <c r="D16">
        <v>0.94228476673435302</v>
      </c>
      <c r="E16">
        <v>0.61615202845407502</v>
      </c>
      <c r="I16" t="s">
        <v>8</v>
      </c>
      <c r="J16" cm="1">
        <f t="array" ref="J16">AVERAGE(_xlfn._xlws.FILTER($C$2:$C$211,$A$2:$A$211=$I16,0))</f>
        <v>0.20213006031445419</v>
      </c>
      <c r="K16" cm="1">
        <f t="array" ref="K16">_xlfn.STDEV.P(_xlfn._xlws.FILTER($C$2:$C$211,$A$2:$A$211=$I16,0))</f>
        <v>2.2779085422150059E-2</v>
      </c>
      <c r="L16">
        <f t="shared" si="1"/>
        <v>0.1126951893583398</v>
      </c>
      <c r="M16" cm="1">
        <f t="array" ref="M16">MEDIAN(_xlfn._xlws.FILTER($C$2:$C$211,$A$2:$A$211=$I16,0))</f>
        <v>0.20088536240688748</v>
      </c>
      <c r="N16" cm="1">
        <f t="array" ref="N16">MIN(_xlfn._xlws.FILTER($C$2:$C$211,$A$2:$A$211=$I16,0))</f>
        <v>0.14241276667246699</v>
      </c>
      <c r="O16" cm="1">
        <f t="array" ref="O16">MAX(_xlfn._xlws.FILTER($C$2:$C$211,$A$2:$A$211=$I16,0))</f>
        <v>0.249114870099163</v>
      </c>
    </row>
    <row r="17" spans="1:15" x14ac:dyDescent="0.25">
      <c r="A17" t="s">
        <v>6</v>
      </c>
      <c r="B17">
        <v>0.173506961761068</v>
      </c>
      <c r="C17">
        <v>0.19894544915992901</v>
      </c>
      <c r="D17">
        <v>0.95079217376201197</v>
      </c>
      <c r="E17">
        <v>0.59818765672996299</v>
      </c>
      <c r="I17" t="s">
        <v>9</v>
      </c>
      <c r="J17" cm="1">
        <f t="array" ref="J17">AVERAGE(_xlfn._xlws.FILTER($C$2:$C$211,$A$2:$A$211=$I17,0))</f>
        <v>0.21486290419836135</v>
      </c>
      <c r="K17" cm="1">
        <f t="array" ref="K17">_xlfn.STDEV.P(_xlfn._xlws.FILTER($C$2:$C$211,$A$2:$A$211=$I17,0))</f>
        <v>2.3813948347277788E-2</v>
      </c>
      <c r="L17">
        <f t="shared" si="1"/>
        <v>0.110833223799734</v>
      </c>
      <c r="M17" cm="1">
        <f t="array" ref="M17">MEDIAN(_xlfn._xlws.FILTER($C$2:$C$211,$A$2:$A$211=$I17,0))</f>
        <v>0.215899378575966</v>
      </c>
      <c r="N17" cm="1">
        <f t="array" ref="N17">MIN(_xlfn._xlws.FILTER($C$2:$C$211,$A$2:$A$211=$I17,0))</f>
        <v>0.16914107089811201</v>
      </c>
      <c r="O17" cm="1">
        <f t="array" ref="O17">MAX(_xlfn._xlws.FILTER($C$2:$C$211,$A$2:$A$211=$I17,0))</f>
        <v>0.27958350456126602</v>
      </c>
    </row>
    <row r="18" spans="1:15" x14ac:dyDescent="0.25">
      <c r="A18" t="s">
        <v>7</v>
      </c>
      <c r="B18">
        <v>0.17262339513684299</v>
      </c>
      <c r="C18">
        <v>0.20324033308293199</v>
      </c>
      <c r="D18">
        <v>0.92936886450304601</v>
      </c>
      <c r="E18">
        <v>0.59690924560191305</v>
      </c>
      <c r="I18" t="s">
        <v>10</v>
      </c>
      <c r="J18" cm="1">
        <f t="array" ref="J18">AVERAGE(_xlfn._xlws.FILTER($C$2:$C$211,$A$2:$A$211=$I18,0))</f>
        <v>0.21205525184307528</v>
      </c>
      <c r="K18" cm="1">
        <f t="array" ref="K18">_xlfn.STDEV.P(_xlfn._xlws.FILTER($C$2:$C$211,$A$2:$A$211=$I18,0))</f>
        <v>1.8756324417116572E-2</v>
      </c>
      <c r="L18">
        <f t="shared" si="1"/>
        <v>8.8450176329500155E-2</v>
      </c>
      <c r="M18" cm="1">
        <f t="array" ref="M18">MEDIAN(_xlfn._xlws.FILTER($C$2:$C$211,$A$2:$A$211=$I18,0))</f>
        <v>0.21016266808496348</v>
      </c>
      <c r="N18" cm="1">
        <f t="array" ref="N18">MIN(_xlfn._xlws.FILTER($C$2:$C$211,$A$2:$A$211=$I18,0))</f>
        <v>0.162616703420986</v>
      </c>
      <c r="O18" cm="1">
        <f t="array" ref="O18">MAX(_xlfn._xlws.FILTER($C$2:$C$211,$A$2:$A$211=$I18,0))</f>
        <v>0.25124551216052898</v>
      </c>
    </row>
    <row r="19" spans="1:15" x14ac:dyDescent="0.25">
      <c r="A19" t="s">
        <v>8</v>
      </c>
      <c r="B19">
        <v>0.21010273746734301</v>
      </c>
      <c r="C19">
        <v>0.17438846448166301</v>
      </c>
      <c r="D19">
        <v>0.82639533109331798</v>
      </c>
      <c r="E19">
        <v>0.51847316004837396</v>
      </c>
      <c r="I19" t="s">
        <v>11</v>
      </c>
      <c r="J19" cm="1">
        <f t="array" ref="J19">AVERAGE(_xlfn._xlws.FILTER($C$2:$C$211,$A$2:$A$211=$I19,0))</f>
        <v>0.21622123299519008</v>
      </c>
      <c r="K19" cm="1">
        <f t="array" ref="K19">_xlfn.STDEV.P(_xlfn._xlws.FILTER($C$2:$C$211,$A$2:$A$211=$I19,0))</f>
        <v>2.6063885688066255E-2</v>
      </c>
      <c r="L19">
        <f t="shared" si="1"/>
        <v>0.12054267440351732</v>
      </c>
      <c r="M19" cm="1">
        <f t="array" ref="M19">MEDIAN(_xlfn._xlws.FILTER($C$2:$C$211,$A$2:$A$211=$I19,0))</f>
        <v>0.21574461120899599</v>
      </c>
      <c r="N19" cm="1">
        <f t="array" ref="N19">MIN(_xlfn._xlws.FILTER($C$2:$C$211,$A$2:$A$211=$I19,0))</f>
        <v>0.165671766603919</v>
      </c>
      <c r="O19" cm="1">
        <f t="array" ref="O19">MAX(_xlfn._xlws.FILTER($C$2:$C$211,$A$2:$A$211=$I19,0))</f>
        <v>0.26837064218938</v>
      </c>
    </row>
    <row r="20" spans="1:15" x14ac:dyDescent="0.25">
      <c r="A20" t="s">
        <v>9</v>
      </c>
      <c r="B20">
        <v>9.8483348263289999E-2</v>
      </c>
      <c r="C20">
        <v>0.18787986251165101</v>
      </c>
      <c r="D20">
        <v>0.93798271636796504</v>
      </c>
      <c r="E20">
        <v>0.69687002223820405</v>
      </c>
    </row>
    <row r="21" spans="1:15" x14ac:dyDescent="0.25">
      <c r="A21" t="s">
        <v>10</v>
      </c>
      <c r="B21">
        <v>9.8339917611350094E-2</v>
      </c>
      <c r="C21">
        <v>0.22340751256546301</v>
      </c>
      <c r="D21">
        <v>0.93708320471059103</v>
      </c>
      <c r="E21">
        <v>0.75628749701730302</v>
      </c>
      <c r="I21" s="5" t="s">
        <v>17</v>
      </c>
      <c r="J21" s="5"/>
      <c r="K21" s="5"/>
      <c r="L21" s="5"/>
      <c r="M21" s="5"/>
      <c r="N21" s="5"/>
      <c r="O21" s="5"/>
    </row>
    <row r="22" spans="1:15" x14ac:dyDescent="0.25">
      <c r="A22" t="s">
        <v>11</v>
      </c>
      <c r="B22">
        <v>5.7320106769578702E-2</v>
      </c>
      <c r="C22">
        <v>0.22062464501246501</v>
      </c>
      <c r="D22">
        <v>0.95892367978066195</v>
      </c>
      <c r="E22">
        <v>0.82701621475484999</v>
      </c>
      <c r="J22" t="s">
        <v>12</v>
      </c>
      <c r="K22" t="s">
        <v>13</v>
      </c>
      <c r="L22" t="s">
        <v>32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0.12244280110141301</v>
      </c>
      <c r="C23">
        <v>0.15954756213649501</v>
      </c>
      <c r="D23">
        <v>0.960544889244074</v>
      </c>
      <c r="E23">
        <v>0.68777850497851201</v>
      </c>
      <c r="I23" t="s">
        <v>5</v>
      </c>
      <c r="J23" cm="1">
        <f t="array" ref="J23">AVERAGE(_xlfn._xlws.FILTER($D$2:$D$211,$A$2:$A$211=$I23,0))</f>
        <v>0.94031669922320982</v>
      </c>
      <c r="K23" cm="1">
        <f t="array" ref="K23">_xlfn.STDEV.P(_xlfn._xlws.FILTER($D$2:$D$211,$A$2:$A$211=$I23,0))</f>
        <v>1.1759456756582836E-2</v>
      </c>
      <c r="L23">
        <f>K23/J23</f>
        <v>1.2505846983571871E-2</v>
      </c>
      <c r="M23" cm="1">
        <f t="array" ref="M23">MEDIAN(_xlfn._xlws.FILTER($D$2:$D$211,$A$2:$A$211=$I23,0))</f>
        <v>0.94268389305329203</v>
      </c>
      <c r="N23" cm="1">
        <f t="array" ref="N23">MIN(_xlfn._xlws.FILTER($D$2:$D$211,$A$2:$A$211=$I23,0))</f>
        <v>0.91181715260554097</v>
      </c>
      <c r="O23" cm="1">
        <f t="array" ref="O23">MAX(_xlfn._xlws.FILTER($D$2:$D$211,$A$2:$A$211=$I23,0))</f>
        <v>0.960544889244074</v>
      </c>
    </row>
    <row r="24" spans="1:15" x14ac:dyDescent="0.25">
      <c r="A24" t="s">
        <v>6</v>
      </c>
      <c r="B24">
        <v>0.13781837766284699</v>
      </c>
      <c r="C24">
        <v>0.202306018007683</v>
      </c>
      <c r="D24">
        <v>0.95074713626794805</v>
      </c>
      <c r="E24">
        <v>0.65686009891027697</v>
      </c>
      <c r="I24" t="s">
        <v>6</v>
      </c>
      <c r="J24" cm="1">
        <f t="array" ref="J24">AVERAGE(_xlfn._xlws.FILTER($D$2:$D$211,$A$2:$A$211=$I24,0))</f>
        <v>0.9507602127741408</v>
      </c>
      <c r="K24" cm="1">
        <f t="array" ref="K24">_xlfn.STDEV.P(_xlfn._xlws.FILTER($D$2:$D$211,$A$2:$A$211=$I24,0))</f>
        <v>6.9481567332637878E-3</v>
      </c>
      <c r="L24">
        <f t="shared" ref="L24:L29" si="2">K24/J24</f>
        <v>7.3080011551917637E-3</v>
      </c>
      <c r="M24" cm="1">
        <f t="array" ref="M24">MEDIAN(_xlfn._xlws.FILTER($D$2:$D$211,$A$2:$A$211=$I24,0))</f>
        <v>0.95148078846496453</v>
      </c>
      <c r="N24" cm="1">
        <f t="array" ref="N24">MIN(_xlfn._xlws.FILTER($D$2:$D$211,$A$2:$A$211=$I24,0))</f>
        <v>0.93279560911264203</v>
      </c>
      <c r="O24" cm="1">
        <f t="array" ref="O24">MAX(_xlfn._xlws.FILTER($D$2:$D$211,$A$2:$A$211=$I24,0))</f>
        <v>0.96049884269644903</v>
      </c>
    </row>
    <row r="25" spans="1:15" x14ac:dyDescent="0.25">
      <c r="A25" t="s">
        <v>7</v>
      </c>
      <c r="B25">
        <v>0.18771634342424501</v>
      </c>
      <c r="C25">
        <v>0.15810973848659299</v>
      </c>
      <c r="D25">
        <v>0.93022224334365899</v>
      </c>
      <c r="E25">
        <v>0.51348942490259297</v>
      </c>
      <c r="I25" t="s">
        <v>7</v>
      </c>
      <c r="J25" cm="1">
        <f t="array" ref="J25">AVERAGE(_xlfn._xlws.FILTER($D$2:$D$211,$A$2:$A$211=$I25,0))</f>
        <v>0.93558200180248885</v>
      </c>
      <c r="K25" cm="1">
        <f t="array" ref="K25">_xlfn.STDEV.P(_xlfn._xlws.FILTER($D$2:$D$211,$A$2:$A$211=$I25,0))</f>
        <v>8.8689670134548138E-3</v>
      </c>
      <c r="L25">
        <f t="shared" si="2"/>
        <v>9.4796255126412161E-3</v>
      </c>
      <c r="M25" cm="1">
        <f t="array" ref="M25">MEDIAN(_xlfn._xlws.FILTER($D$2:$D$211,$A$2:$A$211=$I25,0))</f>
        <v>0.93559055022210091</v>
      </c>
      <c r="N25" cm="1">
        <f t="array" ref="N25">MIN(_xlfn._xlws.FILTER($D$2:$D$211,$A$2:$A$211=$I25,0))</f>
        <v>0.90475727690298102</v>
      </c>
      <c r="O25" cm="1">
        <f t="array" ref="O25">MAX(_xlfn._xlws.FILTER($D$2:$D$211,$A$2:$A$211=$I25,0))</f>
        <v>0.95270824695202505</v>
      </c>
    </row>
    <row r="26" spans="1:15" x14ac:dyDescent="0.25">
      <c r="A26" t="s">
        <v>8</v>
      </c>
      <c r="B26">
        <v>0.19471568751916801</v>
      </c>
      <c r="C26">
        <v>0.14241276667246699</v>
      </c>
      <c r="D26">
        <v>0.83794673518686003</v>
      </c>
      <c r="E26">
        <v>0.499089628691673</v>
      </c>
      <c r="I26" t="s">
        <v>8</v>
      </c>
      <c r="J26" cm="1">
        <f t="array" ref="J26">AVERAGE(_xlfn._xlws.FILTER($D$2:$D$211,$A$2:$A$211=$I26,0))</f>
        <v>0.82670601157420265</v>
      </c>
      <c r="K26" cm="1">
        <f t="array" ref="K26">_xlfn.STDEV.P(_xlfn._xlws.FILTER($D$2:$D$211,$A$2:$A$211=$I26,0))</f>
        <v>1.9146792062129821E-2</v>
      </c>
      <c r="L26">
        <f t="shared" si="2"/>
        <v>2.3160339702466604E-2</v>
      </c>
      <c r="M26" cm="1">
        <f t="array" ref="M26">MEDIAN(_xlfn._xlws.FILTER($D$2:$D$211,$A$2:$A$211=$I26,0))</f>
        <v>0.82628464107275501</v>
      </c>
      <c r="N26" cm="1">
        <f t="array" ref="N26">MIN(_xlfn._xlws.FILTER($D$2:$D$211,$A$2:$A$211=$I26,0))</f>
        <v>0.77518681763519204</v>
      </c>
      <c r="O26" cm="1">
        <f t="array" ref="O26">MAX(_xlfn._xlws.FILTER($D$2:$D$211,$A$2:$A$211=$I26,0))</f>
        <v>0.86724345089294597</v>
      </c>
    </row>
    <row r="27" spans="1:15" x14ac:dyDescent="0.25">
      <c r="A27" t="s">
        <v>9</v>
      </c>
      <c r="B27">
        <v>8.9163135807046004E-2</v>
      </c>
      <c r="C27">
        <v>0.16914107089811201</v>
      </c>
      <c r="D27">
        <v>0.93259227473460005</v>
      </c>
      <c r="E27">
        <v>0.68946997161498902</v>
      </c>
      <c r="I27" t="s">
        <v>9</v>
      </c>
      <c r="J27" cm="1">
        <f t="array" ref="J27">AVERAGE(_xlfn._xlws.FILTER($D$2:$D$211,$A$2:$A$211=$I27,0))</f>
        <v>0.93731462736324855</v>
      </c>
      <c r="K27" cm="1">
        <f t="array" ref="K27">_xlfn.STDEV.P(_xlfn._xlws.FILTER($D$2:$D$211,$A$2:$A$211=$I27,0))</f>
        <v>8.5847226617643581E-3</v>
      </c>
      <c r="L27">
        <f t="shared" si="2"/>
        <v>9.1588484924362747E-3</v>
      </c>
      <c r="M27" cm="1">
        <f t="array" ref="M27">MEDIAN(_xlfn._xlws.FILTER($D$2:$D$211,$A$2:$A$211=$I27,0))</f>
        <v>0.93666989411678403</v>
      </c>
      <c r="N27" cm="1">
        <f t="array" ref="N27">MIN(_xlfn._xlws.FILTER($D$2:$D$211,$A$2:$A$211=$I27,0))</f>
        <v>0.91375734371792405</v>
      </c>
      <c r="O27" cm="1">
        <f t="array" ref="O27">MAX(_xlfn._xlws.FILTER($D$2:$D$211,$A$2:$A$211=$I27,0))</f>
        <v>0.95037847063172998</v>
      </c>
    </row>
    <row r="28" spans="1:15" x14ac:dyDescent="0.25">
      <c r="A28" t="s">
        <v>10</v>
      </c>
      <c r="B28">
        <v>9.2183161369893699E-2</v>
      </c>
      <c r="C28">
        <v>0.162616703420986</v>
      </c>
      <c r="D28">
        <v>0.92636316461385204</v>
      </c>
      <c r="E28">
        <v>0.71905384767826197</v>
      </c>
      <c r="I28" t="s">
        <v>10</v>
      </c>
      <c r="J28" cm="1">
        <f t="array" ref="J28">AVERAGE(_xlfn._xlws.FILTER($D$2:$D$211,$A$2:$A$211=$I28,0))</f>
        <v>0.93356216488171861</v>
      </c>
      <c r="K28" cm="1">
        <f t="array" ref="K28">_xlfn.STDEV.P(_xlfn._xlws.FILTER($D$2:$D$211,$A$2:$A$211=$I28,0))</f>
        <v>8.6143226366239365E-3</v>
      </c>
      <c r="L28">
        <f t="shared" si="2"/>
        <v>9.2273690608652321E-3</v>
      </c>
      <c r="M28" cm="1">
        <f t="array" ref="M28">MEDIAN(_xlfn._xlws.FILTER($D$2:$D$211,$A$2:$A$211=$I28,0))</f>
        <v>0.93426874137504456</v>
      </c>
      <c r="N28" cm="1">
        <f t="array" ref="N28">MIN(_xlfn._xlws.FILTER($D$2:$D$211,$A$2:$A$211=$I28,0))</f>
        <v>0.91292357167232097</v>
      </c>
      <c r="O28" cm="1">
        <f t="array" ref="O28">MAX(_xlfn._xlws.FILTER($D$2:$D$211,$A$2:$A$211=$I28,0))</f>
        <v>0.949202607364662</v>
      </c>
    </row>
    <row r="29" spans="1:15" x14ac:dyDescent="0.25">
      <c r="A29" t="s">
        <v>11</v>
      </c>
      <c r="B29">
        <v>7.6741747808874494E-2</v>
      </c>
      <c r="C29">
        <v>0.201719354602972</v>
      </c>
      <c r="D29">
        <v>0.94527389426491404</v>
      </c>
      <c r="E29">
        <v>0.78210076468970802</v>
      </c>
      <c r="I29" t="s">
        <v>11</v>
      </c>
      <c r="J29" cm="1">
        <f t="array" ref="J29">AVERAGE(_xlfn._xlws.FILTER($D$2:$D$211,$A$2:$A$211=$I29,0))</f>
        <v>0.95526663509140908</v>
      </c>
      <c r="K29" cm="1">
        <f t="array" ref="K29">_xlfn.STDEV.P(_xlfn._xlws.FILTER($D$2:$D$211,$A$2:$A$211=$I29,0))</f>
        <v>7.951273259393956E-3</v>
      </c>
      <c r="L29">
        <f t="shared" si="2"/>
        <v>8.3236166399060941E-3</v>
      </c>
      <c r="M29" cm="1">
        <f t="array" ref="M29">MEDIAN(_xlfn._xlws.FILTER($D$2:$D$211,$A$2:$A$211=$I29,0))</f>
        <v>0.95559071358927949</v>
      </c>
      <c r="N29" cm="1">
        <f t="array" ref="N29">MIN(_xlfn._xlws.FILTER($D$2:$D$211,$A$2:$A$211=$I29,0))</f>
        <v>0.93671287394637703</v>
      </c>
      <c r="O29" cm="1">
        <f t="array" ref="O29">MAX(_xlfn._xlws.FILTER($D$2:$D$211,$A$2:$A$211=$I29,0))</f>
        <v>0.96643737660420803</v>
      </c>
    </row>
    <row r="30" spans="1:15" x14ac:dyDescent="0.25">
      <c r="A30" t="s">
        <v>5</v>
      </c>
      <c r="B30">
        <v>0.19933991923943201</v>
      </c>
      <c r="C30">
        <v>0.172282708907775</v>
      </c>
      <c r="D30">
        <v>0.93989178367507398</v>
      </c>
      <c r="E30">
        <v>0.58144032078047403</v>
      </c>
    </row>
    <row r="31" spans="1:15" x14ac:dyDescent="0.25">
      <c r="A31" t="s">
        <v>6</v>
      </c>
      <c r="B31">
        <v>0.137665140300536</v>
      </c>
      <c r="C31">
        <v>0.14118823690565699</v>
      </c>
      <c r="D31">
        <v>0.94535942931681705</v>
      </c>
      <c r="E31">
        <v>0.67435500592901598</v>
      </c>
      <c r="I31" s="5" t="s">
        <v>18</v>
      </c>
      <c r="J31" s="5"/>
      <c r="K31" s="5"/>
      <c r="L31" s="5"/>
      <c r="M31" s="5"/>
      <c r="N31" s="5"/>
      <c r="O31" s="5"/>
    </row>
    <row r="32" spans="1:15" x14ac:dyDescent="0.25">
      <c r="A32" t="s">
        <v>7</v>
      </c>
      <c r="B32">
        <v>0.172561979358444</v>
      </c>
      <c r="C32">
        <v>0.20681983975864399</v>
      </c>
      <c r="D32">
        <v>0.93926121429659104</v>
      </c>
      <c r="E32">
        <v>0.66353609612219899</v>
      </c>
      <c r="J32" t="s">
        <v>12</v>
      </c>
      <c r="K32" t="s">
        <v>13</v>
      </c>
      <c r="L32" t="s">
        <v>32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0.25924458877461198</v>
      </c>
      <c r="C33">
        <v>0.23139288385509099</v>
      </c>
      <c r="D33">
        <v>0.82631510199408598</v>
      </c>
      <c r="E33">
        <v>0.47706771348571902</v>
      </c>
      <c r="I33" t="s">
        <v>5</v>
      </c>
      <c r="J33" cm="1">
        <f t="array" ref="J33">AVERAGE(_xlfn._xlws.FILTER($E$2:$E$211,$A$2:$A$211=$I33,0))</f>
        <v>0.63447234554866283</v>
      </c>
      <c r="K33" cm="1">
        <f t="array" ref="K33">_xlfn.STDEV.P(_xlfn._xlws.FILTER($E$2:$E$211,$A$2:$A$211=$I33,0))</f>
        <v>3.3705076408309359E-2</v>
      </c>
      <c r="L33">
        <f>K33/J33</f>
        <v>5.3123003145492086E-2</v>
      </c>
      <c r="M33" cm="1">
        <f t="array" ref="M33">MEDIAN(_xlfn._xlws.FILTER($E$2:$E$211,$A$2:$A$211=$I33,0))</f>
        <v>0.63802494844367197</v>
      </c>
      <c r="N33" cm="1">
        <f t="array" ref="N33">MIN(_xlfn._xlws.FILTER($E$2:$E$211,$A$2:$A$211=$I33,0))</f>
        <v>0.56888256729255504</v>
      </c>
      <c r="O33" cm="1">
        <f t="array" ref="O33">MAX(_xlfn._xlws.FILTER($E$2:$E$211,$A$2:$A$211=$I33,0))</f>
        <v>0.68795137644044702</v>
      </c>
    </row>
    <row r="34" spans="1:15" x14ac:dyDescent="0.25">
      <c r="A34" t="s">
        <v>9</v>
      </c>
      <c r="B34">
        <v>7.7391923423653197E-2</v>
      </c>
      <c r="C34">
        <v>0.20707153780693699</v>
      </c>
      <c r="D34">
        <v>0.94469571096293004</v>
      </c>
      <c r="E34">
        <v>0.78217751070777797</v>
      </c>
      <c r="I34" t="s">
        <v>6</v>
      </c>
      <c r="J34" cm="1">
        <f t="array" ref="J34">AVERAGE(_xlfn._xlws.FILTER($E$2:$E$211,$A$2:$A$211=$I34,0))</f>
        <v>0.63783920506357172</v>
      </c>
      <c r="K34" cm="1">
        <f t="array" ref="K34">_xlfn.STDEV.P(_xlfn._xlws.FILTER($E$2:$E$211,$A$2:$A$211=$I34,0))</f>
        <v>3.2501001971121525E-2</v>
      </c>
      <c r="L34">
        <f t="shared" ref="L34:L39" si="3">K34/J34</f>
        <v>5.0954851494088134E-2</v>
      </c>
      <c r="M34" cm="1">
        <f t="array" ref="M34">MEDIAN(_xlfn._xlws.FILTER($E$2:$E$211,$A$2:$A$211=$I34,0))</f>
        <v>0.63818633371073008</v>
      </c>
      <c r="N34" cm="1">
        <f t="array" ref="N34">MIN(_xlfn._xlws.FILTER($E$2:$E$211,$A$2:$A$211=$I34,0))</f>
        <v>0.561600966021224</v>
      </c>
      <c r="O34" cm="1">
        <f t="array" ref="O34">MAX(_xlfn._xlws.FILTER($E$2:$E$211,$A$2:$A$211=$I34,0))</f>
        <v>0.68774234676611901</v>
      </c>
    </row>
    <row r="35" spans="1:15" x14ac:dyDescent="0.25">
      <c r="A35" t="s">
        <v>10</v>
      </c>
      <c r="B35">
        <v>7.8658780427039401E-2</v>
      </c>
      <c r="C35">
        <v>0.19695133965828701</v>
      </c>
      <c r="D35">
        <v>0.943749798020869</v>
      </c>
      <c r="E35">
        <v>0.76138469940823295</v>
      </c>
      <c r="I35" t="s">
        <v>7</v>
      </c>
      <c r="J35" cm="1">
        <f t="array" ref="J35">AVERAGE(_xlfn._xlws.FILTER($E$2:$E$211,$A$2:$A$211=$I35,0))</f>
        <v>0.63678003929125504</v>
      </c>
      <c r="K35" cm="1">
        <f t="array" ref="K35">_xlfn.STDEV.P(_xlfn._xlws.FILTER($E$2:$E$211,$A$2:$A$211=$I35,0))</f>
        <v>4.5541392464452296E-2</v>
      </c>
      <c r="L35">
        <f t="shared" si="3"/>
        <v>7.1518247517840694E-2</v>
      </c>
      <c r="M35" cm="1">
        <f t="array" ref="M35">MEDIAN(_xlfn._xlws.FILTER($E$2:$E$211,$A$2:$A$211=$I35,0))</f>
        <v>0.64255151435241542</v>
      </c>
      <c r="N35" cm="1">
        <f t="array" ref="N35">MIN(_xlfn._xlws.FILTER($E$2:$E$211,$A$2:$A$211=$I35,0))</f>
        <v>0.51348942490259297</v>
      </c>
      <c r="O35" cm="1">
        <f t="array" ref="O35">MAX(_xlfn._xlws.FILTER($E$2:$E$211,$A$2:$A$211=$I35,0))</f>
        <v>0.72491017201491603</v>
      </c>
    </row>
    <row r="36" spans="1:15" x14ac:dyDescent="0.25">
      <c r="A36" t="s">
        <v>11</v>
      </c>
      <c r="B36">
        <v>0.104654292876267</v>
      </c>
      <c r="C36">
        <v>0.21594507009897199</v>
      </c>
      <c r="D36">
        <v>0.96305933365877805</v>
      </c>
      <c r="E36">
        <v>0.72500968673782495</v>
      </c>
      <c r="I36" t="s">
        <v>8</v>
      </c>
      <c r="J36" cm="1">
        <f t="array" ref="J36">AVERAGE(_xlfn._xlws.FILTER($E$2:$E$211,$A$2:$A$211=$I36,0))</f>
        <v>0.49386247257802923</v>
      </c>
      <c r="K36" cm="1">
        <f t="array" ref="K36">_xlfn.STDEV.P(_xlfn._xlws.FILTER($E$2:$E$211,$A$2:$A$211=$I36,0))</f>
        <v>4.0386328119200059E-2</v>
      </c>
      <c r="L36">
        <f t="shared" si="3"/>
        <v>8.1776466853976451E-2</v>
      </c>
      <c r="M36" cm="1">
        <f t="array" ref="M36">MEDIAN(_xlfn._xlws.FILTER($E$2:$E$211,$A$2:$A$211=$I36,0))</f>
        <v>0.50859668724596352</v>
      </c>
      <c r="N36" cm="1">
        <f t="array" ref="N36">MIN(_xlfn._xlws.FILTER($E$2:$E$211,$A$2:$A$211=$I36,0))</f>
        <v>0.40918233995490899</v>
      </c>
      <c r="O36" cm="1">
        <f t="array" ref="O36">MAX(_xlfn._xlws.FILTER($E$2:$E$211,$A$2:$A$211=$I36,0))</f>
        <v>0.55600126818939499</v>
      </c>
    </row>
    <row r="37" spans="1:15" x14ac:dyDescent="0.25">
      <c r="A37" t="s">
        <v>5</v>
      </c>
      <c r="B37">
        <v>0.15805873602373299</v>
      </c>
      <c r="C37">
        <v>0.165160299496694</v>
      </c>
      <c r="D37">
        <v>0.94308301937223105</v>
      </c>
      <c r="E37">
        <v>0.60929643343864603</v>
      </c>
      <c r="I37" t="s">
        <v>9</v>
      </c>
      <c r="J37" cm="1">
        <f t="array" ref="J37">AVERAGE(_xlfn._xlws.FILTER($E$2:$E$211,$A$2:$A$211=$I37,0))</f>
        <v>0.73186021338471963</v>
      </c>
      <c r="K37" cm="1">
        <f t="array" ref="K37">_xlfn.STDEV.P(_xlfn._xlws.FILTER($E$2:$E$211,$A$2:$A$211=$I37,0))</f>
        <v>3.5199688987176569E-2</v>
      </c>
      <c r="L37">
        <f t="shared" si="3"/>
        <v>4.8096191517755071E-2</v>
      </c>
      <c r="M37" cm="1">
        <f t="array" ref="M37">MEDIAN(_xlfn._xlws.FILTER($E$2:$E$211,$A$2:$A$211=$I37,0))</f>
        <v>0.73171093640335605</v>
      </c>
      <c r="N37" cm="1">
        <f t="array" ref="N37">MIN(_xlfn._xlws.FILTER($E$2:$E$211,$A$2:$A$211=$I37,0))</f>
        <v>0.65814860437770994</v>
      </c>
      <c r="O37" cm="1">
        <f t="array" ref="O37">MAX(_xlfn._xlws.FILTER($E$2:$E$211,$A$2:$A$211=$I37,0))</f>
        <v>0.79774970404193901</v>
      </c>
    </row>
    <row r="38" spans="1:15" x14ac:dyDescent="0.25">
      <c r="A38" t="s">
        <v>6</v>
      </c>
      <c r="B38">
        <v>0.124666459630857</v>
      </c>
      <c r="C38">
        <v>0.15622377715268801</v>
      </c>
      <c r="D38">
        <v>0.96004310762531997</v>
      </c>
      <c r="E38">
        <v>0.68774234676611901</v>
      </c>
      <c r="I38" t="s">
        <v>10</v>
      </c>
      <c r="J38" cm="1">
        <f t="array" ref="J38">AVERAGE(_xlfn._xlws.FILTER($E$2:$E$211,$A$2:$A$211=$I38,0))</f>
        <v>0.73576475305683042</v>
      </c>
      <c r="K38" cm="1">
        <f t="array" ref="K38">_xlfn.STDEV.P(_xlfn._xlws.FILTER($E$2:$E$211,$A$2:$A$211=$I38,0))</f>
        <v>4.3373185618495499E-2</v>
      </c>
      <c r="L38">
        <f t="shared" si="3"/>
        <v>5.8949800786591032E-2</v>
      </c>
      <c r="M38" cm="1">
        <f t="array" ref="M38">MEDIAN(_xlfn._xlws.FILTER($E$2:$E$211,$A$2:$A$211=$I38,0))</f>
        <v>0.74247870225779344</v>
      </c>
      <c r="N38" cm="1">
        <f t="array" ref="N38">MIN(_xlfn._xlws.FILTER($E$2:$E$211,$A$2:$A$211=$I38,0))</f>
        <v>0.65002918857409497</v>
      </c>
      <c r="O38" cm="1">
        <f t="array" ref="O38">MAX(_xlfn._xlws.FILTER($E$2:$E$211,$A$2:$A$211=$I38,0))</f>
        <v>0.81347580254785401</v>
      </c>
    </row>
    <row r="39" spans="1:15" x14ac:dyDescent="0.25">
      <c r="A39" t="s">
        <v>7</v>
      </c>
      <c r="B39">
        <v>0.13991017473702699</v>
      </c>
      <c r="C39">
        <v>0.17592676438521701</v>
      </c>
      <c r="D39">
        <v>0.95270824695202505</v>
      </c>
      <c r="E39">
        <v>0.64512943712417603</v>
      </c>
      <c r="I39" t="s">
        <v>11</v>
      </c>
      <c r="J39" cm="1">
        <f t="array" ref="J39">AVERAGE(_xlfn._xlws.FILTER($E$2:$E$211,$A$2:$A$211=$I39,0))</f>
        <v>0.77591253900991297</v>
      </c>
      <c r="K39" cm="1">
        <f t="array" ref="K39">_xlfn.STDEV.P(_xlfn._xlws.FILTER($E$2:$E$211,$A$2:$A$211=$I39,0))</f>
        <v>3.4242237270198553E-2</v>
      </c>
      <c r="L39">
        <f t="shared" si="3"/>
        <v>4.413156837740069E-2</v>
      </c>
      <c r="M39" cm="1">
        <f t="array" ref="M39">MEDIAN(_xlfn._xlws.FILTER($E$2:$E$211,$A$2:$A$211=$I39,0))</f>
        <v>0.77984061669202354</v>
      </c>
      <c r="N39" cm="1">
        <f t="array" ref="N39">MIN(_xlfn._xlws.FILTER($E$2:$E$211,$A$2:$A$211=$I39,0))</f>
        <v>0.68460567799488303</v>
      </c>
      <c r="O39" cm="1">
        <f t="array" ref="O39">MAX(_xlfn._xlws.FILTER($E$2:$E$211,$A$2:$A$211=$I39,0))</f>
        <v>0.82701621475484999</v>
      </c>
    </row>
    <row r="40" spans="1:15" x14ac:dyDescent="0.25">
      <c r="A40" t="s">
        <v>8</v>
      </c>
      <c r="B40">
        <v>0.30306691603521602</v>
      </c>
      <c r="C40">
        <v>0.20516111618525301</v>
      </c>
      <c r="D40">
        <v>0.77518681763519204</v>
      </c>
      <c r="E40">
        <v>0.40918233995490899</v>
      </c>
    </row>
    <row r="41" spans="1:15" x14ac:dyDescent="0.25">
      <c r="A41" t="s">
        <v>9</v>
      </c>
      <c r="B41">
        <v>9.87470797627647E-2</v>
      </c>
      <c r="C41">
        <v>0.20626568720918101</v>
      </c>
      <c r="D41">
        <v>0.942617286463864</v>
      </c>
      <c r="E41">
        <v>0.74265965827284297</v>
      </c>
    </row>
    <row r="42" spans="1:15" x14ac:dyDescent="0.25">
      <c r="A42" t="s">
        <v>10</v>
      </c>
      <c r="B42">
        <v>6.8440388276401198E-2</v>
      </c>
      <c r="C42">
        <v>0.19376050105831799</v>
      </c>
      <c r="D42">
        <v>0.91292357167232097</v>
      </c>
      <c r="E42">
        <v>0.72769731886287403</v>
      </c>
    </row>
    <row r="43" spans="1:15" x14ac:dyDescent="0.25">
      <c r="A43" t="s">
        <v>11</v>
      </c>
      <c r="B43">
        <v>6.3646971936507701E-2</v>
      </c>
      <c r="C43">
        <v>0.19921696771939401</v>
      </c>
      <c r="D43">
        <v>0.94334433515721605</v>
      </c>
      <c r="E43">
        <v>0.76536881996829498</v>
      </c>
    </row>
    <row r="44" spans="1:15" x14ac:dyDescent="0.25">
      <c r="A44" t="s">
        <v>5</v>
      </c>
      <c r="B44">
        <v>0.14195555654063599</v>
      </c>
      <c r="C44">
        <v>0.20526063335519601</v>
      </c>
      <c r="D44">
        <v>0.93394702129368501</v>
      </c>
      <c r="E44">
        <v>0.63662305315843204</v>
      </c>
    </row>
    <row r="45" spans="1:15" x14ac:dyDescent="0.25">
      <c r="A45" t="s">
        <v>6</v>
      </c>
      <c r="B45">
        <v>0.16751969663555499</v>
      </c>
      <c r="C45">
        <v>0.19548153716723099</v>
      </c>
      <c r="D45">
        <v>0.95960686596849398</v>
      </c>
      <c r="E45">
        <v>0.63797481473501205</v>
      </c>
    </row>
    <row r="46" spans="1:15" x14ac:dyDescent="0.25">
      <c r="A46" t="s">
        <v>7</v>
      </c>
      <c r="B46">
        <v>0.117716941290194</v>
      </c>
      <c r="C46">
        <v>0.191762513720659</v>
      </c>
      <c r="D46">
        <v>0.93770399425566198</v>
      </c>
      <c r="E46">
        <v>0.66803404431589197</v>
      </c>
    </row>
    <row r="47" spans="1:15" x14ac:dyDescent="0.25">
      <c r="A47" t="s">
        <v>8</v>
      </c>
      <c r="B47">
        <v>0.26203660480292101</v>
      </c>
      <c r="C47">
        <v>0.20400461219125501</v>
      </c>
      <c r="D47">
        <v>0.80069808297709</v>
      </c>
      <c r="E47">
        <v>0.44767693707768602</v>
      </c>
    </row>
    <row r="48" spans="1:15" x14ac:dyDescent="0.25">
      <c r="A48" t="s">
        <v>9</v>
      </c>
      <c r="B48">
        <v>0.11615388337361</v>
      </c>
      <c r="C48">
        <v>0.20267732892222101</v>
      </c>
      <c r="D48">
        <v>0.93420810076235405</v>
      </c>
      <c r="E48">
        <v>0.65814860437770994</v>
      </c>
    </row>
    <row r="49" spans="1:5" x14ac:dyDescent="0.25">
      <c r="A49" t="s">
        <v>10</v>
      </c>
      <c r="B49">
        <v>9.9106966341538996E-2</v>
      </c>
      <c r="C49">
        <v>0.24420832914815499</v>
      </c>
      <c r="D49">
        <v>0.93959429720686405</v>
      </c>
      <c r="E49">
        <v>0.74465352546656605</v>
      </c>
    </row>
    <row r="50" spans="1:5" x14ac:dyDescent="0.25">
      <c r="A50" t="s">
        <v>11</v>
      </c>
      <c r="B50">
        <v>0.102215627911953</v>
      </c>
      <c r="C50">
        <v>0.254323542408249</v>
      </c>
      <c r="D50">
        <v>0.95509794900885003</v>
      </c>
      <c r="E50">
        <v>0.73974477069634204</v>
      </c>
    </row>
    <row r="51" spans="1:5" x14ac:dyDescent="0.25">
      <c r="A51" t="s">
        <v>5</v>
      </c>
      <c r="B51">
        <v>0.167485967357204</v>
      </c>
      <c r="C51">
        <v>0.156367926884692</v>
      </c>
      <c r="D51">
        <v>0.94042686885912596</v>
      </c>
      <c r="E51">
        <v>0.59474762711924301</v>
      </c>
    </row>
    <row r="52" spans="1:5" x14ac:dyDescent="0.25">
      <c r="A52" t="s">
        <v>6</v>
      </c>
      <c r="B52">
        <v>0.131566504780678</v>
      </c>
      <c r="C52">
        <v>0.17936661976398099</v>
      </c>
      <c r="D52">
        <v>0.95134657571119896</v>
      </c>
      <c r="E52">
        <v>0.63164647431397702</v>
      </c>
    </row>
    <row r="53" spans="1:5" x14ac:dyDescent="0.25">
      <c r="A53" t="s">
        <v>7</v>
      </c>
      <c r="B53">
        <v>0.11719840054870199</v>
      </c>
      <c r="C53">
        <v>0.163984688000199</v>
      </c>
      <c r="D53">
        <v>0.92699723824120595</v>
      </c>
      <c r="E53">
        <v>0.72491017201491603</v>
      </c>
    </row>
    <row r="54" spans="1:5" x14ac:dyDescent="0.25">
      <c r="A54" t="s">
        <v>8</v>
      </c>
      <c r="B54">
        <v>0.197097900081803</v>
      </c>
      <c r="C54">
        <v>0.185219505915624</v>
      </c>
      <c r="D54">
        <v>0.854670525093991</v>
      </c>
      <c r="E54">
        <v>0.55600126818939499</v>
      </c>
    </row>
    <row r="55" spans="1:5" x14ac:dyDescent="0.25">
      <c r="A55" t="s">
        <v>9</v>
      </c>
      <c r="B55">
        <v>0.113679815577107</v>
      </c>
      <c r="C55">
        <v>0.20078237420769801</v>
      </c>
      <c r="D55">
        <v>0.93055633033753304</v>
      </c>
      <c r="E55">
        <v>0.69628973434652497</v>
      </c>
    </row>
    <row r="56" spans="1:5" x14ac:dyDescent="0.25">
      <c r="A56" t="s">
        <v>10</v>
      </c>
      <c r="B56">
        <v>0.11048759882063</v>
      </c>
      <c r="C56">
        <v>0.25124551216052898</v>
      </c>
      <c r="D56">
        <v>0.93579391824628799</v>
      </c>
      <c r="E56">
        <v>0.72404309407549305</v>
      </c>
    </row>
    <row r="57" spans="1:5" x14ac:dyDescent="0.25">
      <c r="A57" t="s">
        <v>11</v>
      </c>
      <c r="B57">
        <v>7.5118007959700098E-2</v>
      </c>
      <c r="C57">
        <v>0.20856965313190901</v>
      </c>
      <c r="D57">
        <v>0.95652979610391797</v>
      </c>
      <c r="E57">
        <v>0.766035275041829</v>
      </c>
    </row>
    <row r="58" spans="1:5" x14ac:dyDescent="0.25">
      <c r="A58" t="s">
        <v>5</v>
      </c>
      <c r="B58">
        <v>0.133565682314087</v>
      </c>
      <c r="C58">
        <v>0.204797972841118</v>
      </c>
      <c r="D58">
        <v>0.945687838167245</v>
      </c>
      <c r="E58">
        <v>0.64872381699765902</v>
      </c>
    </row>
    <row r="59" spans="1:5" x14ac:dyDescent="0.25">
      <c r="A59" t="s">
        <v>6</v>
      </c>
      <c r="B59">
        <v>0.14162410893834401</v>
      </c>
      <c r="C59">
        <v>0.19520725720189899</v>
      </c>
      <c r="D59">
        <v>0.95834608100281804</v>
      </c>
      <c r="E59">
        <v>0.66386317314058396</v>
      </c>
    </row>
    <row r="60" spans="1:5" x14ac:dyDescent="0.25">
      <c r="A60" t="s">
        <v>7</v>
      </c>
      <c r="B60">
        <v>0.16065269994564599</v>
      </c>
      <c r="C60">
        <v>0.192027904175638</v>
      </c>
      <c r="D60">
        <v>0.93770792352195598</v>
      </c>
      <c r="E60">
        <v>0.61747428806719196</v>
      </c>
    </row>
    <row r="61" spans="1:5" x14ac:dyDescent="0.25">
      <c r="A61" t="s">
        <v>8</v>
      </c>
      <c r="B61">
        <v>0.27409080543131398</v>
      </c>
      <c r="C61">
        <v>0.183433641988719</v>
      </c>
      <c r="D61">
        <v>0.82291979843746899</v>
      </c>
      <c r="E61">
        <v>0.45243941259227699</v>
      </c>
    </row>
    <row r="62" spans="1:5" x14ac:dyDescent="0.25">
      <c r="A62" t="s">
        <v>9</v>
      </c>
      <c r="B62">
        <v>0.10168220186869401</v>
      </c>
      <c r="C62">
        <v>0.215529660316476</v>
      </c>
      <c r="D62">
        <v>0.93158468558671403</v>
      </c>
      <c r="E62">
        <v>0.70129036288872304</v>
      </c>
    </row>
    <row r="63" spans="1:5" x14ac:dyDescent="0.25">
      <c r="A63" t="s">
        <v>10</v>
      </c>
      <c r="B63">
        <v>5.7513763115631202E-2</v>
      </c>
      <c r="C63">
        <v>0.213382388310492</v>
      </c>
      <c r="D63">
        <v>0.93618224005008899</v>
      </c>
      <c r="E63">
        <v>0.81347580254785401</v>
      </c>
    </row>
    <row r="64" spans="1:5" x14ac:dyDescent="0.25">
      <c r="A64" t="s">
        <v>11</v>
      </c>
      <c r="B64">
        <v>7.5934733825355399E-2</v>
      </c>
      <c r="C64">
        <v>0.20782097051826701</v>
      </c>
      <c r="D64">
        <v>0.96634034855197704</v>
      </c>
      <c r="E64">
        <v>0.771517677780031</v>
      </c>
    </row>
    <row r="65" spans="1:5" x14ac:dyDescent="0.25">
      <c r="A65" t="s">
        <v>5</v>
      </c>
      <c r="B65">
        <v>0.131360963726147</v>
      </c>
      <c r="C65">
        <v>0.217587521195719</v>
      </c>
      <c r="D65">
        <v>0.93692763758002295</v>
      </c>
      <c r="E65">
        <v>0.65365565210409005</v>
      </c>
    </row>
    <row r="66" spans="1:5" x14ac:dyDescent="0.25">
      <c r="A66" t="s">
        <v>6</v>
      </c>
      <c r="B66">
        <v>0.13795580604192501</v>
      </c>
      <c r="C66">
        <v>0.19778155407782599</v>
      </c>
      <c r="D66">
        <v>0.94664739596688596</v>
      </c>
      <c r="E66">
        <v>0.65936637371460904</v>
      </c>
    </row>
    <row r="67" spans="1:5" x14ac:dyDescent="0.25">
      <c r="A67" t="s">
        <v>7</v>
      </c>
      <c r="B67">
        <v>0.15182322864401801</v>
      </c>
      <c r="C67">
        <v>0.17504721856980601</v>
      </c>
      <c r="D67">
        <v>0.94376054552932698</v>
      </c>
      <c r="E67">
        <v>0.61075185105687502</v>
      </c>
    </row>
    <row r="68" spans="1:5" x14ac:dyDescent="0.25">
      <c r="A68" t="s">
        <v>8</v>
      </c>
      <c r="B68">
        <v>0.202376140707762</v>
      </c>
      <c r="C68">
        <v>0.183715733923494</v>
      </c>
      <c r="D68">
        <v>0.81229609325153895</v>
      </c>
      <c r="E68">
        <v>0.52165151442676405</v>
      </c>
    </row>
    <row r="69" spans="1:5" x14ac:dyDescent="0.25">
      <c r="A69" t="s">
        <v>9</v>
      </c>
      <c r="B69">
        <v>8.8536228840202902E-2</v>
      </c>
      <c r="C69">
        <v>0.20136834308924001</v>
      </c>
      <c r="D69">
        <v>0.93772158407830397</v>
      </c>
      <c r="E69">
        <v>0.745508630792311</v>
      </c>
    </row>
    <row r="70" spans="1:5" x14ac:dyDescent="0.25">
      <c r="A70" t="s">
        <v>10</v>
      </c>
      <c r="B70">
        <v>8.4384271525354701E-2</v>
      </c>
      <c r="C70">
        <v>0.20983580357190601</v>
      </c>
      <c r="D70">
        <v>0.92278265148178196</v>
      </c>
      <c r="E70">
        <v>0.76235167396570902</v>
      </c>
    </row>
    <row r="71" spans="1:5" x14ac:dyDescent="0.25">
      <c r="A71" t="s">
        <v>11</v>
      </c>
      <c r="B71">
        <v>6.9254041540872696E-2</v>
      </c>
      <c r="C71">
        <v>0.25225630743218103</v>
      </c>
      <c r="D71">
        <v>0.94696108886410801</v>
      </c>
      <c r="E71">
        <v>0.81256461287207804</v>
      </c>
    </row>
    <row r="72" spans="1:5" x14ac:dyDescent="0.25">
      <c r="A72" t="s">
        <v>5</v>
      </c>
      <c r="B72">
        <v>0.142814996308501</v>
      </c>
      <c r="C72">
        <v>0.20646488189485901</v>
      </c>
      <c r="D72">
        <v>0.95253243950884103</v>
      </c>
      <c r="E72">
        <v>0.66900555214302704</v>
      </c>
    </row>
    <row r="73" spans="1:5" x14ac:dyDescent="0.25">
      <c r="A73" t="s">
        <v>6</v>
      </c>
      <c r="B73">
        <v>0.134531710678304</v>
      </c>
      <c r="C73">
        <v>0.17320344568471399</v>
      </c>
      <c r="D73">
        <v>0.94967535472304099</v>
      </c>
      <c r="E73">
        <v>0.63139963263682597</v>
      </c>
    </row>
    <row r="74" spans="1:5" x14ac:dyDescent="0.25">
      <c r="A74" t="s">
        <v>7</v>
      </c>
      <c r="B74">
        <v>0.15867164359882599</v>
      </c>
      <c r="C74">
        <v>0.18635656184021801</v>
      </c>
      <c r="D74">
        <v>0.94865955574405603</v>
      </c>
      <c r="E74">
        <v>0.62997903976967295</v>
      </c>
    </row>
    <row r="75" spans="1:5" x14ac:dyDescent="0.25">
      <c r="A75" t="s">
        <v>8</v>
      </c>
      <c r="B75">
        <v>0.25818322670184002</v>
      </c>
      <c r="C75">
        <v>0.20640193106108001</v>
      </c>
      <c r="D75">
        <v>0.82625418015142404</v>
      </c>
      <c r="E75">
        <v>0.51351603252243905</v>
      </c>
    </row>
    <row r="76" spans="1:5" x14ac:dyDescent="0.25">
      <c r="A76" t="s">
        <v>9</v>
      </c>
      <c r="B76">
        <v>9.2806541002873694E-2</v>
      </c>
      <c r="C76">
        <v>0.21612725333798199</v>
      </c>
      <c r="D76">
        <v>0.932995483442978</v>
      </c>
      <c r="E76">
        <v>0.72751783027474703</v>
      </c>
    </row>
    <row r="77" spans="1:5" x14ac:dyDescent="0.25">
      <c r="A77" t="s">
        <v>10</v>
      </c>
      <c r="B77">
        <v>6.5084806653092506E-2</v>
      </c>
      <c r="C77">
        <v>0.21019030171407399</v>
      </c>
      <c r="D77">
        <v>0.94405468673702198</v>
      </c>
      <c r="E77">
        <v>0.78744395087715502</v>
      </c>
    </row>
    <row r="78" spans="1:5" x14ac:dyDescent="0.25">
      <c r="A78" t="s">
        <v>11</v>
      </c>
      <c r="B78">
        <v>9.0163254515748595E-2</v>
      </c>
      <c r="C78">
        <v>0.23728621479998799</v>
      </c>
      <c r="D78">
        <v>0.96351231874398702</v>
      </c>
      <c r="E78">
        <v>0.75292902054393696</v>
      </c>
    </row>
    <row r="79" spans="1:5" x14ac:dyDescent="0.25">
      <c r="A79" t="s">
        <v>5</v>
      </c>
      <c r="B79">
        <v>0.14750537203354999</v>
      </c>
      <c r="C79">
        <v>0.212413023942843</v>
      </c>
      <c r="D79">
        <v>0.91181715260554097</v>
      </c>
      <c r="E79">
        <v>0.63021059868160401</v>
      </c>
    </row>
    <row r="80" spans="1:5" x14ac:dyDescent="0.25">
      <c r="A80" t="s">
        <v>6</v>
      </c>
      <c r="B80">
        <v>0.158306616675675</v>
      </c>
      <c r="C80">
        <v>0.16812336052739299</v>
      </c>
      <c r="D80">
        <v>0.95161500121872999</v>
      </c>
      <c r="E80">
        <v>0.676650719871148</v>
      </c>
    </row>
    <row r="81" spans="1:5" x14ac:dyDescent="0.25">
      <c r="A81" t="s">
        <v>7</v>
      </c>
      <c r="B81">
        <v>0.15415091178705501</v>
      </c>
      <c r="C81">
        <v>0.22696342926156701</v>
      </c>
      <c r="D81">
        <v>0.93549170260064596</v>
      </c>
      <c r="E81">
        <v>0.65966706441414202</v>
      </c>
    </row>
    <row r="82" spans="1:5" x14ac:dyDescent="0.25">
      <c r="A82" t="s">
        <v>8</v>
      </c>
      <c r="B82">
        <v>0.21737972414477899</v>
      </c>
      <c r="C82">
        <v>0.17978678323375299</v>
      </c>
      <c r="D82">
        <v>0.85152289266222903</v>
      </c>
      <c r="E82">
        <v>0.54199843121806301</v>
      </c>
    </row>
    <row r="83" spans="1:5" x14ac:dyDescent="0.25">
      <c r="A83" t="s">
        <v>9</v>
      </c>
      <c r="B83">
        <v>6.96057213781658E-2</v>
      </c>
      <c r="C83">
        <v>0.20444445294289601</v>
      </c>
      <c r="D83">
        <v>0.93410948864036303</v>
      </c>
      <c r="E83">
        <v>0.76319711495750597</v>
      </c>
    </row>
    <row r="84" spans="1:5" x14ac:dyDescent="0.25">
      <c r="A84" t="s">
        <v>10</v>
      </c>
      <c r="B84">
        <v>8.06064636595724E-2</v>
      </c>
      <c r="C84">
        <v>0.20334863683838</v>
      </c>
      <c r="D84">
        <v>0.94247598181720105</v>
      </c>
      <c r="E84">
        <v>0.75935559658339102</v>
      </c>
    </row>
    <row r="85" spans="1:5" x14ac:dyDescent="0.25">
      <c r="A85" t="s">
        <v>11</v>
      </c>
      <c r="B85">
        <v>9.1061156962158496E-2</v>
      </c>
      <c r="C85">
        <v>0.22869244148609499</v>
      </c>
      <c r="D85">
        <v>0.96643737660420803</v>
      </c>
      <c r="E85">
        <v>0.77199880892463502</v>
      </c>
    </row>
    <row r="86" spans="1:5" x14ac:dyDescent="0.25">
      <c r="A86" t="s">
        <v>5</v>
      </c>
      <c r="B86">
        <v>0.166986301634511</v>
      </c>
      <c r="C86">
        <v>0.16646634216938999</v>
      </c>
      <c r="D86">
        <v>0.95119137877497395</v>
      </c>
      <c r="E86">
        <v>0.58958589637876802</v>
      </c>
    </row>
    <row r="87" spans="1:5" x14ac:dyDescent="0.25">
      <c r="A87" t="s">
        <v>6</v>
      </c>
      <c r="B87">
        <v>0.13865670886804901</v>
      </c>
      <c r="C87">
        <v>0.200573893262223</v>
      </c>
      <c r="D87">
        <v>0.94563386697970597</v>
      </c>
      <c r="E87">
        <v>0.622644864876019</v>
      </c>
    </row>
    <row r="88" spans="1:5" x14ac:dyDescent="0.25">
      <c r="A88" t="s">
        <v>7</v>
      </c>
      <c r="B88">
        <v>0.10665853176106101</v>
      </c>
      <c r="C88">
        <v>0.15321712097251999</v>
      </c>
      <c r="D88">
        <v>0.92982508038124501</v>
      </c>
      <c r="E88">
        <v>0.67055500180910099</v>
      </c>
    </row>
    <row r="89" spans="1:5" x14ac:dyDescent="0.25">
      <c r="A89" t="s">
        <v>8</v>
      </c>
      <c r="B89">
        <v>0.28417512452685201</v>
      </c>
      <c r="C89">
        <v>0.249114870099163</v>
      </c>
      <c r="D89">
        <v>0.84357834072044802</v>
      </c>
      <c r="E89">
        <v>0.50788323761116505</v>
      </c>
    </row>
    <row r="90" spans="1:5" x14ac:dyDescent="0.25">
      <c r="A90" t="s">
        <v>9</v>
      </c>
      <c r="B90">
        <v>9.2052130760577694E-2</v>
      </c>
      <c r="C90">
        <v>0.21874237628260801</v>
      </c>
      <c r="D90">
        <v>0.94513571706840105</v>
      </c>
      <c r="E90">
        <v>0.74936212134680902</v>
      </c>
    </row>
    <row r="91" spans="1:5" x14ac:dyDescent="0.25">
      <c r="A91" t="s">
        <v>10</v>
      </c>
      <c r="B91">
        <v>7.46912530635859E-2</v>
      </c>
      <c r="C91">
        <v>0.19304406338847899</v>
      </c>
      <c r="D91">
        <v>0.94796342172786896</v>
      </c>
      <c r="E91">
        <v>0.75098765042238702</v>
      </c>
    </row>
    <row r="92" spans="1:5" x14ac:dyDescent="0.25">
      <c r="A92" t="s">
        <v>11</v>
      </c>
      <c r="B92">
        <v>0.103918389381294</v>
      </c>
      <c r="C92">
        <v>0.241799811994519</v>
      </c>
      <c r="D92">
        <v>0.94915484263975103</v>
      </c>
      <c r="E92">
        <v>0.68460567799488303</v>
      </c>
    </row>
    <row r="93" spans="1:5" x14ac:dyDescent="0.25">
      <c r="A93" t="s">
        <v>5</v>
      </c>
      <c r="B93">
        <v>0.129146476655493</v>
      </c>
      <c r="C93">
        <v>0.18972282288297099</v>
      </c>
      <c r="D93">
        <v>0.95404891410983195</v>
      </c>
      <c r="E93">
        <v>0.65916802230542504</v>
      </c>
    </row>
    <row r="94" spans="1:5" x14ac:dyDescent="0.25">
      <c r="A94" t="s">
        <v>6</v>
      </c>
      <c r="B94">
        <v>0.17913275550664401</v>
      </c>
      <c r="C94">
        <v>0.19966198111023001</v>
      </c>
      <c r="D94">
        <v>0.95435685719250196</v>
      </c>
      <c r="E94">
        <v>0.58753635973229701</v>
      </c>
    </row>
    <row r="95" spans="1:5" x14ac:dyDescent="0.25">
      <c r="A95" t="s">
        <v>7</v>
      </c>
      <c r="B95">
        <v>0.16927480494015101</v>
      </c>
      <c r="C95">
        <v>0.17254815494032999</v>
      </c>
      <c r="D95">
        <v>0.92962487742275701</v>
      </c>
      <c r="E95">
        <v>0.59990096779672997</v>
      </c>
    </row>
    <row r="96" spans="1:5" x14ac:dyDescent="0.25">
      <c r="A96" t="s">
        <v>8</v>
      </c>
      <c r="B96">
        <v>0.24612449933802799</v>
      </c>
      <c r="C96">
        <v>0.22434672569428801</v>
      </c>
      <c r="D96">
        <v>0.84040287431653904</v>
      </c>
      <c r="E96">
        <v>0.50931013688076199</v>
      </c>
    </row>
    <row r="97" spans="1:5" x14ac:dyDescent="0.25">
      <c r="A97" t="s">
        <v>9</v>
      </c>
      <c r="B97">
        <v>0.11353131843885</v>
      </c>
      <c r="C97">
        <v>0.231775539085671</v>
      </c>
      <c r="D97">
        <v>0.93452228942627102</v>
      </c>
      <c r="E97">
        <v>0.71169622629906903</v>
      </c>
    </row>
    <row r="98" spans="1:5" x14ac:dyDescent="0.25">
      <c r="A98" t="s">
        <v>10</v>
      </c>
      <c r="B98">
        <v>9.7328474992128003E-2</v>
      </c>
      <c r="C98">
        <v>0.199135515922678</v>
      </c>
      <c r="D98">
        <v>0.93347280325686099</v>
      </c>
      <c r="E98">
        <v>0.66384459057526002</v>
      </c>
    </row>
    <row r="99" spans="1:5" x14ac:dyDescent="0.25">
      <c r="A99" t="s">
        <v>11</v>
      </c>
      <c r="B99">
        <v>8.1016611200413799E-2</v>
      </c>
      <c r="C99">
        <v>0.192618461772702</v>
      </c>
      <c r="D99">
        <v>0.96576385638443896</v>
      </c>
      <c r="E99">
        <v>0.80422208747106705</v>
      </c>
    </row>
    <row r="100" spans="1:5" x14ac:dyDescent="0.25">
      <c r="A100" t="s">
        <v>5</v>
      </c>
      <c r="B100">
        <v>0.168974164470475</v>
      </c>
      <c r="C100">
        <v>0.19893535035218399</v>
      </c>
      <c r="D100">
        <v>0.93963615568467296</v>
      </c>
      <c r="E100">
        <v>0.61131602540789298</v>
      </c>
    </row>
    <row r="101" spans="1:5" x14ac:dyDescent="0.25">
      <c r="A101" t="s">
        <v>6</v>
      </c>
      <c r="B101">
        <v>0.130420212474157</v>
      </c>
      <c r="C101">
        <v>0.189993109876546</v>
      </c>
      <c r="D101">
        <v>0.95439426596121502</v>
      </c>
      <c r="E101">
        <v>0.62090018819563597</v>
      </c>
    </row>
    <row r="102" spans="1:5" x14ac:dyDescent="0.25">
      <c r="A102" t="s">
        <v>7</v>
      </c>
      <c r="B102">
        <v>0.14376089785586099</v>
      </c>
      <c r="C102">
        <v>0.17581987686262099</v>
      </c>
      <c r="D102">
        <v>0.93418084454540196</v>
      </c>
      <c r="E102">
        <v>0.68390035774940805</v>
      </c>
    </row>
    <row r="103" spans="1:5" x14ac:dyDescent="0.25">
      <c r="A103" t="s">
        <v>8</v>
      </c>
      <c r="B103">
        <v>0.30817511790312802</v>
      </c>
      <c r="C103">
        <v>0.21023982471191899</v>
      </c>
      <c r="D103">
        <v>0.81211608594530904</v>
      </c>
      <c r="E103">
        <v>0.46220698167664998</v>
      </c>
    </row>
    <row r="104" spans="1:5" x14ac:dyDescent="0.25">
      <c r="A104" t="s">
        <v>9</v>
      </c>
      <c r="B104">
        <v>0.101997423097321</v>
      </c>
      <c r="C104">
        <v>0.21440036668639101</v>
      </c>
      <c r="D104">
        <v>0.93259403806971597</v>
      </c>
      <c r="E104">
        <v>0.70741566183816096</v>
      </c>
    </row>
    <row r="105" spans="1:5" x14ac:dyDescent="0.25">
      <c r="A105" t="s">
        <v>10</v>
      </c>
      <c r="B105">
        <v>8.8196597062711296E-2</v>
      </c>
      <c r="C105">
        <v>0.18027575159621401</v>
      </c>
      <c r="D105">
        <v>0.93428315010949703</v>
      </c>
      <c r="E105">
        <v>0.74064773198453904</v>
      </c>
    </row>
    <row r="106" spans="1:5" x14ac:dyDescent="0.25">
      <c r="A106" t="s">
        <v>11</v>
      </c>
      <c r="B106">
        <v>9.9724828227192294E-2</v>
      </c>
      <c r="C106">
        <v>0.20977917044066</v>
      </c>
      <c r="D106">
        <v>0.96390252751280503</v>
      </c>
      <c r="E106">
        <v>0.75530889429437598</v>
      </c>
    </row>
    <row r="107" spans="1:5" x14ac:dyDescent="0.25">
      <c r="A107" t="s">
        <v>5</v>
      </c>
      <c r="B107">
        <v>0.133721522295358</v>
      </c>
      <c r="C107">
        <v>0.19009548614019001</v>
      </c>
      <c r="D107">
        <v>0.95197618568858899</v>
      </c>
      <c r="E107">
        <v>0.65197874284298596</v>
      </c>
    </row>
    <row r="108" spans="1:5" x14ac:dyDescent="0.25">
      <c r="A108" t="s">
        <v>6</v>
      </c>
      <c r="B108">
        <v>0.186082524212767</v>
      </c>
      <c r="C108">
        <v>0.17628248252897599</v>
      </c>
      <c r="D108">
        <v>0.95975797774316296</v>
      </c>
      <c r="E108">
        <v>0.60763536919586503</v>
      </c>
    </row>
    <row r="109" spans="1:5" x14ac:dyDescent="0.25">
      <c r="A109" t="s">
        <v>7</v>
      </c>
      <c r="B109">
        <v>0.135409795759418</v>
      </c>
      <c r="C109">
        <v>0.21053482631744</v>
      </c>
      <c r="D109">
        <v>0.93904914832512798</v>
      </c>
      <c r="E109">
        <v>0.66460485519467805</v>
      </c>
    </row>
    <row r="110" spans="1:5" x14ac:dyDescent="0.25">
      <c r="A110" t="s">
        <v>8</v>
      </c>
      <c r="B110">
        <v>0.218246581770699</v>
      </c>
      <c r="C110">
        <v>0.20289429115145</v>
      </c>
      <c r="D110">
        <v>0.83906636321603101</v>
      </c>
      <c r="E110">
        <v>0.54945391006631505</v>
      </c>
    </row>
    <row r="111" spans="1:5" x14ac:dyDescent="0.25">
      <c r="A111" t="s">
        <v>9</v>
      </c>
      <c r="B111">
        <v>0.14671266960437501</v>
      </c>
      <c r="C111">
        <v>0.24020431977120099</v>
      </c>
      <c r="D111">
        <v>0.93637831192065502</v>
      </c>
      <c r="E111">
        <v>0.67035231463483402</v>
      </c>
    </row>
    <row r="112" spans="1:5" x14ac:dyDescent="0.25">
      <c r="A112" t="s">
        <v>10</v>
      </c>
      <c r="B112">
        <v>0.11442476031466101</v>
      </c>
      <c r="C112">
        <v>0.20576651660155301</v>
      </c>
      <c r="D112">
        <v>0.93275379655777302</v>
      </c>
      <c r="E112">
        <v>0.69234804481958501</v>
      </c>
    </row>
    <row r="113" spans="1:5" x14ac:dyDescent="0.25">
      <c r="A113" t="s">
        <v>11</v>
      </c>
      <c r="B113">
        <v>7.0749289174505098E-2</v>
      </c>
      <c r="C113">
        <v>0.22259167391385501</v>
      </c>
      <c r="D113">
        <v>0.93671287394637703</v>
      </c>
      <c r="E113">
        <v>0.79622485838969903</v>
      </c>
    </row>
    <row r="114" spans="1:5" x14ac:dyDescent="0.25">
      <c r="A114" t="s">
        <v>5</v>
      </c>
      <c r="B114">
        <v>0.18144345092102701</v>
      </c>
      <c r="C114">
        <v>0.172359193536816</v>
      </c>
      <c r="D114">
        <v>0.91638886600252101</v>
      </c>
      <c r="E114">
        <v>0.61488348198117604</v>
      </c>
    </row>
    <row r="115" spans="1:5" x14ac:dyDescent="0.25">
      <c r="A115" t="s">
        <v>6</v>
      </c>
      <c r="B115">
        <v>0.14832586834472899</v>
      </c>
      <c r="C115">
        <v>0.21318104872041299</v>
      </c>
      <c r="D115">
        <v>0.93279560911264203</v>
      </c>
      <c r="E115">
        <v>0.60361313170088804</v>
      </c>
    </row>
    <row r="116" spans="1:5" x14ac:dyDescent="0.25">
      <c r="A116" t="s">
        <v>7</v>
      </c>
      <c r="B116">
        <v>0.13934006318748801</v>
      </c>
      <c r="C116">
        <v>0.158830523035277</v>
      </c>
      <c r="D116">
        <v>0.93973994262470995</v>
      </c>
      <c r="E116">
        <v>0.63811839082757904</v>
      </c>
    </row>
    <row r="117" spans="1:5" x14ac:dyDescent="0.25">
      <c r="A117" t="s">
        <v>8</v>
      </c>
      <c r="B117">
        <v>0.249038151103878</v>
      </c>
      <c r="C117">
        <v>0.24004940531570901</v>
      </c>
      <c r="D117">
        <v>0.83682278053646497</v>
      </c>
      <c r="E117">
        <v>0.53263315668690703</v>
      </c>
    </row>
    <row r="118" spans="1:5" x14ac:dyDescent="0.25">
      <c r="A118" t="s">
        <v>9</v>
      </c>
      <c r="B118">
        <v>9.9407229841157893E-2</v>
      </c>
      <c r="C118">
        <v>0.22445301674419099</v>
      </c>
      <c r="D118">
        <v>0.92701431681806301</v>
      </c>
      <c r="E118">
        <v>0.73590404253196495</v>
      </c>
    </row>
    <row r="119" spans="1:5" x14ac:dyDescent="0.25">
      <c r="A119" t="s">
        <v>10</v>
      </c>
      <c r="B119">
        <v>8.2628368409029096E-2</v>
      </c>
      <c r="C119">
        <v>0.20350820272852899</v>
      </c>
      <c r="D119">
        <v>0.93425433264059199</v>
      </c>
      <c r="E119">
        <v>0.74430967253104796</v>
      </c>
    </row>
    <row r="120" spans="1:5" x14ac:dyDescent="0.25">
      <c r="A120" t="s">
        <v>11</v>
      </c>
      <c r="B120">
        <v>5.3789302808315897E-2</v>
      </c>
      <c r="C120">
        <v>0.171325139804861</v>
      </c>
      <c r="D120">
        <v>0.95608347816970896</v>
      </c>
      <c r="E120">
        <v>0.78213848852002998</v>
      </c>
    </row>
    <row r="121" spans="1:5" x14ac:dyDescent="0.25">
      <c r="A121" t="s">
        <v>5</v>
      </c>
      <c r="B121">
        <v>0.156219090514951</v>
      </c>
      <c r="C121">
        <v>0.178684262358246</v>
      </c>
      <c r="D121">
        <v>0.92438940644047696</v>
      </c>
      <c r="E121">
        <v>0.56888256729255504</v>
      </c>
    </row>
    <row r="122" spans="1:5" x14ac:dyDescent="0.25">
      <c r="A122" t="s">
        <v>6</v>
      </c>
      <c r="B122">
        <v>0.15521748750113901</v>
      </c>
      <c r="C122">
        <v>0.20315981622214799</v>
      </c>
      <c r="D122">
        <v>0.94407600957012905</v>
      </c>
      <c r="E122">
        <v>0.561600966021224</v>
      </c>
    </row>
    <row r="123" spans="1:5" x14ac:dyDescent="0.25">
      <c r="A123" t="s">
        <v>7</v>
      </c>
      <c r="B123">
        <v>0.16793374621593801</v>
      </c>
      <c r="C123">
        <v>0.18530256600129699</v>
      </c>
      <c r="D123">
        <v>0.93568939784355598</v>
      </c>
      <c r="E123">
        <v>0.62854715755557899</v>
      </c>
    </row>
    <row r="124" spans="1:5" x14ac:dyDescent="0.25">
      <c r="A124" t="s">
        <v>8</v>
      </c>
      <c r="B124">
        <v>0.31231912699154601</v>
      </c>
      <c r="C124">
        <v>0.22810947647392801</v>
      </c>
      <c r="D124">
        <v>0.83024829954005397</v>
      </c>
      <c r="E124">
        <v>0.43801151952691297</v>
      </c>
    </row>
    <row r="125" spans="1:5" x14ac:dyDescent="0.25">
      <c r="A125" t="s">
        <v>9</v>
      </c>
      <c r="B125">
        <v>8.96918659723554E-2</v>
      </c>
      <c r="C125">
        <v>0.18069739519511199</v>
      </c>
      <c r="D125">
        <v>0.94882773759856898</v>
      </c>
      <c r="E125">
        <v>0.75233207617969999</v>
      </c>
    </row>
    <row r="126" spans="1:5" x14ac:dyDescent="0.25">
      <c r="A126" t="s">
        <v>10</v>
      </c>
      <c r="B126">
        <v>0.105295846921182</v>
      </c>
      <c r="C126">
        <v>0.19582331418061499</v>
      </c>
      <c r="D126">
        <v>0.92506831325291605</v>
      </c>
      <c r="E126">
        <v>0.65002918857409497</v>
      </c>
    </row>
    <row r="127" spans="1:5" x14ac:dyDescent="0.25">
      <c r="A127" t="s">
        <v>11</v>
      </c>
      <c r="B127">
        <v>7.2809402951324001E-2</v>
      </c>
      <c r="C127">
        <v>0.203656229937698</v>
      </c>
      <c r="D127">
        <v>0.95825534501961895</v>
      </c>
      <c r="E127">
        <v>0.79106640965305997</v>
      </c>
    </row>
    <row r="128" spans="1:5" x14ac:dyDescent="0.25">
      <c r="A128" t="s">
        <v>5</v>
      </c>
      <c r="B128">
        <v>0.18418361171396899</v>
      </c>
      <c r="C128">
        <v>0.22510440733603099</v>
      </c>
      <c r="D128">
        <v>0.91706319426997995</v>
      </c>
      <c r="E128">
        <v>0.60557522046021695</v>
      </c>
    </row>
    <row r="129" spans="1:5" x14ac:dyDescent="0.25">
      <c r="A129" t="s">
        <v>6</v>
      </c>
      <c r="B129">
        <v>0.12607894276011999</v>
      </c>
      <c r="C129">
        <v>0.20003192041125401</v>
      </c>
      <c r="D129">
        <v>0.95404355762930104</v>
      </c>
      <c r="E129">
        <v>0.63559396279215996</v>
      </c>
    </row>
    <row r="130" spans="1:5" x14ac:dyDescent="0.25">
      <c r="A130" t="s">
        <v>7</v>
      </c>
      <c r="B130">
        <v>0.13622548612433499</v>
      </c>
      <c r="C130">
        <v>0.19890373330852501</v>
      </c>
      <c r="D130">
        <v>0.94022080013114095</v>
      </c>
      <c r="E130">
        <v>0.642498999499441</v>
      </c>
    </row>
    <row r="131" spans="1:5" x14ac:dyDescent="0.25">
      <c r="A131" t="s">
        <v>8</v>
      </c>
      <c r="B131">
        <v>0.235868907311512</v>
      </c>
      <c r="C131">
        <v>0.20112096545438199</v>
      </c>
      <c r="D131">
        <v>0.83957081931368405</v>
      </c>
      <c r="E131">
        <v>0.538083727746553</v>
      </c>
    </row>
    <row r="132" spans="1:5" x14ac:dyDescent="0.25">
      <c r="A132" t="s">
        <v>9</v>
      </c>
      <c r="B132">
        <v>0.12439004883605299</v>
      </c>
      <c r="C132">
        <v>0.221104964907964</v>
      </c>
      <c r="D132">
        <v>0.93611299378328605</v>
      </c>
      <c r="E132">
        <v>0.68244926854630295</v>
      </c>
    </row>
    <row r="133" spans="1:5" x14ac:dyDescent="0.25">
      <c r="A133" t="s">
        <v>10</v>
      </c>
      <c r="B133">
        <v>0.104462488495579</v>
      </c>
      <c r="C133">
        <v>0.216031124574591</v>
      </c>
      <c r="D133">
        <v>0.93243282000092298</v>
      </c>
      <c r="E133">
        <v>0.72151547645827596</v>
      </c>
    </row>
    <row r="134" spans="1:5" x14ac:dyDescent="0.25">
      <c r="A134" t="s">
        <v>11</v>
      </c>
      <c r="B134">
        <v>9.7502634904967994E-2</v>
      </c>
      <c r="C134">
        <v>0.226041028598023</v>
      </c>
      <c r="D134">
        <v>0.95493690382060104</v>
      </c>
      <c r="E134">
        <v>0.74518288428068202</v>
      </c>
    </row>
    <row r="135" spans="1:5" x14ac:dyDescent="0.25">
      <c r="A135" t="s">
        <v>5</v>
      </c>
      <c r="B135">
        <v>0.13988928178966301</v>
      </c>
      <c r="C135">
        <v>0.202962093437939</v>
      </c>
      <c r="D135">
        <v>0.945199964003403</v>
      </c>
      <c r="E135">
        <v>0.67393384603321005</v>
      </c>
    </row>
    <row r="136" spans="1:5" x14ac:dyDescent="0.25">
      <c r="A136" t="s">
        <v>6</v>
      </c>
      <c r="B136">
        <v>0.16436961516479101</v>
      </c>
      <c r="C136">
        <v>0.232678477182374</v>
      </c>
      <c r="D136">
        <v>0.95130906602127696</v>
      </c>
      <c r="E136">
        <v>0.61867211122962795</v>
      </c>
    </row>
    <row r="137" spans="1:5" x14ac:dyDescent="0.25">
      <c r="A137" t="s">
        <v>7</v>
      </c>
      <c r="B137">
        <v>0.16204985255172699</v>
      </c>
      <c r="C137">
        <v>0.195746314450264</v>
      </c>
      <c r="D137">
        <v>0.93376826027908999</v>
      </c>
      <c r="E137">
        <v>0.54402058176384505</v>
      </c>
    </row>
    <row r="138" spans="1:5" x14ac:dyDescent="0.25">
      <c r="A138" t="s">
        <v>8</v>
      </c>
      <c r="B138">
        <v>0.30610802112639701</v>
      </c>
      <c r="C138">
        <v>0.21658310143054599</v>
      </c>
      <c r="D138">
        <v>0.81796684169331602</v>
      </c>
      <c r="E138">
        <v>0.44160853993864302</v>
      </c>
    </row>
    <row r="139" spans="1:5" x14ac:dyDescent="0.25">
      <c r="A139" t="s">
        <v>9</v>
      </c>
      <c r="B139">
        <v>0.122252180402663</v>
      </c>
      <c r="C139">
        <v>0.23914485443282399</v>
      </c>
      <c r="D139">
        <v>0.94893940847885605</v>
      </c>
      <c r="E139">
        <v>0.71767244341777103</v>
      </c>
    </row>
    <row r="140" spans="1:5" x14ac:dyDescent="0.25">
      <c r="A140" t="s">
        <v>10</v>
      </c>
      <c r="B140">
        <v>0.115097384089292</v>
      </c>
      <c r="C140">
        <v>0.21013503445585299</v>
      </c>
      <c r="D140">
        <v>0.92151327472997002</v>
      </c>
      <c r="E140">
        <v>0.65569139651408004</v>
      </c>
    </row>
    <row r="141" spans="1:5" x14ac:dyDescent="0.25">
      <c r="A141" t="s">
        <v>11</v>
      </c>
      <c r="B141">
        <v>7.0223938041235404E-2</v>
      </c>
      <c r="C141">
        <v>0.165671766603919</v>
      </c>
      <c r="D141">
        <v>0.95008786038291104</v>
      </c>
      <c r="E141">
        <v>0.78175400134992601</v>
      </c>
    </row>
    <row r="142" spans="1:5" x14ac:dyDescent="0.25">
      <c r="A142" t="s">
        <v>5</v>
      </c>
      <c r="B142">
        <v>0.131651036156334</v>
      </c>
      <c r="C142">
        <v>0.195196228842103</v>
      </c>
      <c r="D142">
        <v>0.95182834584167197</v>
      </c>
      <c r="E142">
        <v>0.68795137644044702</v>
      </c>
    </row>
    <row r="143" spans="1:5" x14ac:dyDescent="0.25">
      <c r="A143" t="s">
        <v>6</v>
      </c>
      <c r="B143">
        <v>0.18567214030159301</v>
      </c>
      <c r="C143">
        <v>0.24020252344220999</v>
      </c>
      <c r="D143">
        <v>0.95828097722097105</v>
      </c>
      <c r="E143">
        <v>0.67818686938265105</v>
      </c>
    </row>
    <row r="144" spans="1:5" x14ac:dyDescent="0.25">
      <c r="A144" t="s">
        <v>7</v>
      </c>
      <c r="B144">
        <v>0.141234743959851</v>
      </c>
      <c r="C144">
        <v>0.21872792664992599</v>
      </c>
      <c r="D144">
        <v>0.93909499240250205</v>
      </c>
      <c r="E144">
        <v>0.67172130597755297</v>
      </c>
    </row>
    <row r="145" spans="1:5" x14ac:dyDescent="0.25">
      <c r="A145" t="s">
        <v>8</v>
      </c>
      <c r="B145">
        <v>0.19409680823214601</v>
      </c>
      <c r="C145">
        <v>0.17975384285291601</v>
      </c>
      <c r="D145">
        <v>0.84472158489820004</v>
      </c>
      <c r="E145">
        <v>0.53565655233467502</v>
      </c>
    </row>
    <row r="146" spans="1:5" x14ac:dyDescent="0.25">
      <c r="A146" t="s">
        <v>9</v>
      </c>
      <c r="B146">
        <v>8.6920508840088895E-2</v>
      </c>
      <c r="C146">
        <v>0.169578480452028</v>
      </c>
      <c r="D146">
        <v>0.91375734371792405</v>
      </c>
      <c r="E146">
        <v>0.70568654126081598</v>
      </c>
    </row>
    <row r="147" spans="1:5" x14ac:dyDescent="0.25">
      <c r="A147" t="s">
        <v>10</v>
      </c>
      <c r="B147">
        <v>0.14115070034567501</v>
      </c>
      <c r="C147">
        <v>0.20136173874642799</v>
      </c>
      <c r="D147">
        <v>0.923330600413374</v>
      </c>
      <c r="E147">
        <v>0.65653821719627403</v>
      </c>
    </row>
    <row r="148" spans="1:5" x14ac:dyDescent="0.25">
      <c r="A148" t="s">
        <v>11</v>
      </c>
      <c r="B148">
        <v>5.9246044359499199E-2</v>
      </c>
      <c r="C148">
        <v>0.222279946203293</v>
      </c>
      <c r="D148">
        <v>0.94885507353225096</v>
      </c>
      <c r="E148">
        <v>0.81955205587241597</v>
      </c>
    </row>
    <row r="149" spans="1:5" x14ac:dyDescent="0.25">
      <c r="A149" t="s">
        <v>5</v>
      </c>
      <c r="B149">
        <v>0.20570021567100699</v>
      </c>
      <c r="C149">
        <v>0.16894922885399499</v>
      </c>
      <c r="D149">
        <v>0.944275645906133</v>
      </c>
      <c r="E149">
        <v>0.58539356745641702</v>
      </c>
    </row>
    <row r="150" spans="1:5" x14ac:dyDescent="0.25">
      <c r="A150" t="s">
        <v>6</v>
      </c>
      <c r="B150">
        <v>0.15942861202306099</v>
      </c>
      <c r="C150">
        <v>0.18205001383618799</v>
      </c>
      <c r="D150">
        <v>0.93810221637025304</v>
      </c>
      <c r="E150">
        <v>0.65558825972755097</v>
      </c>
    </row>
    <row r="151" spans="1:5" x14ac:dyDescent="0.25">
      <c r="A151" t="s">
        <v>7</v>
      </c>
      <c r="B151">
        <v>0.12967558488118699</v>
      </c>
      <c r="C151">
        <v>0.21087190336723999</v>
      </c>
      <c r="D151">
        <v>0.94184636404866195</v>
      </c>
      <c r="E151">
        <v>0.71938833508694899</v>
      </c>
    </row>
    <row r="152" spans="1:5" x14ac:dyDescent="0.25">
      <c r="A152" t="s">
        <v>8</v>
      </c>
      <c r="B152">
        <v>0.22888970496583</v>
      </c>
      <c r="C152">
        <v>0.22534995872786101</v>
      </c>
      <c r="D152">
        <v>0.85319378900690601</v>
      </c>
      <c r="E152">
        <v>0.53587086533135697</v>
      </c>
    </row>
    <row r="153" spans="1:5" x14ac:dyDescent="0.25">
      <c r="A153" t="s">
        <v>9</v>
      </c>
      <c r="B153">
        <v>8.9104898954678893E-2</v>
      </c>
      <c r="C153">
        <v>0.23258560555058999</v>
      </c>
      <c r="D153">
        <v>0.94973852425280403</v>
      </c>
      <c r="E153">
        <v>0.76913614675245301</v>
      </c>
    </row>
    <row r="154" spans="1:5" x14ac:dyDescent="0.25">
      <c r="A154" t="s">
        <v>10</v>
      </c>
      <c r="B154">
        <v>0.10586406613023901</v>
      </c>
      <c r="C154">
        <v>0.22368540912467499</v>
      </c>
      <c r="D154">
        <v>0.927645022578379</v>
      </c>
      <c r="E154">
        <v>0.69113038300863106</v>
      </c>
    </row>
    <row r="155" spans="1:5" x14ac:dyDescent="0.25">
      <c r="A155" t="s">
        <v>11</v>
      </c>
      <c r="B155">
        <v>6.4540912154984406E-2</v>
      </c>
      <c r="C155">
        <v>0.257534422756239</v>
      </c>
      <c r="D155">
        <v>0.96267186638493896</v>
      </c>
      <c r="E155">
        <v>0.81917529448959303</v>
      </c>
    </row>
    <row r="156" spans="1:5" x14ac:dyDescent="0.25">
      <c r="A156" t="s">
        <v>5</v>
      </c>
      <c r="B156">
        <v>0.141235271792331</v>
      </c>
      <c r="C156">
        <v>0.21711719856227801</v>
      </c>
      <c r="D156">
        <v>0.94422097194860399</v>
      </c>
      <c r="E156">
        <v>0.679543340490943</v>
      </c>
    </row>
    <row r="157" spans="1:5" x14ac:dyDescent="0.25">
      <c r="A157" t="s">
        <v>6</v>
      </c>
      <c r="B157">
        <v>0.164953532607089</v>
      </c>
      <c r="C157">
        <v>0.16178794836562199</v>
      </c>
      <c r="D157">
        <v>0.94918038785546699</v>
      </c>
      <c r="E157">
        <v>0.60896693102966704</v>
      </c>
    </row>
    <row r="158" spans="1:5" x14ac:dyDescent="0.25">
      <c r="A158" t="s">
        <v>7</v>
      </c>
      <c r="B158">
        <v>0.19309743887235101</v>
      </c>
      <c r="C158">
        <v>0.22418337343808001</v>
      </c>
      <c r="D158">
        <v>0.92722915260366401</v>
      </c>
      <c r="E158">
        <v>0.627002990272292</v>
      </c>
    </row>
    <row r="159" spans="1:5" x14ac:dyDescent="0.25">
      <c r="A159" t="s">
        <v>8</v>
      </c>
      <c r="B159">
        <v>0.286002280232874</v>
      </c>
      <c r="C159">
        <v>0.19525721412926</v>
      </c>
      <c r="D159">
        <v>0.823646073985425</v>
      </c>
      <c r="E159">
        <v>0.51448945783001099</v>
      </c>
    </row>
    <row r="160" spans="1:5" x14ac:dyDescent="0.25">
      <c r="A160" t="s">
        <v>9</v>
      </c>
      <c r="B160">
        <v>0.117341040965992</v>
      </c>
      <c r="C160">
        <v>0.23286077410122999</v>
      </c>
      <c r="D160">
        <v>0.93596785719097697</v>
      </c>
      <c r="E160">
        <v>0.75055406025522498</v>
      </c>
    </row>
    <row r="161" spans="1:5" x14ac:dyDescent="0.25">
      <c r="A161" t="s">
        <v>10</v>
      </c>
      <c r="B161">
        <v>9.1860796951273999E-2</v>
      </c>
      <c r="C161">
        <v>0.24218396049886601</v>
      </c>
      <c r="D161">
        <v>0.93988240002236101</v>
      </c>
      <c r="E161">
        <v>0.77103196713443001</v>
      </c>
    </row>
    <row r="162" spans="1:5" x14ac:dyDescent="0.25">
      <c r="A162" t="s">
        <v>11</v>
      </c>
      <c r="B162">
        <v>5.14784829378074E-2</v>
      </c>
      <c r="C162">
        <v>0.176610321739232</v>
      </c>
      <c r="D162">
        <v>0.960473397228642</v>
      </c>
      <c r="E162">
        <v>0.76639235333984701</v>
      </c>
    </row>
    <row r="163" spans="1:5" x14ac:dyDescent="0.25">
      <c r="A163" t="s">
        <v>5</v>
      </c>
      <c r="B163">
        <v>0.18224673578148001</v>
      </c>
      <c r="C163">
        <v>0.25249297166274898</v>
      </c>
      <c r="D163">
        <v>0.94567028289558996</v>
      </c>
      <c r="E163">
        <v>0.63942684372891201</v>
      </c>
    </row>
    <row r="164" spans="1:5" x14ac:dyDescent="0.25">
      <c r="A164" t="s">
        <v>6</v>
      </c>
      <c r="B164">
        <v>0.10803933273003</v>
      </c>
      <c r="C164">
        <v>0.19909695208738101</v>
      </c>
      <c r="D164">
        <v>0.95299368297578202</v>
      </c>
      <c r="E164">
        <v>0.68144691825066095</v>
      </c>
    </row>
    <row r="165" spans="1:5" x14ac:dyDescent="0.25">
      <c r="A165" t="s">
        <v>7</v>
      </c>
      <c r="B165">
        <v>0.17663386980644999</v>
      </c>
      <c r="C165">
        <v>0.177210573396785</v>
      </c>
      <c r="D165">
        <v>0.92889814805383397</v>
      </c>
      <c r="E165">
        <v>0.64260402920538995</v>
      </c>
    </row>
    <row r="166" spans="1:5" x14ac:dyDescent="0.25">
      <c r="A166" t="s">
        <v>8</v>
      </c>
      <c r="B166">
        <v>0.265948784457395</v>
      </c>
      <c r="C166">
        <v>0.17997895194866501</v>
      </c>
      <c r="D166">
        <v>0.81671307836244</v>
      </c>
      <c r="E166">
        <v>0.44994240008858899</v>
      </c>
    </row>
    <row r="167" spans="1:5" x14ac:dyDescent="0.25">
      <c r="A167" t="s">
        <v>9</v>
      </c>
      <c r="B167">
        <v>7.7444041075727901E-2</v>
      </c>
      <c r="C167">
        <v>0.23138094628303499</v>
      </c>
      <c r="D167">
        <v>0.94456797445465901</v>
      </c>
      <c r="E167">
        <v>0.77883066158110004</v>
      </c>
    </row>
    <row r="168" spans="1:5" x14ac:dyDescent="0.25">
      <c r="A168" t="s">
        <v>10</v>
      </c>
      <c r="B168">
        <v>9.9144886111597899E-2</v>
      </c>
      <c r="C168">
        <v>0.22393583983508</v>
      </c>
      <c r="D168">
        <v>0.92733111122109801</v>
      </c>
      <c r="E168">
        <v>0.715945991053341</v>
      </c>
    </row>
    <row r="169" spans="1:5" x14ac:dyDescent="0.25">
      <c r="A169" t="s">
        <v>11</v>
      </c>
      <c r="B169">
        <v>6.8636545643332394E-2</v>
      </c>
      <c r="C169">
        <v>0.18553324396526899</v>
      </c>
      <c r="D169">
        <v>0.94582893719331596</v>
      </c>
      <c r="E169">
        <v>0.76739927250252504</v>
      </c>
    </row>
    <row r="170" spans="1:5" x14ac:dyDescent="0.25">
      <c r="A170" t="s">
        <v>5</v>
      </c>
      <c r="B170">
        <v>0.15053996824780499</v>
      </c>
      <c r="C170">
        <v>0.20806138279196501</v>
      </c>
      <c r="D170">
        <v>0.92962233933703597</v>
      </c>
      <c r="E170">
        <v>0.64631806583769202</v>
      </c>
    </row>
    <row r="171" spans="1:5" x14ac:dyDescent="0.25">
      <c r="A171" t="s">
        <v>6</v>
      </c>
      <c r="B171">
        <v>0.18026112618656701</v>
      </c>
      <c r="C171">
        <v>0.15052864758307299</v>
      </c>
      <c r="D171">
        <v>0.96049884269644903</v>
      </c>
      <c r="E171">
        <v>0.65577529813165802</v>
      </c>
    </row>
    <row r="172" spans="1:5" x14ac:dyDescent="0.25">
      <c r="A172" t="s">
        <v>7</v>
      </c>
      <c r="B172">
        <v>0.154113579600237</v>
      </c>
      <c r="C172">
        <v>0.21073191526857399</v>
      </c>
      <c r="D172">
        <v>0.93293198156188595</v>
      </c>
      <c r="E172">
        <v>0.69077425481838395</v>
      </c>
    </row>
    <row r="173" spans="1:5" x14ac:dyDescent="0.25">
      <c r="A173" t="s">
        <v>8</v>
      </c>
      <c r="B173">
        <v>0.229319428591028</v>
      </c>
      <c r="C173">
        <v>0.199150254656874</v>
      </c>
      <c r="D173">
        <v>0.80774250068199505</v>
      </c>
      <c r="E173">
        <v>0.46533598134839899</v>
      </c>
    </row>
    <row r="174" spans="1:5" x14ac:dyDescent="0.25">
      <c r="A174" t="s">
        <v>9</v>
      </c>
      <c r="B174">
        <v>8.1510311451054002E-2</v>
      </c>
      <c r="C174">
        <v>0.213062404903576</v>
      </c>
      <c r="D174">
        <v>0.93826023683522597</v>
      </c>
      <c r="E174">
        <v>0.75665322057036899</v>
      </c>
    </row>
    <row r="175" spans="1:5" x14ac:dyDescent="0.25">
      <c r="A175" t="s">
        <v>10</v>
      </c>
      <c r="B175">
        <v>9.1724890690351404E-2</v>
      </c>
      <c r="C175">
        <v>0.20115422417387799</v>
      </c>
      <c r="D175">
        <v>0.93999629435021903</v>
      </c>
      <c r="E175">
        <v>0.70302486689455601</v>
      </c>
    </row>
    <row r="176" spans="1:5" x14ac:dyDescent="0.25">
      <c r="A176" t="s">
        <v>11</v>
      </c>
      <c r="B176">
        <v>8.5712664498145505E-2</v>
      </c>
      <c r="C176">
        <v>0.21554415231901999</v>
      </c>
      <c r="D176">
        <v>0.95240090191201099</v>
      </c>
      <c r="E176">
        <v>0.76886224326247499</v>
      </c>
    </row>
    <row r="177" spans="1:5" x14ac:dyDescent="0.25">
      <c r="A177" t="s">
        <v>5</v>
      </c>
      <c r="B177">
        <v>0.15495926854016701</v>
      </c>
      <c r="C177">
        <v>0.218399348881825</v>
      </c>
      <c r="D177">
        <v>0.94646198995577202</v>
      </c>
      <c r="E177">
        <v>0.61430131355224704</v>
      </c>
    </row>
    <row r="178" spans="1:5" x14ac:dyDescent="0.25">
      <c r="A178" t="s">
        <v>6</v>
      </c>
      <c r="B178">
        <v>0.143084216010649</v>
      </c>
      <c r="C178">
        <v>0.20061231685321701</v>
      </c>
      <c r="D178">
        <v>0.95250762913116405</v>
      </c>
      <c r="E178">
        <v>0.68160985569157795</v>
      </c>
    </row>
    <row r="179" spans="1:5" x14ac:dyDescent="0.25">
      <c r="A179" t="s">
        <v>7</v>
      </c>
      <c r="B179">
        <v>0.12747285455111099</v>
      </c>
      <c r="C179">
        <v>0.22355177393869699</v>
      </c>
      <c r="D179">
        <v>0.93390824061413702</v>
      </c>
      <c r="E179">
        <v>0.65668505490131401</v>
      </c>
    </row>
    <row r="180" spans="1:5" x14ac:dyDescent="0.25">
      <c r="A180" t="s">
        <v>8</v>
      </c>
      <c r="B180">
        <v>0.272195110936016</v>
      </c>
      <c r="C180">
        <v>0.17929334969895</v>
      </c>
      <c r="D180">
        <v>0.81045460471985797</v>
      </c>
      <c r="E180">
        <v>0.52184249881365896</v>
      </c>
    </row>
    <row r="181" spans="1:5" x14ac:dyDescent="0.25">
      <c r="A181" t="s">
        <v>9</v>
      </c>
      <c r="B181">
        <v>7.1726931470982302E-2</v>
      </c>
      <c r="C181">
        <v>0.24497672718847799</v>
      </c>
      <c r="D181">
        <v>0.95037847063172998</v>
      </c>
      <c r="E181">
        <v>0.79774970404193901</v>
      </c>
    </row>
    <row r="182" spans="1:5" x14ac:dyDescent="0.25">
      <c r="A182" t="s">
        <v>10</v>
      </c>
      <c r="B182">
        <v>6.7064686309587701E-2</v>
      </c>
      <c r="C182">
        <v>0.21188267299829999</v>
      </c>
      <c r="D182">
        <v>0.92375267589041699</v>
      </c>
      <c r="E182">
        <v>0.79030825138987104</v>
      </c>
    </row>
    <row r="183" spans="1:5" x14ac:dyDescent="0.25">
      <c r="A183" t="s">
        <v>11</v>
      </c>
      <c r="B183">
        <v>0.100670163590169</v>
      </c>
      <c r="C183">
        <v>0.17638417594665601</v>
      </c>
      <c r="D183">
        <v>0.94625554138962897</v>
      </c>
      <c r="E183">
        <v>0.69266918406802402</v>
      </c>
    </row>
    <row r="184" spans="1:5" x14ac:dyDescent="0.25">
      <c r="A184" t="s">
        <v>5</v>
      </c>
      <c r="B184">
        <v>0.103236160428632</v>
      </c>
      <c r="C184">
        <v>0.21588652126410701</v>
      </c>
      <c r="D184">
        <v>0.933729759483101</v>
      </c>
      <c r="E184">
        <v>0.67390580756850804</v>
      </c>
    </row>
    <row r="185" spans="1:5" x14ac:dyDescent="0.25">
      <c r="A185" t="s">
        <v>6</v>
      </c>
      <c r="B185">
        <v>0.16347980481916</v>
      </c>
      <c r="C185">
        <v>0.18861125252267399</v>
      </c>
      <c r="D185">
        <v>0.94200535784846795</v>
      </c>
      <c r="E185">
        <v>0.65358391595813103</v>
      </c>
    </row>
    <row r="186" spans="1:5" x14ac:dyDescent="0.25">
      <c r="A186" t="s">
        <v>7</v>
      </c>
      <c r="B186">
        <v>0.156938357143247</v>
      </c>
      <c r="C186">
        <v>0.213559274424058</v>
      </c>
      <c r="D186">
        <v>0.92873523878413899</v>
      </c>
      <c r="E186">
        <v>0.65997885506226395</v>
      </c>
    </row>
    <row r="187" spans="1:5" x14ac:dyDescent="0.25">
      <c r="A187" t="s">
        <v>8</v>
      </c>
      <c r="B187">
        <v>0.25359571695914002</v>
      </c>
      <c r="C187">
        <v>0.19034938111132699</v>
      </c>
      <c r="D187">
        <v>0.83428761888586001</v>
      </c>
      <c r="E187">
        <v>0.48240547852186899</v>
      </c>
    </row>
    <row r="188" spans="1:5" x14ac:dyDescent="0.25">
      <c r="A188" t="s">
        <v>9</v>
      </c>
      <c r="B188">
        <v>9.4703534440980605E-2</v>
      </c>
      <c r="C188">
        <v>0.216543184079446</v>
      </c>
      <c r="D188">
        <v>0.91616713765852198</v>
      </c>
      <c r="E188">
        <v>0.72413764484207599</v>
      </c>
    </row>
    <row r="189" spans="1:5" x14ac:dyDescent="0.25">
      <c r="A189" t="s">
        <v>10</v>
      </c>
      <c r="B189">
        <v>6.8541478011928697E-2</v>
      </c>
      <c r="C189">
        <v>0.23213979299100401</v>
      </c>
      <c r="D189">
        <v>0.93863304810894499</v>
      </c>
      <c r="E189">
        <v>0.79176798621316002</v>
      </c>
    </row>
    <row r="190" spans="1:5" x14ac:dyDescent="0.25">
      <c r="A190" t="s">
        <v>11</v>
      </c>
      <c r="B190">
        <v>7.5600547922920106E-2</v>
      </c>
      <c r="C190">
        <v>0.24264730503798601</v>
      </c>
      <c r="D190">
        <v>0.94794678300444302</v>
      </c>
      <c r="E190">
        <v>0.78707355035377502</v>
      </c>
    </row>
    <row r="191" spans="1:5" x14ac:dyDescent="0.25">
      <c r="A191" t="s">
        <v>5</v>
      </c>
      <c r="B191">
        <v>0.16523991642160801</v>
      </c>
      <c r="C191">
        <v>0.19062646840886599</v>
      </c>
      <c r="D191">
        <v>0.94566273976136594</v>
      </c>
      <c r="E191">
        <v>0.64675035002812598</v>
      </c>
    </row>
    <row r="192" spans="1:5" x14ac:dyDescent="0.25">
      <c r="A192" t="s">
        <v>6</v>
      </c>
      <c r="B192">
        <v>0.198247297547444</v>
      </c>
      <c r="C192">
        <v>0.18960216732902899</v>
      </c>
      <c r="D192">
        <v>0.937312801944443</v>
      </c>
      <c r="E192">
        <v>0.57281278056618401</v>
      </c>
    </row>
    <row r="193" spans="1:5" x14ac:dyDescent="0.25">
      <c r="A193" t="s">
        <v>7</v>
      </c>
      <c r="B193">
        <v>0.124067198488823</v>
      </c>
      <c r="C193">
        <v>0.18948798042363499</v>
      </c>
      <c r="D193">
        <v>0.93054582329422997</v>
      </c>
      <c r="E193">
        <v>0.646616830771367</v>
      </c>
    </row>
    <row r="194" spans="1:5" x14ac:dyDescent="0.25">
      <c r="A194" t="s">
        <v>8</v>
      </c>
      <c r="B194">
        <v>0.239057498186102</v>
      </c>
      <c r="C194">
        <v>0.21628592059266899</v>
      </c>
      <c r="D194">
        <v>0.86724345089294597</v>
      </c>
      <c r="E194">
        <v>0.51925165776572602</v>
      </c>
    </row>
    <row r="195" spans="1:5" x14ac:dyDescent="0.25">
      <c r="A195" t="s">
        <v>9</v>
      </c>
      <c r="B195">
        <v>8.8901942093291594E-2</v>
      </c>
      <c r="C195">
        <v>0.223258670325513</v>
      </c>
      <c r="D195">
        <v>0.93572158783982695</v>
      </c>
      <c r="E195">
        <v>0.73976242078999399</v>
      </c>
    </row>
    <row r="196" spans="1:5" x14ac:dyDescent="0.25">
      <c r="A196" t="s">
        <v>10</v>
      </c>
      <c r="B196">
        <v>0.114146968035876</v>
      </c>
      <c r="C196">
        <v>0.226481004800584</v>
      </c>
      <c r="D196">
        <v>0.94375456247419698</v>
      </c>
      <c r="E196">
        <v>0.73508922035680102</v>
      </c>
    </row>
    <row r="197" spans="1:5" x14ac:dyDescent="0.25">
      <c r="A197" t="s">
        <v>11</v>
      </c>
      <c r="B197">
        <v>7.3016443865894107E-2</v>
      </c>
      <c r="C197">
        <v>0.26837064218938</v>
      </c>
      <c r="D197">
        <v>0.95407632696582301</v>
      </c>
      <c r="E197">
        <v>0.80746120546641298</v>
      </c>
    </row>
    <row r="198" spans="1:5" x14ac:dyDescent="0.25">
      <c r="A198" t="s">
        <v>5</v>
      </c>
      <c r="B198">
        <v>0.14385077940593699</v>
      </c>
      <c r="C198">
        <v>0.193687726840199</v>
      </c>
      <c r="D198">
        <v>0.938106276078848</v>
      </c>
      <c r="E198">
        <v>0.68709194158090903</v>
      </c>
    </row>
    <row r="199" spans="1:5" x14ac:dyDescent="0.25">
      <c r="A199" t="s">
        <v>6</v>
      </c>
      <c r="B199">
        <v>0.13455250714795899</v>
      </c>
      <c r="C199">
        <v>0.17204915819407099</v>
      </c>
      <c r="D199">
        <v>0.95278741456600202</v>
      </c>
      <c r="E199">
        <v>0.62964300972228404</v>
      </c>
    </row>
    <row r="200" spans="1:5" x14ac:dyDescent="0.25">
      <c r="A200" t="s">
        <v>7</v>
      </c>
      <c r="B200">
        <v>0.19216682149018099</v>
      </c>
      <c r="C200">
        <v>0.16324262968179801</v>
      </c>
      <c r="D200">
        <v>0.951662221749216</v>
      </c>
      <c r="E200">
        <v>0.58837436457613301</v>
      </c>
    </row>
    <row r="201" spans="1:5" x14ac:dyDescent="0.25">
      <c r="A201" t="s">
        <v>8</v>
      </c>
      <c r="B201">
        <v>0.31328925079945502</v>
      </c>
      <c r="C201">
        <v>0.193068377070375</v>
      </c>
      <c r="D201">
        <v>0.79442595426497897</v>
      </c>
      <c r="E201">
        <v>0.43473452130623003</v>
      </c>
    </row>
    <row r="202" spans="1:5" x14ac:dyDescent="0.25">
      <c r="A202" t="s">
        <v>9</v>
      </c>
      <c r="B202">
        <v>9.4026472477245202E-2</v>
      </c>
      <c r="C202">
        <v>0.234987202869508</v>
      </c>
      <c r="D202">
        <v>0.93696147631291304</v>
      </c>
      <c r="E202">
        <v>0.75677558938812595</v>
      </c>
    </row>
    <row r="203" spans="1:5" x14ac:dyDescent="0.25">
      <c r="A203" t="s">
        <v>10</v>
      </c>
      <c r="B203">
        <v>7.2556282744333997E-2</v>
      </c>
      <c r="C203">
        <v>0.207911769165255</v>
      </c>
      <c r="D203">
        <v>0.949202607364662</v>
      </c>
      <c r="E203">
        <v>0.79333839562797903</v>
      </c>
    </row>
    <row r="204" spans="1:5" x14ac:dyDescent="0.25">
      <c r="A204" t="s">
        <v>11</v>
      </c>
      <c r="B204">
        <v>6.6197386710042799E-2</v>
      </c>
      <c r="C204">
        <v>0.232616654036853</v>
      </c>
      <c r="D204">
        <v>0.96244210216371096</v>
      </c>
      <c r="E204">
        <v>0.82085196483994205</v>
      </c>
    </row>
    <row r="205" spans="1:5" x14ac:dyDescent="0.25">
      <c r="A205" t="s">
        <v>5</v>
      </c>
      <c r="B205">
        <v>0.12989240032890201</v>
      </c>
      <c r="C205">
        <v>0.17187187141312399</v>
      </c>
      <c r="D205">
        <v>0.92825516352804605</v>
      </c>
      <c r="E205">
        <v>0.620396248460794</v>
      </c>
    </row>
    <row r="206" spans="1:5" x14ac:dyDescent="0.25">
      <c r="A206" t="s">
        <v>6</v>
      </c>
      <c r="B206">
        <v>0.12701248479958699</v>
      </c>
      <c r="C206">
        <v>0.15554130539970201</v>
      </c>
      <c r="D206">
        <v>0.9590305734979</v>
      </c>
      <c r="E206">
        <v>0.65682759862405404</v>
      </c>
    </row>
    <row r="207" spans="1:5" x14ac:dyDescent="0.25">
      <c r="A207" t="s">
        <v>7</v>
      </c>
      <c r="B207">
        <v>0.173230198401536</v>
      </c>
      <c r="C207">
        <v>0.20576442158229799</v>
      </c>
      <c r="D207">
        <v>0.90475727690298102</v>
      </c>
      <c r="E207">
        <v>0.615456130052766</v>
      </c>
    </row>
    <row r="208" spans="1:5" x14ac:dyDescent="0.25">
      <c r="A208" t="s">
        <v>8</v>
      </c>
      <c r="B208">
        <v>0.25820707238705998</v>
      </c>
      <c r="C208">
        <v>0.199066189375387</v>
      </c>
      <c r="D208">
        <v>0.81875048555049501</v>
      </c>
      <c r="E208">
        <v>0.52466401529481899</v>
      </c>
    </row>
    <row r="209" spans="1:5" x14ac:dyDescent="0.25">
      <c r="A209" t="s">
        <v>9</v>
      </c>
      <c r="B209">
        <v>8.3564751250282204E-2</v>
      </c>
      <c r="C209">
        <v>0.27958350456126602</v>
      </c>
      <c r="D209">
        <v>0.94269088117998601</v>
      </c>
      <c r="E209">
        <v>0.79581797204585902</v>
      </c>
    </row>
    <row r="210" spans="1:5" x14ac:dyDescent="0.25">
      <c r="A210" t="s">
        <v>10</v>
      </c>
      <c r="B210">
        <v>0.100704775891861</v>
      </c>
      <c r="C210">
        <v>0.21540310585827099</v>
      </c>
      <c r="D210">
        <v>0.92993912209530805</v>
      </c>
      <c r="E210">
        <v>0.71753094778257898</v>
      </c>
    </row>
    <row r="211" spans="1:5" x14ac:dyDescent="0.25">
      <c r="A211" t="s">
        <v>11</v>
      </c>
      <c r="B211">
        <v>7.1509580300089498E-2</v>
      </c>
      <c r="C211">
        <v>0.20565985666862699</v>
      </c>
      <c r="D211">
        <v>0.961311246822393</v>
      </c>
      <c r="E211">
        <v>0.77792723203412095</v>
      </c>
    </row>
  </sheetData>
  <mergeCells count="4">
    <mergeCell ref="I1:O1"/>
    <mergeCell ref="I11:O11"/>
    <mergeCell ref="I21:O21"/>
    <mergeCell ref="I31:O31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6514D-47FE-4B29-9BDD-A95D7DABE5FB}">
  <dimension ref="A1:O211"/>
  <sheetViews>
    <sheetView topLeftCell="A9" workbookViewId="0">
      <selection activeCell="L32" sqref="L32"/>
    </sheetView>
  </sheetViews>
  <sheetFormatPr baseColWidth="10" defaultRowHeight="15" x14ac:dyDescent="0.25"/>
  <cols>
    <col min="4" max="4" width="13.140625" bestFit="1" customWidth="1"/>
    <col min="5" max="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s="5" t="s">
        <v>1</v>
      </c>
      <c r="J1" s="5"/>
      <c r="K1" s="5"/>
      <c r="L1" s="5"/>
      <c r="M1" s="5"/>
      <c r="N1" s="5"/>
      <c r="O1" s="5"/>
    </row>
    <row r="2" spans="1:15" x14ac:dyDescent="0.25">
      <c r="A2" t="s">
        <v>5</v>
      </c>
      <c r="B2">
        <v>0.209206501111635</v>
      </c>
      <c r="C2">
        <v>0.60692089440949804</v>
      </c>
      <c r="D2">
        <v>0.92962389439029403</v>
      </c>
      <c r="E2">
        <v>0.71445669351589203</v>
      </c>
      <c r="J2" t="s">
        <v>12</v>
      </c>
      <c r="K2" t="s">
        <v>13</v>
      </c>
      <c r="L2" t="s">
        <v>32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0.197582615290748</v>
      </c>
      <c r="C3">
        <v>0.60726571225289405</v>
      </c>
      <c r="D3">
        <v>0.94905163790254699</v>
      </c>
      <c r="E3">
        <v>0.79509469264368204</v>
      </c>
      <c r="I3" t="s">
        <v>5</v>
      </c>
      <c r="J3" cm="1">
        <f t="array" ref="J3">AVERAGE(_xlfn._xlws.FILTER($B$2:$B$211,$A$2:$A$211=I3,0))</f>
        <v>0.22371659342540565</v>
      </c>
      <c r="K3" cm="1">
        <f t="array" ref="K3">_xlfn.STDEV.P(_xlfn._xlws.FILTER($B$2:$B$211,$A$2:$A$211=I3,0))</f>
        <v>2.7426115498762883E-2</v>
      </c>
      <c r="L3">
        <f>K3/J3</f>
        <v>0.12259312140790145</v>
      </c>
      <c r="M3" cm="1">
        <f t="array" ref="M3">MEDIAN(_xlfn._xlws.FILTER($B$2:$B$211,$A$2:$A$211=I3,0))</f>
        <v>0.225374475638248</v>
      </c>
      <c r="N3" cm="1">
        <f t="array" ref="N3">MIN(_xlfn._xlws.FILTER($B$2:$B$211,$A$2:$A$211=I3,0))</f>
        <v>0.17141593517682999</v>
      </c>
      <c r="O3" cm="1">
        <f t="array" ref="O3">MAX(_xlfn._xlws.FILTER($B$2:$B$211,$A$2:$A$211=I3,0))</f>
        <v>0.29766083813862498</v>
      </c>
    </row>
    <row r="4" spans="1:15" x14ac:dyDescent="0.25">
      <c r="A4" t="s">
        <v>7</v>
      </c>
      <c r="B4">
        <v>0.26998923574713501</v>
      </c>
      <c r="C4">
        <v>0.63463669114110899</v>
      </c>
      <c r="D4">
        <v>0.93978551806667499</v>
      </c>
      <c r="E4">
        <v>0.72897131462232301</v>
      </c>
      <c r="I4" t="s">
        <v>6</v>
      </c>
      <c r="J4" cm="1">
        <f t="array" ref="J4">AVERAGE(_xlfn._xlws.FILTER($B$2:$B$211,$A$2:$A$211=I4,0))</f>
        <v>0.2195632096722355</v>
      </c>
      <c r="K4" cm="1">
        <f t="array" ref="K4">_xlfn.STDEV.P(_xlfn._xlws.FILTER($B$2:$B$211,$A$2:$A$211=I4,0))</f>
        <v>3.0121576460267863E-2</v>
      </c>
      <c r="L4">
        <f t="shared" ref="L4:L9" si="0">K4/J4</f>
        <v>0.13718863239990628</v>
      </c>
      <c r="M4" cm="1">
        <f t="array" ref="M4">MEDIAN(_xlfn._xlws.FILTER($B$2:$B$211,$A$2:$A$211=I4,0))</f>
        <v>0.21270453861729799</v>
      </c>
      <c r="N4" cm="1">
        <f t="array" ref="N4">MIN(_xlfn._xlws.FILTER($B$2:$B$211,$A$2:$A$211=I4,0))</f>
        <v>0.16591290450624299</v>
      </c>
      <c r="O4" cm="1">
        <f t="array" ref="O4">MAX(_xlfn._xlws.FILTER($B$2:$B$211,$A$2:$A$211=I4,0))</f>
        <v>0.29695846771196199</v>
      </c>
    </row>
    <row r="5" spans="1:15" x14ac:dyDescent="0.25">
      <c r="A5" t="s">
        <v>8</v>
      </c>
      <c r="B5">
        <v>0.40477163639540098</v>
      </c>
      <c r="C5">
        <v>0.66335066386097397</v>
      </c>
      <c r="D5">
        <v>0.84604934337328297</v>
      </c>
      <c r="E5">
        <v>0.59270602169876596</v>
      </c>
      <c r="I5" t="s">
        <v>7</v>
      </c>
      <c r="J5" cm="1">
        <f t="array" ref="J5">AVERAGE(_xlfn._xlws.FILTER($B$2:$B$211,$A$2:$A$211=I5,0))</f>
        <v>0.22137198295210123</v>
      </c>
      <c r="K5" cm="1">
        <f t="array" ref="K5">_xlfn.STDEV.P(_xlfn._xlws.FILTER($B$2:$B$211,$A$2:$A$211=I5,0))</f>
        <v>2.1458646816761504E-2</v>
      </c>
      <c r="L5">
        <f t="shared" si="0"/>
        <v>9.6934790620746988E-2</v>
      </c>
      <c r="M5" cm="1">
        <f t="array" ref="M5">MEDIAN(_xlfn._xlws.FILTER($B$2:$B$211,$A$2:$A$211=I5,0))</f>
        <v>0.21946131732868601</v>
      </c>
      <c r="N5" cm="1">
        <f t="array" ref="N5">MIN(_xlfn._xlws.FILTER($B$2:$B$211,$A$2:$A$211=I5,0))</f>
        <v>0.184528783745355</v>
      </c>
      <c r="O5" cm="1">
        <f t="array" ref="O5">MAX(_xlfn._xlws.FILTER($B$2:$B$211,$A$2:$A$211=I5,0))</f>
        <v>0.26999760005571499</v>
      </c>
    </row>
    <row r="6" spans="1:15" x14ac:dyDescent="0.25">
      <c r="A6" t="s">
        <v>9</v>
      </c>
      <c r="B6">
        <v>0.14838842593966201</v>
      </c>
      <c r="C6">
        <v>0.56041716412442699</v>
      </c>
      <c r="D6">
        <v>0.94735550882992703</v>
      </c>
      <c r="E6">
        <v>0.814488683041244</v>
      </c>
      <c r="I6" t="s">
        <v>8</v>
      </c>
      <c r="J6" cm="1">
        <f t="array" ref="J6">AVERAGE(_xlfn._xlws.FILTER($B$2:$B$211,$A$2:$A$211=I6,0))</f>
        <v>0.44764342296739462</v>
      </c>
      <c r="K6" cm="1">
        <f t="array" ref="K6">_xlfn.STDEV.P(_xlfn._xlws.FILTER($B$2:$B$211,$A$2:$A$211=I6,0))</f>
        <v>5.2217057385624724E-2</v>
      </c>
      <c r="L6">
        <f t="shared" si="0"/>
        <v>0.11664877602686927</v>
      </c>
      <c r="M6" cm="1">
        <f t="array" ref="M6">MEDIAN(_xlfn._xlws.FILTER($B$2:$B$211,$A$2:$A$211=I6,0))</f>
        <v>0.45025891461442247</v>
      </c>
      <c r="N6" cm="1">
        <f t="array" ref="N6">MIN(_xlfn._xlws.FILTER($B$2:$B$211,$A$2:$A$211=I6,0))</f>
        <v>0.32421858641457302</v>
      </c>
      <c r="O6" cm="1">
        <f t="array" ref="O6">MAX(_xlfn._xlws.FILTER($B$2:$B$211,$A$2:$A$211=I6,0))</f>
        <v>0.565292548651535</v>
      </c>
    </row>
    <row r="7" spans="1:15" x14ac:dyDescent="0.25">
      <c r="A7" t="s">
        <v>10</v>
      </c>
      <c r="B7">
        <v>0.14271599048222799</v>
      </c>
      <c r="C7">
        <v>0.59049718397419104</v>
      </c>
      <c r="D7">
        <v>0.93892012578887596</v>
      </c>
      <c r="E7">
        <v>0.80862580135426598</v>
      </c>
      <c r="I7" t="s">
        <v>9</v>
      </c>
      <c r="J7" cm="1">
        <f t="array" ref="J7">AVERAGE(_xlfn._xlws.FILTER($B$2:$B$211,$A$2:$A$211=I7,0))</f>
        <v>0.16098972981639956</v>
      </c>
      <c r="K7" cm="1">
        <f t="array" ref="K7">_xlfn.STDEV.P(_xlfn._xlws.FILTER($B$2:$B$211,$A$2:$A$211=I7,0))</f>
        <v>2.1729207986785768E-2</v>
      </c>
      <c r="L7">
        <f t="shared" si="0"/>
        <v>0.13497263466164458</v>
      </c>
      <c r="M7" cm="1">
        <f t="array" ref="M7">MEDIAN(_xlfn._xlws.FILTER($B$2:$B$211,$A$2:$A$211=I7,0))</f>
        <v>0.15643892551171951</v>
      </c>
      <c r="N7" cm="1">
        <f t="array" ref="N7">MIN(_xlfn._xlws.FILTER($B$2:$B$211,$A$2:$A$211=I7,0))</f>
        <v>0.11684135941109799</v>
      </c>
      <c r="O7" cm="1">
        <f t="array" ref="O7">MAX(_xlfn._xlws.FILTER($B$2:$B$211,$A$2:$A$211=I7,0))</f>
        <v>0.20612835936919899</v>
      </c>
    </row>
    <row r="8" spans="1:15" x14ac:dyDescent="0.25">
      <c r="A8" t="s">
        <v>11</v>
      </c>
      <c r="B8">
        <v>0.119804175525003</v>
      </c>
      <c r="C8">
        <v>0.561254436001978</v>
      </c>
      <c r="D8">
        <v>0.96399288747808298</v>
      </c>
      <c r="E8">
        <v>0.82678134445495799</v>
      </c>
      <c r="I8" t="s">
        <v>10</v>
      </c>
      <c r="J8" cm="1">
        <f t="array" ref="J8">AVERAGE(_xlfn._xlws.FILTER($B$2:$B$211,$A$2:$A$211=I8,0))</f>
        <v>0.15856266307036632</v>
      </c>
      <c r="K8" cm="1">
        <f t="array" ref="K8">_xlfn.STDEV.P(_xlfn._xlws.FILTER($B$2:$B$211,$A$2:$A$211=I8,0))</f>
        <v>1.8014325581361769E-2</v>
      </c>
      <c r="L8">
        <f t="shared" si="0"/>
        <v>0.11361013515122058</v>
      </c>
      <c r="M8" cm="1">
        <f t="array" ref="M8">MEDIAN(_xlfn._xlws.FILTER($B$2:$B$211,$A$2:$A$211=I8,0))</f>
        <v>0.16142066049388451</v>
      </c>
      <c r="N8" cm="1">
        <f t="array" ref="N8">MIN(_xlfn._xlws.FILTER($B$2:$B$211,$A$2:$A$211=I8,0))</f>
        <v>0.11283789092644</v>
      </c>
      <c r="O8" cm="1">
        <f t="array" ref="O8">MAX(_xlfn._xlws.FILTER($B$2:$B$211,$A$2:$A$211=I8,0))</f>
        <v>0.19429767584192301</v>
      </c>
    </row>
    <row r="9" spans="1:15" x14ac:dyDescent="0.25">
      <c r="A9" t="s">
        <v>5</v>
      </c>
      <c r="B9">
        <v>0.20679831639891</v>
      </c>
      <c r="C9">
        <v>0.50872289828428796</v>
      </c>
      <c r="D9">
        <v>0.95194457516664599</v>
      </c>
      <c r="E9">
        <v>0.76179276201256796</v>
      </c>
      <c r="I9" t="s">
        <v>11</v>
      </c>
      <c r="J9" cm="1">
        <f t="array" ref="J9">AVERAGE(_xlfn._xlws.FILTER($B$2:$B$211,$A$2:$A$211=I9,0))</f>
        <v>0.13544025420557723</v>
      </c>
      <c r="K9" cm="1">
        <f t="array" ref="K9">_xlfn.STDEV.P(_xlfn._xlws.FILTER($B$2:$B$211,$A$2:$A$211=I9,0))</f>
        <v>1.6078521829954631E-2</v>
      </c>
      <c r="L9">
        <f t="shared" si="0"/>
        <v>0.11871302165122886</v>
      </c>
      <c r="M9" cm="1">
        <f t="array" ref="M9">MEDIAN(_xlfn._xlws.FILTER($B$2:$B$211,$A$2:$A$211=I9,0))</f>
        <v>0.13450240021795701</v>
      </c>
      <c r="N9" cm="1">
        <f t="array" ref="N9">MIN(_xlfn._xlws.FILTER($B$2:$B$211,$A$2:$A$211=I9,0))</f>
        <v>9.8764391124993106E-2</v>
      </c>
      <c r="O9" cm="1">
        <f t="array" ref="O9">MAX(_xlfn._xlws.FILTER($B$2:$B$211,$A$2:$A$211=I9,0))</f>
        <v>0.16613433948238801</v>
      </c>
    </row>
    <row r="10" spans="1:15" x14ac:dyDescent="0.25">
      <c r="A10" t="s">
        <v>6</v>
      </c>
      <c r="B10">
        <v>0.24241153026518</v>
      </c>
      <c r="C10">
        <v>0.56215071770491798</v>
      </c>
      <c r="D10">
        <v>0.95334867009495805</v>
      </c>
      <c r="E10">
        <v>0.725403825861485</v>
      </c>
    </row>
    <row r="11" spans="1:15" x14ac:dyDescent="0.25">
      <c r="A11" t="s">
        <v>7</v>
      </c>
      <c r="B11">
        <v>0.21878156415229999</v>
      </c>
      <c r="C11">
        <v>0.531067182019065</v>
      </c>
      <c r="D11">
        <v>0.94800266976999503</v>
      </c>
      <c r="E11">
        <v>0.74390838806339199</v>
      </c>
      <c r="I11" s="5" t="s">
        <v>2</v>
      </c>
      <c r="J11" s="5"/>
      <c r="K11" s="5"/>
      <c r="L11" s="5"/>
      <c r="M11" s="5"/>
      <c r="N11" s="5"/>
      <c r="O11" s="5"/>
    </row>
    <row r="12" spans="1:15" x14ac:dyDescent="0.25">
      <c r="A12" t="s">
        <v>8</v>
      </c>
      <c r="B12">
        <v>0.46764912764393002</v>
      </c>
      <c r="C12">
        <v>0.69185199892607996</v>
      </c>
      <c r="D12">
        <v>0.84759139643332004</v>
      </c>
      <c r="E12">
        <v>0.56131256970881704</v>
      </c>
      <c r="J12" t="s">
        <v>12</v>
      </c>
      <c r="K12" t="s">
        <v>13</v>
      </c>
      <c r="L12" t="s">
        <v>32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0.14618729877605399</v>
      </c>
      <c r="C13">
        <v>0.56528558596286704</v>
      </c>
      <c r="D13">
        <v>0.95143119388952102</v>
      </c>
      <c r="E13">
        <v>0.82545124954501303</v>
      </c>
      <c r="I13" t="s">
        <v>5</v>
      </c>
      <c r="J13" cm="1">
        <f t="array" ref="J13">AVERAGE(_xlfn._xlws.FILTER($C$2:$C$211,$A$2:$A$211=$I13,0))</f>
        <v>0.56409829017903235</v>
      </c>
      <c r="K13" cm="1">
        <f t="array" ref="K13">_xlfn.STDEV.P(_xlfn._xlws.FILTER($C$2:$C$211,$A$2:$A$211=$I13,0))</f>
        <v>5.8902284354194492E-2</v>
      </c>
      <c r="L13">
        <f>K13/J13</f>
        <v>0.1044184770272929</v>
      </c>
      <c r="M13" cm="1">
        <f t="array" ref="M13">MEDIAN(_xlfn._xlws.FILTER($C$2:$C$211,$A$2:$A$211=$I13,0))</f>
        <v>0.55050881193677448</v>
      </c>
      <c r="N13" cm="1">
        <f t="array" ref="N13">MIN(_xlfn._xlws.FILTER($C$2:$C$211,$A$2:$A$211=$I13,0))</f>
        <v>0.43730450683635702</v>
      </c>
      <c r="O13" cm="1">
        <f t="array" ref="O13">MAX(_xlfn._xlws.FILTER($C$2:$C$211,$A$2:$A$211=$I13,0))</f>
        <v>0.72902489718700603</v>
      </c>
    </row>
    <row r="14" spans="1:15" x14ac:dyDescent="0.25">
      <c r="A14" t="s">
        <v>10</v>
      </c>
      <c r="B14">
        <v>0.129110417666324</v>
      </c>
      <c r="C14">
        <v>0.62158929655676598</v>
      </c>
      <c r="D14">
        <v>0.94627518114481501</v>
      </c>
      <c r="E14">
        <v>0.853506508593042</v>
      </c>
      <c r="I14" t="s">
        <v>6</v>
      </c>
      <c r="J14" cm="1">
        <f t="array" ref="J14">AVERAGE(_xlfn._xlws.FILTER($C$2:$C$211,$A$2:$A$211=$I14,0))</f>
        <v>0.58733002678060786</v>
      </c>
      <c r="K14" cm="1">
        <f t="array" ref="K14">_xlfn.STDEV.P(_xlfn._xlws.FILTER($C$2:$C$211,$A$2:$A$211=$I14,0))</f>
        <v>4.0735073398291792E-2</v>
      </c>
      <c r="L14">
        <f t="shared" ref="L14:L19" si="1">K14/J14</f>
        <v>6.9356361059176752E-2</v>
      </c>
      <c r="M14" cm="1">
        <f t="array" ref="M14">MEDIAN(_xlfn._xlws.FILTER($C$2:$C$211,$A$2:$A$211=$I14,0))</f>
        <v>0.58226894905104909</v>
      </c>
      <c r="N14" cm="1">
        <f t="array" ref="N14">MIN(_xlfn._xlws.FILTER($C$2:$C$211,$A$2:$A$211=$I14,0))</f>
        <v>0.50994575256292796</v>
      </c>
      <c r="O14" cm="1">
        <f t="array" ref="O14">MAX(_xlfn._xlws.FILTER($C$2:$C$211,$A$2:$A$211=$I14,0))</f>
        <v>0.68281245001661695</v>
      </c>
    </row>
    <row r="15" spans="1:15" x14ac:dyDescent="0.25">
      <c r="A15" t="s">
        <v>11</v>
      </c>
      <c r="B15">
        <v>0.14943301022962199</v>
      </c>
      <c r="C15">
        <v>0.60560944924832905</v>
      </c>
      <c r="D15">
        <v>0.96007913501091102</v>
      </c>
      <c r="E15">
        <v>0.84742148630936098</v>
      </c>
      <c r="I15" t="s">
        <v>7</v>
      </c>
      <c r="J15" cm="1">
        <f t="array" ref="J15">AVERAGE(_xlfn._xlws.FILTER($C$2:$C$211,$A$2:$A$211=$I15,0))</f>
        <v>0.59097322754617432</v>
      </c>
      <c r="K15" cm="1">
        <f t="array" ref="K15">_xlfn.STDEV.P(_xlfn._xlws.FILTER($C$2:$C$211,$A$2:$A$211=$I15,0))</f>
        <v>4.9263876441351911E-2</v>
      </c>
      <c r="L15">
        <f t="shared" si="1"/>
        <v>8.3360589185916711E-2</v>
      </c>
      <c r="M15" cm="1">
        <f t="array" ref="M15">MEDIAN(_xlfn._xlws.FILTER($C$2:$C$211,$A$2:$A$211=$I15,0))</f>
        <v>0.585832223424256</v>
      </c>
      <c r="N15" cm="1">
        <f t="array" ref="N15">MIN(_xlfn._xlws.FILTER($C$2:$C$211,$A$2:$A$211=$I15,0))</f>
        <v>0.52044318714554805</v>
      </c>
      <c r="O15" cm="1">
        <f t="array" ref="O15">MAX(_xlfn._xlws.FILTER($C$2:$C$211,$A$2:$A$211=$I15,0))</f>
        <v>0.74860212038478502</v>
      </c>
    </row>
    <row r="16" spans="1:15" x14ac:dyDescent="0.25">
      <c r="A16" t="s">
        <v>5</v>
      </c>
      <c r="B16">
        <v>0.21148721676162199</v>
      </c>
      <c r="C16">
        <v>0.50564702341378698</v>
      </c>
      <c r="D16">
        <v>0.95064599089096702</v>
      </c>
      <c r="E16">
        <v>0.76904824677134298</v>
      </c>
      <c r="I16" t="s">
        <v>8</v>
      </c>
      <c r="J16" cm="1">
        <f t="array" ref="J16">AVERAGE(_xlfn._xlws.FILTER($C$2:$C$211,$A$2:$A$211=$I16,0))</f>
        <v>0.69774002240343003</v>
      </c>
      <c r="K16" cm="1">
        <f t="array" ref="K16">_xlfn.STDEV.P(_xlfn._xlws.FILTER($C$2:$C$211,$A$2:$A$211=$I16,0))</f>
        <v>4.795385246995619E-2</v>
      </c>
      <c r="L16">
        <f t="shared" si="1"/>
        <v>6.8727392625085079E-2</v>
      </c>
      <c r="M16" cm="1">
        <f t="array" ref="M16">MEDIAN(_xlfn._xlws.FILTER($C$2:$C$211,$A$2:$A$211=$I16,0))</f>
        <v>0.69604015161250943</v>
      </c>
      <c r="N16" cm="1">
        <f t="array" ref="N16">MIN(_xlfn._xlws.FILTER($C$2:$C$211,$A$2:$A$211=$I16,0))</f>
        <v>0.60342645424465402</v>
      </c>
      <c r="O16" cm="1">
        <f t="array" ref="O16">MAX(_xlfn._xlws.FILTER($C$2:$C$211,$A$2:$A$211=$I16,0))</f>
        <v>0.78411222759735699</v>
      </c>
    </row>
    <row r="17" spans="1:15" x14ac:dyDescent="0.25">
      <c r="A17" t="s">
        <v>6</v>
      </c>
      <c r="B17">
        <v>0.186067446978427</v>
      </c>
      <c r="C17">
        <v>0.63055268240820905</v>
      </c>
      <c r="D17">
        <v>0.96005551796349298</v>
      </c>
      <c r="E17">
        <v>0.73588987759965196</v>
      </c>
      <c r="I17" t="s">
        <v>9</v>
      </c>
      <c r="J17" cm="1">
        <f t="array" ref="J17">AVERAGE(_xlfn._xlws.FILTER($C$2:$C$211,$A$2:$A$211=$I17,0))</f>
        <v>0.59914198812696662</v>
      </c>
      <c r="K17" cm="1">
        <f t="array" ref="K17">_xlfn.STDEV.P(_xlfn._xlws.FILTER($C$2:$C$211,$A$2:$A$211=$I17,0))</f>
        <v>5.5010891944042691E-2</v>
      </c>
      <c r="L17">
        <f t="shared" si="1"/>
        <v>9.1816118773476965E-2</v>
      </c>
      <c r="M17" cm="1">
        <f t="array" ref="M17">MEDIAN(_xlfn._xlws.FILTER($C$2:$C$211,$A$2:$A$211=$I17,0))</f>
        <v>0.59313972388365699</v>
      </c>
      <c r="N17" cm="1">
        <f t="array" ref="N17">MIN(_xlfn._xlws.FILTER($C$2:$C$211,$A$2:$A$211=$I17,0))</f>
        <v>0.48650554238881799</v>
      </c>
      <c r="O17" cm="1">
        <f t="array" ref="O17">MAX(_xlfn._xlws.FILTER($C$2:$C$211,$A$2:$A$211=$I17,0))</f>
        <v>0.71745521192830297</v>
      </c>
    </row>
    <row r="18" spans="1:15" x14ac:dyDescent="0.25">
      <c r="A18" t="s">
        <v>7</v>
      </c>
      <c r="B18">
        <v>0.21145743787492299</v>
      </c>
      <c r="C18">
        <v>0.53536104913397597</v>
      </c>
      <c r="D18">
        <v>0.93793285114745795</v>
      </c>
      <c r="E18">
        <v>0.75547900519059896</v>
      </c>
      <c r="I18" t="s">
        <v>10</v>
      </c>
      <c r="J18" cm="1">
        <f t="array" ref="J18">AVERAGE(_xlfn._xlws.FILTER($C$2:$C$211,$A$2:$A$211=$I18,0))</f>
        <v>0.62598756488286267</v>
      </c>
      <c r="K18" cm="1">
        <f t="array" ref="K18">_xlfn.STDEV.P(_xlfn._xlws.FILTER($C$2:$C$211,$A$2:$A$211=$I18,0))</f>
        <v>5.83976369752848E-2</v>
      </c>
      <c r="L18">
        <f t="shared" si="1"/>
        <v>9.32888131511245E-2</v>
      </c>
      <c r="M18" cm="1">
        <f t="array" ref="M18">MEDIAN(_xlfn._xlws.FILTER($C$2:$C$211,$A$2:$A$211=$I18,0))</f>
        <v>0.62892112102679043</v>
      </c>
      <c r="N18" cm="1">
        <f t="array" ref="N18">MIN(_xlfn._xlws.FILTER($C$2:$C$211,$A$2:$A$211=$I18,0))</f>
        <v>0.49760462985402198</v>
      </c>
      <c r="O18" cm="1">
        <f t="array" ref="O18">MAX(_xlfn._xlws.FILTER($C$2:$C$211,$A$2:$A$211=$I18,0))</f>
        <v>0.81280420431325495</v>
      </c>
    </row>
    <row r="19" spans="1:15" x14ac:dyDescent="0.25">
      <c r="A19" t="s">
        <v>8</v>
      </c>
      <c r="B19">
        <v>0.39962397701767999</v>
      </c>
      <c r="C19">
        <v>0.60770819990988101</v>
      </c>
      <c r="D19">
        <v>0.863488293733498</v>
      </c>
      <c r="E19">
        <v>0.56311022145858203</v>
      </c>
      <c r="I19" t="s">
        <v>11</v>
      </c>
      <c r="J19" cm="1">
        <f t="array" ref="J19">AVERAGE(_xlfn._xlws.FILTER($C$2:$C$211,$A$2:$A$211=$I19,0))</f>
        <v>0.62996787410247579</v>
      </c>
      <c r="K19" cm="1">
        <f t="array" ref="K19">_xlfn.STDEV.P(_xlfn._xlws.FILTER($C$2:$C$211,$A$2:$A$211=$I19,0))</f>
        <v>5.2964656188729427E-2</v>
      </c>
      <c r="L19">
        <f t="shared" si="1"/>
        <v>8.4075170125443188E-2</v>
      </c>
      <c r="M19" cm="1">
        <f t="array" ref="M19">MEDIAN(_xlfn._xlws.FILTER($C$2:$C$211,$A$2:$A$211=$I19,0))</f>
        <v>0.6260182192307735</v>
      </c>
      <c r="N19" cm="1">
        <f t="array" ref="N19">MIN(_xlfn._xlws.FILTER($C$2:$C$211,$A$2:$A$211=$I19,0))</f>
        <v>0.51138411352118895</v>
      </c>
      <c r="O19" cm="1">
        <f t="array" ref="O19">MAX(_xlfn._xlws.FILTER($C$2:$C$211,$A$2:$A$211=$I19,0))</f>
        <v>0.78058361047130997</v>
      </c>
    </row>
    <row r="20" spans="1:15" x14ac:dyDescent="0.25">
      <c r="A20" t="s">
        <v>9</v>
      </c>
      <c r="B20">
        <v>0.11684135941109799</v>
      </c>
      <c r="C20">
        <v>0.48650554238881799</v>
      </c>
      <c r="D20">
        <v>0.95012898114134903</v>
      </c>
      <c r="E20">
        <v>0.82344895289751696</v>
      </c>
    </row>
    <row r="21" spans="1:15" x14ac:dyDescent="0.25">
      <c r="A21" t="s">
        <v>10</v>
      </c>
      <c r="B21">
        <v>0.17570580636021599</v>
      </c>
      <c r="C21">
        <v>0.60327709079607705</v>
      </c>
      <c r="D21">
        <v>0.93798470411138302</v>
      </c>
      <c r="E21">
        <v>0.79322385963589803</v>
      </c>
      <c r="I21" s="5" t="s">
        <v>17</v>
      </c>
      <c r="J21" s="5"/>
      <c r="K21" s="5"/>
      <c r="L21" s="5"/>
      <c r="M21" s="5"/>
      <c r="N21" s="5"/>
      <c r="O21" s="5"/>
    </row>
    <row r="22" spans="1:15" x14ac:dyDescent="0.25">
      <c r="A22" t="s">
        <v>11</v>
      </c>
      <c r="B22">
        <v>0.166108302608766</v>
      </c>
      <c r="C22">
        <v>0.61338130850627204</v>
      </c>
      <c r="D22">
        <v>0.96059328526283505</v>
      </c>
      <c r="E22">
        <v>0.82753487904907097</v>
      </c>
      <c r="J22" t="s">
        <v>12</v>
      </c>
      <c r="K22" t="s">
        <v>13</v>
      </c>
      <c r="L22" t="s">
        <v>32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0.19578175390055799</v>
      </c>
      <c r="C23">
        <v>0.57345927309964395</v>
      </c>
      <c r="D23">
        <v>0.95294629501301398</v>
      </c>
      <c r="E23">
        <v>0.78946757774580001</v>
      </c>
      <c r="I23" t="s">
        <v>5</v>
      </c>
      <c r="J23" cm="1">
        <f t="array" ref="J23">AVERAGE(_xlfn._xlws.FILTER($D$2:$D$211,$A$2:$A$211=$I23,0))</f>
        <v>0.94921653017991536</v>
      </c>
      <c r="K23" cm="1">
        <f t="array" ref="K23">_xlfn.STDEV.P(_xlfn._xlws.FILTER($D$2:$D$211,$A$2:$A$211=$I23,0))</f>
        <v>6.4946024681225003E-3</v>
      </c>
      <c r="L23">
        <f>K23/J23</f>
        <v>6.8420663374788755E-3</v>
      </c>
      <c r="M23" cm="1">
        <f t="array" ref="M23">MEDIAN(_xlfn._xlws.FILTER($D$2:$D$211,$A$2:$A$211=$I23,0))</f>
        <v>0.95056492395994407</v>
      </c>
      <c r="N23" cm="1">
        <f t="array" ref="N23">MIN(_xlfn._xlws.FILTER($D$2:$D$211,$A$2:$A$211=$I23,0))</f>
        <v>0.92962389439029403</v>
      </c>
      <c r="O23" cm="1">
        <f t="array" ref="O23">MAX(_xlfn._xlws.FILTER($D$2:$D$211,$A$2:$A$211=$I23,0))</f>
        <v>0.95948545010650099</v>
      </c>
    </row>
    <row r="24" spans="1:15" x14ac:dyDescent="0.25">
      <c r="A24" t="s">
        <v>6</v>
      </c>
      <c r="B24">
        <v>0.24011116565174101</v>
      </c>
      <c r="C24">
        <v>0.52937972441347303</v>
      </c>
      <c r="D24">
        <v>0.95154561076026001</v>
      </c>
      <c r="E24">
        <v>0.71813482826523101</v>
      </c>
      <c r="I24" t="s">
        <v>6</v>
      </c>
      <c r="J24" cm="1">
        <f t="array" ref="J24">AVERAGE(_xlfn._xlws.FILTER($D$2:$D$211,$A$2:$A$211=$I24,0))</f>
        <v>0.95625879224980559</v>
      </c>
      <c r="K24" cm="1">
        <f t="array" ref="K24">_xlfn.STDEV.P(_xlfn._xlws.FILTER($D$2:$D$211,$A$2:$A$211=$I24,0))</f>
        <v>4.5506577520588991E-3</v>
      </c>
      <c r="L24">
        <f t="shared" ref="L24:L29" si="2">K24/J24</f>
        <v>4.758814024969635E-3</v>
      </c>
      <c r="M24" cm="1">
        <f t="array" ref="M24">MEDIAN(_xlfn._xlws.FILTER($D$2:$D$211,$A$2:$A$211=$I24,0))</f>
        <v>0.957679058105251</v>
      </c>
      <c r="N24" cm="1">
        <f t="array" ref="N24">MIN(_xlfn._xlws.FILTER($D$2:$D$211,$A$2:$A$211=$I24,0))</f>
        <v>0.94435821684995103</v>
      </c>
      <c r="O24" cm="1">
        <f t="array" ref="O24">MAX(_xlfn._xlws.FILTER($D$2:$D$211,$A$2:$A$211=$I24,0))</f>
        <v>0.96248050708486599</v>
      </c>
    </row>
    <row r="25" spans="1:15" x14ac:dyDescent="0.25">
      <c r="A25" t="s">
        <v>7</v>
      </c>
      <c r="B25">
        <v>0.210210397917171</v>
      </c>
      <c r="C25">
        <v>0.53747985339515802</v>
      </c>
      <c r="D25">
        <v>0.94498467305842904</v>
      </c>
      <c r="E25">
        <v>0.76285612532824099</v>
      </c>
      <c r="I25" t="s">
        <v>7</v>
      </c>
      <c r="J25" cm="1">
        <f t="array" ref="J25">AVERAGE(_xlfn._xlws.FILTER($D$2:$D$211,$A$2:$A$211=$I25,0))</f>
        <v>0.94462801486272818</v>
      </c>
      <c r="K25" cm="1">
        <f t="array" ref="K25">_xlfn.STDEV.P(_xlfn._xlws.FILTER($D$2:$D$211,$A$2:$A$211=$I25,0))</f>
        <v>4.4977678431750252E-3</v>
      </c>
      <c r="L25">
        <f t="shared" si="2"/>
        <v>4.7614169518661095E-3</v>
      </c>
      <c r="M25" cm="1">
        <f t="array" ref="M25">MEDIAN(_xlfn._xlws.FILTER($D$2:$D$211,$A$2:$A$211=$I25,0))</f>
        <v>0.94444434883571349</v>
      </c>
      <c r="N25" cm="1">
        <f t="array" ref="N25">MIN(_xlfn._xlws.FILTER($D$2:$D$211,$A$2:$A$211=$I25,0))</f>
        <v>0.93013104003139702</v>
      </c>
      <c r="O25" cm="1">
        <f t="array" ref="O25">MAX(_xlfn._xlws.FILTER($D$2:$D$211,$A$2:$A$211=$I25,0))</f>
        <v>0.951369744718363</v>
      </c>
    </row>
    <row r="26" spans="1:15" x14ac:dyDescent="0.25">
      <c r="A26" t="s">
        <v>8</v>
      </c>
      <c r="B26">
        <v>0.45956130669484302</v>
      </c>
      <c r="C26">
        <v>0.65574055232411099</v>
      </c>
      <c r="D26">
        <v>0.84319723645964195</v>
      </c>
      <c r="E26">
        <v>0.545637885097639</v>
      </c>
      <c r="I26" t="s">
        <v>8</v>
      </c>
      <c r="J26" cm="1">
        <f t="array" ref="J26">AVERAGE(_xlfn._xlws.FILTER($D$2:$D$211,$A$2:$A$211=$I26,0))</f>
        <v>0.85132535044702107</v>
      </c>
      <c r="K26" cm="1">
        <f t="array" ref="K26">_xlfn.STDEV.P(_xlfn._xlws.FILTER($D$2:$D$211,$A$2:$A$211=$I26,0))</f>
        <v>9.9193088365680752E-3</v>
      </c>
      <c r="L26">
        <f t="shared" si="2"/>
        <v>1.165160749807293E-2</v>
      </c>
      <c r="M26" cm="1">
        <f t="array" ref="M26">MEDIAN(_xlfn._xlws.FILTER($D$2:$D$211,$A$2:$A$211=$I26,0))</f>
        <v>0.85354609283873395</v>
      </c>
      <c r="N26" cm="1">
        <f t="array" ref="N26">MIN(_xlfn._xlws.FILTER($D$2:$D$211,$A$2:$A$211=$I26,0))</f>
        <v>0.83515555596828805</v>
      </c>
      <c r="O26" cm="1">
        <f t="array" ref="O26">MAX(_xlfn._xlws.FILTER($D$2:$D$211,$A$2:$A$211=$I26,0))</f>
        <v>0.86890679380960401</v>
      </c>
    </row>
    <row r="27" spans="1:15" x14ac:dyDescent="0.25">
      <c r="A27" t="s">
        <v>9</v>
      </c>
      <c r="B27">
        <v>0.15972813228680199</v>
      </c>
      <c r="C27">
        <v>0.60302738728226002</v>
      </c>
      <c r="D27">
        <v>0.94391639682283202</v>
      </c>
      <c r="E27">
        <v>0.798711653079481</v>
      </c>
      <c r="I27" t="s">
        <v>9</v>
      </c>
      <c r="J27" cm="1">
        <f t="array" ref="J27">AVERAGE(_xlfn._xlws.FILTER($D$2:$D$211,$A$2:$A$211=$I27,0))</f>
        <v>0.94753586712885096</v>
      </c>
      <c r="K27" cm="1">
        <f t="array" ref="K27">_xlfn.STDEV.P(_xlfn._xlws.FILTER($D$2:$D$211,$A$2:$A$211=$I27,0))</f>
        <v>3.8699283507802633E-3</v>
      </c>
      <c r="L27">
        <f t="shared" si="2"/>
        <v>4.0842024930482232E-3</v>
      </c>
      <c r="M27" cm="1">
        <f t="array" ref="M27">MEDIAN(_xlfn._xlws.FILTER($D$2:$D$211,$A$2:$A$211=$I27,0))</f>
        <v>0.94830054212544157</v>
      </c>
      <c r="N27" cm="1">
        <f t="array" ref="N27">MIN(_xlfn._xlws.FILTER($D$2:$D$211,$A$2:$A$211=$I27,0))</f>
        <v>0.93750392688279105</v>
      </c>
      <c r="O27" cm="1">
        <f t="array" ref="O27">MAX(_xlfn._xlws.FILTER($D$2:$D$211,$A$2:$A$211=$I27,0))</f>
        <v>0.95463766883475898</v>
      </c>
    </row>
    <row r="28" spans="1:15" x14ac:dyDescent="0.25">
      <c r="A28" t="s">
        <v>10</v>
      </c>
      <c r="B28">
        <v>0.17858530013194299</v>
      </c>
      <c r="C28">
        <v>0.63110078677661097</v>
      </c>
      <c r="D28">
        <v>0.90472226408691403</v>
      </c>
      <c r="E28">
        <v>0.75899112371978406</v>
      </c>
      <c r="I28" t="s">
        <v>10</v>
      </c>
      <c r="J28" cm="1">
        <f t="array" ref="J28">AVERAGE(_xlfn._xlws.FILTER($D$2:$D$211,$A$2:$A$211=$I28,0))</f>
        <v>0.94506111888774236</v>
      </c>
      <c r="K28" cm="1">
        <f t="array" ref="K28">_xlfn.STDEV.P(_xlfn._xlws.FILTER($D$2:$D$211,$A$2:$A$211=$I28,0))</f>
        <v>8.3957123548215225E-3</v>
      </c>
      <c r="L28">
        <f t="shared" si="2"/>
        <v>8.8837771304173131E-3</v>
      </c>
      <c r="M28" cm="1">
        <f t="array" ref="M28">MEDIAN(_xlfn._xlws.FILTER($D$2:$D$211,$A$2:$A$211=$I28,0))</f>
        <v>0.94656979528242102</v>
      </c>
      <c r="N28" cm="1">
        <f t="array" ref="N28">MIN(_xlfn._xlws.FILTER($D$2:$D$211,$A$2:$A$211=$I28,0))</f>
        <v>0.90472226408691403</v>
      </c>
      <c r="O28" cm="1">
        <f t="array" ref="O28">MAX(_xlfn._xlws.FILTER($D$2:$D$211,$A$2:$A$211=$I28,0))</f>
        <v>0.95350658431308999</v>
      </c>
    </row>
    <row r="29" spans="1:15" x14ac:dyDescent="0.25">
      <c r="A29" t="s">
        <v>11</v>
      </c>
      <c r="B29">
        <v>0.123532356768302</v>
      </c>
      <c r="C29">
        <v>0.64305831685792003</v>
      </c>
      <c r="D29">
        <v>0.97250423309220402</v>
      </c>
      <c r="E29">
        <v>0.875543904796796</v>
      </c>
      <c r="I29" t="s">
        <v>11</v>
      </c>
      <c r="J29" cm="1">
        <f t="array" ref="J29">AVERAGE(_xlfn._xlws.FILTER($D$2:$D$211,$A$2:$A$211=$I29,0))</f>
        <v>0.96482535198150465</v>
      </c>
      <c r="K29" cm="1">
        <f t="array" ref="K29">_xlfn.STDEV.P(_xlfn._xlws.FILTER($D$2:$D$211,$A$2:$A$211=$I29,0))</f>
        <v>3.6662731926471763E-3</v>
      </c>
      <c r="L29">
        <f t="shared" si="2"/>
        <v>3.7999345530438109E-3</v>
      </c>
      <c r="M29" cm="1">
        <f t="array" ref="M29">MEDIAN(_xlfn._xlws.FILTER($D$2:$D$211,$A$2:$A$211=$I29,0))</f>
        <v>0.96475025139170401</v>
      </c>
      <c r="N29" cm="1">
        <f t="array" ref="N29">MIN(_xlfn._xlws.FILTER($D$2:$D$211,$A$2:$A$211=$I29,0))</f>
        <v>0.95821285536802603</v>
      </c>
      <c r="O29" cm="1">
        <f t="array" ref="O29">MAX(_xlfn._xlws.FILTER($D$2:$D$211,$A$2:$A$211=$I29,0))</f>
        <v>0.97306026996475103</v>
      </c>
    </row>
    <row r="30" spans="1:15" x14ac:dyDescent="0.25">
      <c r="A30" t="s">
        <v>5</v>
      </c>
      <c r="B30">
        <v>0.21019469426597201</v>
      </c>
      <c r="C30">
        <v>0.48626831784051699</v>
      </c>
      <c r="D30">
        <v>0.95581203917177804</v>
      </c>
      <c r="E30">
        <v>0.73819920091569102</v>
      </c>
    </row>
    <row r="31" spans="1:15" x14ac:dyDescent="0.25">
      <c r="A31" t="s">
        <v>6</v>
      </c>
      <c r="B31">
        <v>0.186760132866646</v>
      </c>
      <c r="C31">
        <v>0.57869369468910403</v>
      </c>
      <c r="D31">
        <v>0.95393779627770803</v>
      </c>
      <c r="E31">
        <v>0.77113010201779397</v>
      </c>
      <c r="I31" s="5" t="s">
        <v>18</v>
      </c>
      <c r="J31" s="5"/>
      <c r="K31" s="5"/>
      <c r="L31" s="5"/>
      <c r="M31" s="5"/>
      <c r="N31" s="5"/>
      <c r="O31" s="5"/>
    </row>
    <row r="32" spans="1:15" x14ac:dyDescent="0.25">
      <c r="A32" t="s">
        <v>7</v>
      </c>
      <c r="B32">
        <v>0.20944709356629901</v>
      </c>
      <c r="C32">
        <v>0.52044318714554805</v>
      </c>
      <c r="D32">
        <v>0.94225069890125202</v>
      </c>
      <c r="E32">
        <v>0.74651130575746705</v>
      </c>
      <c r="J32" t="s">
        <v>12</v>
      </c>
      <c r="K32" t="s">
        <v>13</v>
      </c>
      <c r="L32" t="s">
        <v>32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0.35750169746511001</v>
      </c>
      <c r="C33">
        <v>0.63197617891668101</v>
      </c>
      <c r="D33">
        <v>0.86890679380960401</v>
      </c>
      <c r="E33">
        <v>0.624154585463639</v>
      </c>
      <c r="I33" t="s">
        <v>5</v>
      </c>
      <c r="J33" cm="1">
        <f t="array" ref="J33">AVERAGE(_xlfn._xlws.FILTER($E$2:$E$211,$A$2:$A$211=$I33,0))</f>
        <v>0.74389738261804772</v>
      </c>
      <c r="K33" cm="1">
        <f t="array" ref="K33">_xlfn.STDEV.P(_xlfn._xlws.FILTER($E$2:$E$211,$A$2:$A$211=$I33,0))</f>
        <v>3.8075871076717192E-2</v>
      </c>
      <c r="L33">
        <f>K33/J33</f>
        <v>5.118430574754039E-2</v>
      </c>
      <c r="M33" cm="1">
        <f t="array" ref="M33">MEDIAN(_xlfn._xlws.FILTER($E$2:$E$211,$A$2:$A$211=$I33,0))</f>
        <v>0.74561905631254954</v>
      </c>
      <c r="N33" cm="1">
        <f t="array" ref="N33">MIN(_xlfn._xlws.FILTER($E$2:$E$211,$A$2:$A$211=$I33,0))</f>
        <v>0.66684850934032902</v>
      </c>
      <c r="O33" cm="1">
        <f t="array" ref="O33">MAX(_xlfn._xlws.FILTER($E$2:$E$211,$A$2:$A$211=$I33,0))</f>
        <v>0.80553435638412796</v>
      </c>
    </row>
    <row r="34" spans="1:15" x14ac:dyDescent="0.25">
      <c r="A34" t="s">
        <v>9</v>
      </c>
      <c r="B34">
        <v>0.150630796231605</v>
      </c>
      <c r="C34">
        <v>0.58325206048505396</v>
      </c>
      <c r="D34">
        <v>0.95461973712140402</v>
      </c>
      <c r="E34">
        <v>0.80517658656025404</v>
      </c>
      <c r="I34" t="s">
        <v>6</v>
      </c>
      <c r="J34" cm="1">
        <f t="array" ref="J34">AVERAGE(_xlfn._xlws.FILTER($E$2:$E$211,$A$2:$A$211=$I34,0))</f>
        <v>0.75851655034002008</v>
      </c>
      <c r="K34" cm="1">
        <f t="array" ref="K34">_xlfn.STDEV.P(_xlfn._xlws.FILTER($E$2:$E$211,$A$2:$A$211=$I34,0))</f>
        <v>3.0708575318201772E-2</v>
      </c>
      <c r="L34">
        <f t="shared" ref="L34:L39" si="3">K34/J34</f>
        <v>4.0485043212881835E-2</v>
      </c>
      <c r="M34" cm="1">
        <f t="array" ref="M34">MEDIAN(_xlfn._xlws.FILTER($E$2:$E$211,$A$2:$A$211=$I34,0))</f>
        <v>0.75624169151653642</v>
      </c>
      <c r="N34" cm="1">
        <f t="array" ref="N34">MIN(_xlfn._xlws.FILTER($E$2:$E$211,$A$2:$A$211=$I34,0))</f>
        <v>0.69341707139133901</v>
      </c>
      <c r="O34" cm="1">
        <f t="array" ref="O34">MAX(_xlfn._xlws.FILTER($E$2:$E$211,$A$2:$A$211=$I34,0))</f>
        <v>0.81092278867481804</v>
      </c>
    </row>
    <row r="35" spans="1:15" x14ac:dyDescent="0.25">
      <c r="A35" t="s">
        <v>10</v>
      </c>
      <c r="B35">
        <v>0.141644342474119</v>
      </c>
      <c r="C35">
        <v>0.59606416488282898</v>
      </c>
      <c r="D35">
        <v>0.95028919530628497</v>
      </c>
      <c r="E35">
        <v>0.84839976057281197</v>
      </c>
      <c r="I35" t="s">
        <v>7</v>
      </c>
      <c r="J35" cm="1">
        <f t="array" ref="J35">AVERAGE(_xlfn._xlws.FILTER($E$2:$E$211,$A$2:$A$211=$I35,0))</f>
        <v>0.75799092633544674</v>
      </c>
      <c r="K35" cm="1">
        <f t="array" ref="K35">_xlfn.STDEV.P(_xlfn._xlws.FILTER($E$2:$E$211,$A$2:$A$211=$I35,0))</f>
        <v>2.1398552782126753E-2</v>
      </c>
      <c r="L35">
        <f t="shared" si="3"/>
        <v>2.8230618650779051E-2</v>
      </c>
      <c r="M35" cm="1">
        <f t="array" ref="M35">MEDIAN(_xlfn._xlws.FILTER($E$2:$E$211,$A$2:$A$211=$I35,0))</f>
        <v>0.76107378440304152</v>
      </c>
      <c r="N35" cm="1">
        <f t="array" ref="N35">MIN(_xlfn._xlws.FILTER($E$2:$E$211,$A$2:$A$211=$I35,0))</f>
        <v>0.70140242786847196</v>
      </c>
      <c r="O35" cm="1">
        <f t="array" ref="O35">MAX(_xlfn._xlws.FILTER($E$2:$E$211,$A$2:$A$211=$I35,0))</f>
        <v>0.79625035567431302</v>
      </c>
    </row>
    <row r="36" spans="1:15" x14ac:dyDescent="0.25">
      <c r="A36" t="s">
        <v>11</v>
      </c>
      <c r="B36">
        <v>0.16550520073908201</v>
      </c>
      <c r="C36">
        <v>0.67801597017262605</v>
      </c>
      <c r="D36">
        <v>0.96408922111599804</v>
      </c>
      <c r="E36">
        <v>0.82300605692238704</v>
      </c>
      <c r="I36" t="s">
        <v>8</v>
      </c>
      <c r="J36" cm="1">
        <f t="array" ref="J36">AVERAGE(_xlfn._xlws.FILTER($E$2:$E$211,$A$2:$A$211=$I36,0))</f>
        <v>0.56940077177626713</v>
      </c>
      <c r="K36" cm="1">
        <f t="array" ref="K36">_xlfn.STDEV.P(_xlfn._xlws.FILTER($E$2:$E$211,$A$2:$A$211=$I36,0))</f>
        <v>3.0266421798613798E-2</v>
      </c>
      <c r="L36">
        <f t="shared" si="3"/>
        <v>5.3154866130926653E-2</v>
      </c>
      <c r="M36" cm="1">
        <f t="array" ref="M36">MEDIAN(_xlfn._xlws.FILTER($E$2:$E$211,$A$2:$A$211=$I36,0))</f>
        <v>0.56443871356140152</v>
      </c>
      <c r="N36" cm="1">
        <f t="array" ref="N36">MIN(_xlfn._xlws.FILTER($E$2:$E$211,$A$2:$A$211=$I36,0))</f>
        <v>0.51585134251665499</v>
      </c>
      <c r="O36" cm="1">
        <f t="array" ref="O36">MAX(_xlfn._xlws.FILTER($E$2:$E$211,$A$2:$A$211=$I36,0))</f>
        <v>0.64433178509370004</v>
      </c>
    </row>
    <row r="37" spans="1:15" x14ac:dyDescent="0.25">
      <c r="A37" t="s">
        <v>5</v>
      </c>
      <c r="B37">
        <v>0.196927406033059</v>
      </c>
      <c r="C37">
        <v>0.55654938726738301</v>
      </c>
      <c r="D37">
        <v>0.94687167480861301</v>
      </c>
      <c r="E37">
        <v>0.77248698725488896</v>
      </c>
      <c r="I37" t="s">
        <v>9</v>
      </c>
      <c r="J37" cm="1">
        <f t="array" ref="J37">AVERAGE(_xlfn._xlws.FILTER($E$2:$E$211,$A$2:$A$211=$I37,0))</f>
        <v>0.81612823230369913</v>
      </c>
      <c r="K37" cm="1">
        <f t="array" ref="K37">_xlfn.STDEV.P(_xlfn._xlws.FILTER($E$2:$E$211,$A$2:$A$211=$I37,0))</f>
        <v>1.8246245116797736E-2</v>
      </c>
      <c r="L37">
        <f t="shared" si="3"/>
        <v>2.2357081148012423E-2</v>
      </c>
      <c r="M37" cm="1">
        <f t="array" ref="M37">MEDIAN(_xlfn._xlws.FILTER($E$2:$E$211,$A$2:$A$211=$I37,0))</f>
        <v>0.81561804068172949</v>
      </c>
      <c r="N37" cm="1">
        <f t="array" ref="N37">MIN(_xlfn._xlws.FILTER($E$2:$E$211,$A$2:$A$211=$I37,0))</f>
        <v>0.77674176638764203</v>
      </c>
      <c r="O37" cm="1">
        <f t="array" ref="O37">MAX(_xlfn._xlws.FILTER($E$2:$E$211,$A$2:$A$211=$I37,0))</f>
        <v>0.85122166674725397</v>
      </c>
    </row>
    <row r="38" spans="1:15" x14ac:dyDescent="0.25">
      <c r="A38" t="s">
        <v>6</v>
      </c>
      <c r="B38">
        <v>0.21311023510449401</v>
      </c>
      <c r="C38">
        <v>0.62006520316485103</v>
      </c>
      <c r="D38">
        <v>0.94874636825137604</v>
      </c>
      <c r="E38">
        <v>0.74635836357920604</v>
      </c>
      <c r="I38" t="s">
        <v>10</v>
      </c>
      <c r="J38" cm="1">
        <f t="array" ref="J38">AVERAGE(_xlfn._xlws.FILTER($E$2:$E$211,$A$2:$A$211=$I38,0))</f>
        <v>0.82184429139790049</v>
      </c>
      <c r="K38" cm="1">
        <f t="array" ref="K38">_xlfn.STDEV.P(_xlfn._xlws.FILTER($E$2:$E$211,$A$2:$A$211=$I38,0))</f>
        <v>2.2442775515096561E-2</v>
      </c>
      <c r="L38">
        <f t="shared" si="3"/>
        <v>2.7307819437332764E-2</v>
      </c>
      <c r="M38" cm="1">
        <f t="array" ref="M38">MEDIAN(_xlfn._xlws.FILTER($E$2:$E$211,$A$2:$A$211=$I38,0))</f>
        <v>0.8232269448835996</v>
      </c>
      <c r="N38" cm="1">
        <f t="array" ref="N38">MIN(_xlfn._xlws.FILTER($E$2:$E$211,$A$2:$A$211=$I38,0))</f>
        <v>0.75899112371978406</v>
      </c>
      <c r="O38" cm="1">
        <f t="array" ref="O38">MAX(_xlfn._xlws.FILTER($E$2:$E$211,$A$2:$A$211=$I38,0))</f>
        <v>0.868247575745278</v>
      </c>
    </row>
    <row r="39" spans="1:15" x14ac:dyDescent="0.25">
      <c r="A39" t="s">
        <v>7</v>
      </c>
      <c r="B39">
        <v>0.246701880542292</v>
      </c>
      <c r="C39">
        <v>0.591558886277886</v>
      </c>
      <c r="D39">
        <v>0.94312427357640605</v>
      </c>
      <c r="E39">
        <v>0.73208704345023101</v>
      </c>
      <c r="I39" t="s">
        <v>11</v>
      </c>
      <c r="J39" cm="1">
        <f t="array" ref="J39">AVERAGE(_xlfn._xlws.FILTER($E$2:$E$211,$A$2:$A$211=$I39,0))</f>
        <v>0.85393660067946386</v>
      </c>
      <c r="K39" cm="1">
        <f t="array" ref="K39">_xlfn.STDEV.P(_xlfn._xlws.FILTER($E$2:$E$211,$A$2:$A$211=$I39,0))</f>
        <v>2.1846260871761197E-2</v>
      </c>
      <c r="L39">
        <f t="shared" si="3"/>
        <v>2.5583000956251871E-2</v>
      </c>
      <c r="M39" cm="1">
        <f t="array" ref="M39">MEDIAN(_xlfn._xlws.FILTER($E$2:$E$211,$A$2:$A$211=$I39,0))</f>
        <v>0.85944474647303248</v>
      </c>
      <c r="N39" cm="1">
        <f t="array" ref="N39">MIN(_xlfn._xlws.FILTER($E$2:$E$211,$A$2:$A$211=$I39,0))</f>
        <v>0.78606512442778798</v>
      </c>
      <c r="O39" cm="1">
        <f t="array" ref="O39">MAX(_xlfn._xlws.FILTER($E$2:$E$211,$A$2:$A$211=$I39,0))</f>
        <v>0.89347680690395304</v>
      </c>
    </row>
    <row r="40" spans="1:15" x14ac:dyDescent="0.25">
      <c r="A40" t="s">
        <v>8</v>
      </c>
      <c r="B40">
        <v>0.474853570573044</v>
      </c>
      <c r="C40">
        <v>0.72339338385185004</v>
      </c>
      <c r="D40">
        <v>0.83515555596828805</v>
      </c>
      <c r="E40">
        <v>0.54419120686556299</v>
      </c>
    </row>
    <row r="41" spans="1:15" x14ac:dyDescent="0.25">
      <c r="A41" t="s">
        <v>9</v>
      </c>
      <c r="B41">
        <v>0.153407839520004</v>
      </c>
      <c r="C41">
        <v>0.57699056634994905</v>
      </c>
      <c r="D41">
        <v>0.94827096357370499</v>
      </c>
      <c r="E41">
        <v>0.81970095651973696</v>
      </c>
    </row>
    <row r="42" spans="1:15" x14ac:dyDescent="0.25">
      <c r="A42" t="s">
        <v>10</v>
      </c>
      <c r="B42">
        <v>0.165024416398869</v>
      </c>
      <c r="C42">
        <v>0.562254931277964</v>
      </c>
      <c r="D42">
        <v>0.94695441578473705</v>
      </c>
      <c r="E42">
        <v>0.807162596811419</v>
      </c>
    </row>
    <row r="43" spans="1:15" x14ac:dyDescent="0.25">
      <c r="A43" t="s">
        <v>11</v>
      </c>
      <c r="B43">
        <v>0.113097242656715</v>
      </c>
      <c r="C43">
        <v>0.54899388348510203</v>
      </c>
      <c r="D43">
        <v>0.95951113215718997</v>
      </c>
      <c r="E43">
        <v>0.86026417017089396</v>
      </c>
    </row>
    <row r="44" spans="1:15" x14ac:dyDescent="0.25">
      <c r="A44" t="s">
        <v>5</v>
      </c>
      <c r="B44">
        <v>0.221607930888051</v>
      </c>
      <c r="C44">
        <v>0.50742467724079698</v>
      </c>
      <c r="D44">
        <v>0.94760038777766697</v>
      </c>
      <c r="E44">
        <v>0.71380701863033302</v>
      </c>
    </row>
    <row r="45" spans="1:15" x14ac:dyDescent="0.25">
      <c r="A45" t="s">
        <v>6</v>
      </c>
      <c r="B45">
        <v>0.20612456439617499</v>
      </c>
      <c r="C45">
        <v>0.58281424027531503</v>
      </c>
      <c r="D45">
        <v>0.94435821684995103</v>
      </c>
      <c r="E45">
        <v>0.74704641501227298</v>
      </c>
    </row>
    <row r="46" spans="1:15" x14ac:dyDescent="0.25">
      <c r="A46" t="s">
        <v>7</v>
      </c>
      <c r="B46">
        <v>0.23320708233592499</v>
      </c>
      <c r="C46">
        <v>0.61581293393091097</v>
      </c>
      <c r="D46">
        <v>0.95018586743168099</v>
      </c>
      <c r="E46">
        <v>0.73920670952937795</v>
      </c>
    </row>
    <row r="47" spans="1:15" x14ac:dyDescent="0.25">
      <c r="A47" t="s">
        <v>8</v>
      </c>
      <c r="B47">
        <v>0.40797977643099098</v>
      </c>
      <c r="C47">
        <v>0.68256966066148606</v>
      </c>
      <c r="D47">
        <v>0.85625096940034395</v>
      </c>
      <c r="E47">
        <v>0.58200933183541703</v>
      </c>
    </row>
    <row r="48" spans="1:15" x14ac:dyDescent="0.25">
      <c r="A48" t="s">
        <v>9</v>
      </c>
      <c r="B48">
        <v>0.14758569406576599</v>
      </c>
      <c r="C48">
        <v>0.55347207828400602</v>
      </c>
      <c r="D48">
        <v>0.94343078474752495</v>
      </c>
      <c r="E48">
        <v>0.81544192885730504</v>
      </c>
    </row>
    <row r="49" spans="1:5" x14ac:dyDescent="0.25">
      <c r="A49" t="s">
        <v>10</v>
      </c>
      <c r="B49">
        <v>0.14309964500972999</v>
      </c>
      <c r="C49">
        <v>0.56592383441691596</v>
      </c>
      <c r="D49">
        <v>0.94717450835722805</v>
      </c>
      <c r="E49">
        <v>0.81417675859471705</v>
      </c>
    </row>
    <row r="50" spans="1:5" x14ac:dyDescent="0.25">
      <c r="A50" t="s">
        <v>11</v>
      </c>
      <c r="B50">
        <v>0.138000445052712</v>
      </c>
      <c r="C50">
        <v>0.51138411352118895</v>
      </c>
      <c r="D50">
        <v>0.96617458119740096</v>
      </c>
      <c r="E50">
        <v>0.82099197007977698</v>
      </c>
    </row>
    <row r="51" spans="1:5" x14ac:dyDescent="0.25">
      <c r="A51" t="s">
        <v>5</v>
      </c>
      <c r="B51">
        <v>0.22979893922911299</v>
      </c>
      <c r="C51">
        <v>0.43730450683635702</v>
      </c>
      <c r="D51">
        <v>0.93144212509801305</v>
      </c>
      <c r="E51">
        <v>0.66907602632963703</v>
      </c>
    </row>
    <row r="52" spans="1:5" x14ac:dyDescent="0.25">
      <c r="A52" t="s">
        <v>6</v>
      </c>
      <c r="B52">
        <v>0.24394556208165999</v>
      </c>
      <c r="C52">
        <v>0.59964116434419101</v>
      </c>
      <c r="D52">
        <v>0.95965204752165301</v>
      </c>
      <c r="E52">
        <v>0.69341707139133901</v>
      </c>
    </row>
    <row r="53" spans="1:5" x14ac:dyDescent="0.25">
      <c r="A53" t="s">
        <v>7</v>
      </c>
      <c r="B53">
        <v>0.200502836839486</v>
      </c>
      <c r="C53">
        <v>0.60148937705604899</v>
      </c>
      <c r="D53">
        <v>0.93013104003139702</v>
      </c>
      <c r="E53">
        <v>0.74487030800487697</v>
      </c>
    </row>
    <row r="54" spans="1:5" x14ac:dyDescent="0.25">
      <c r="A54" t="s">
        <v>8</v>
      </c>
      <c r="B54">
        <v>0.45271126708424198</v>
      </c>
      <c r="C54">
        <v>0.60342645424465402</v>
      </c>
      <c r="D54">
        <v>0.84671118153621505</v>
      </c>
      <c r="E54">
        <v>0.51985510096215604</v>
      </c>
    </row>
    <row r="55" spans="1:5" x14ac:dyDescent="0.25">
      <c r="A55" t="s">
        <v>9</v>
      </c>
      <c r="B55">
        <v>0.17458001057578901</v>
      </c>
      <c r="C55">
        <v>0.62269053103706395</v>
      </c>
      <c r="D55">
        <v>0.94880655149486004</v>
      </c>
      <c r="E55">
        <v>0.813149276234852</v>
      </c>
    </row>
    <row r="56" spans="1:5" x14ac:dyDescent="0.25">
      <c r="A56" t="s">
        <v>10</v>
      </c>
      <c r="B56">
        <v>0.148861030317848</v>
      </c>
      <c r="C56">
        <v>0.615837113416146</v>
      </c>
      <c r="D56">
        <v>0.94953618409904195</v>
      </c>
      <c r="E56">
        <v>0.84093593205572703</v>
      </c>
    </row>
    <row r="57" spans="1:5" x14ac:dyDescent="0.25">
      <c r="A57" t="s">
        <v>11</v>
      </c>
      <c r="B57">
        <v>9.8764391124993106E-2</v>
      </c>
      <c r="C57">
        <v>0.62533873372351301</v>
      </c>
      <c r="D57">
        <v>0.96682451510108103</v>
      </c>
      <c r="E57">
        <v>0.89347680690395304</v>
      </c>
    </row>
    <row r="58" spans="1:5" x14ac:dyDescent="0.25">
      <c r="A58" t="s">
        <v>5</v>
      </c>
      <c r="B58">
        <v>0.23549178359978201</v>
      </c>
      <c r="C58">
        <v>0.54837159667231195</v>
      </c>
      <c r="D58">
        <v>0.93488531018425902</v>
      </c>
      <c r="E58">
        <v>0.67837246794087402</v>
      </c>
    </row>
    <row r="59" spans="1:5" x14ac:dyDescent="0.25">
      <c r="A59" t="s">
        <v>6</v>
      </c>
      <c r="B59">
        <v>0.16591290450624299</v>
      </c>
      <c r="C59">
        <v>0.55707012592640504</v>
      </c>
      <c r="D59">
        <v>0.96248050708486599</v>
      </c>
      <c r="E59">
        <v>0.81092278867481804</v>
      </c>
    </row>
    <row r="60" spans="1:5" x14ac:dyDescent="0.25">
      <c r="A60" t="s">
        <v>7</v>
      </c>
      <c r="B60">
        <v>0.1875116872733</v>
      </c>
      <c r="C60">
        <v>0.56446786300314999</v>
      </c>
      <c r="D60">
        <v>0.94667743306354102</v>
      </c>
      <c r="E60">
        <v>0.77083399965531196</v>
      </c>
    </row>
    <row r="61" spans="1:5" x14ac:dyDescent="0.25">
      <c r="A61" t="s">
        <v>8</v>
      </c>
      <c r="B61">
        <v>0.44352724423150203</v>
      </c>
      <c r="C61">
        <v>0.66227266178535904</v>
      </c>
      <c r="D61">
        <v>0.85635700624547895</v>
      </c>
      <c r="E61">
        <v>0.55653890516181304</v>
      </c>
    </row>
    <row r="62" spans="1:5" x14ac:dyDescent="0.25">
      <c r="A62" t="s">
        <v>9</v>
      </c>
      <c r="B62">
        <v>0.198720099457354</v>
      </c>
      <c r="C62">
        <v>0.61172437209220598</v>
      </c>
      <c r="D62">
        <v>0.94745907223061498</v>
      </c>
      <c r="E62">
        <v>0.79007583667338999</v>
      </c>
    </row>
    <row r="63" spans="1:5" x14ac:dyDescent="0.25">
      <c r="A63" t="s">
        <v>10</v>
      </c>
      <c r="B63">
        <v>0.16144299828169001</v>
      </c>
      <c r="C63">
        <v>0.64416701242249796</v>
      </c>
      <c r="D63">
        <v>0.95120450348172303</v>
      </c>
      <c r="E63">
        <v>0.82063397558543105</v>
      </c>
    </row>
    <row r="64" spans="1:5" x14ac:dyDescent="0.25">
      <c r="A64" t="s">
        <v>11</v>
      </c>
      <c r="B64">
        <v>0.147334694733389</v>
      </c>
      <c r="C64">
        <v>0.61713855422160502</v>
      </c>
      <c r="D64">
        <v>0.96374677717562296</v>
      </c>
      <c r="E64">
        <v>0.83365886913610399</v>
      </c>
    </row>
    <row r="65" spans="1:5" x14ac:dyDescent="0.25">
      <c r="A65" t="s">
        <v>5</v>
      </c>
      <c r="B65">
        <v>0.23546912320994501</v>
      </c>
      <c r="C65">
        <v>0.53922171025183696</v>
      </c>
      <c r="D65">
        <v>0.94913610032998397</v>
      </c>
      <c r="E65">
        <v>0.70119646650122103</v>
      </c>
    </row>
    <row r="66" spans="1:5" x14ac:dyDescent="0.25">
      <c r="A66" t="s">
        <v>6</v>
      </c>
      <c r="B66">
        <v>0.201642545158673</v>
      </c>
      <c r="C66">
        <v>0.55181656336693496</v>
      </c>
      <c r="D66">
        <v>0.96022998178028196</v>
      </c>
      <c r="E66">
        <v>0.73198225356856295</v>
      </c>
    </row>
    <row r="67" spans="1:5" x14ac:dyDescent="0.25">
      <c r="A67" t="s">
        <v>7</v>
      </c>
      <c r="B67">
        <v>0.20098020609422501</v>
      </c>
      <c r="C67">
        <v>0.56295184559698097</v>
      </c>
      <c r="D67">
        <v>0.93966004748817999</v>
      </c>
      <c r="E67">
        <v>0.77127219443447204</v>
      </c>
    </row>
    <row r="68" spans="1:5" x14ac:dyDescent="0.25">
      <c r="A68" t="s">
        <v>8</v>
      </c>
      <c r="B68">
        <v>0.43686302841881303</v>
      </c>
      <c r="C68">
        <v>0.63087197612764301</v>
      </c>
      <c r="D68">
        <v>0.83961478270526901</v>
      </c>
      <c r="E68">
        <v>0.53575024339900501</v>
      </c>
    </row>
    <row r="69" spans="1:5" x14ac:dyDescent="0.25">
      <c r="A69" t="s">
        <v>9</v>
      </c>
      <c r="B69">
        <v>0.134083692232742</v>
      </c>
      <c r="C69">
        <v>0.64294689516761505</v>
      </c>
      <c r="D69">
        <v>0.95199639672999403</v>
      </c>
      <c r="E69">
        <v>0.84346046656053797</v>
      </c>
    </row>
    <row r="70" spans="1:5" x14ac:dyDescent="0.25">
      <c r="A70" t="s">
        <v>10</v>
      </c>
      <c r="B70">
        <v>0.14005577080406301</v>
      </c>
      <c r="C70">
        <v>0.51523725774370399</v>
      </c>
      <c r="D70">
        <v>0.94368735149323302</v>
      </c>
      <c r="E70">
        <v>0.79105976653623</v>
      </c>
    </row>
    <row r="71" spans="1:5" x14ac:dyDescent="0.25">
      <c r="A71" t="s">
        <v>11</v>
      </c>
      <c r="B71">
        <v>0.135743499561194</v>
      </c>
      <c r="C71">
        <v>0.61108589676069502</v>
      </c>
      <c r="D71">
        <v>0.96447439506038402</v>
      </c>
      <c r="E71">
        <v>0.84953252398412804</v>
      </c>
    </row>
    <row r="72" spans="1:5" x14ac:dyDescent="0.25">
      <c r="A72" t="s">
        <v>5</v>
      </c>
      <c r="B72">
        <v>0.29766083813862498</v>
      </c>
      <c r="C72">
        <v>0.72902489718700603</v>
      </c>
      <c r="D72">
        <v>0.94665089554802695</v>
      </c>
      <c r="E72">
        <v>0.68779912133527099</v>
      </c>
    </row>
    <row r="73" spans="1:5" x14ac:dyDescent="0.25">
      <c r="A73" t="s">
        <v>6</v>
      </c>
      <c r="B73">
        <v>0.23712160014289399</v>
      </c>
      <c r="C73">
        <v>0.68281245001661695</v>
      </c>
      <c r="D73">
        <v>0.95664389411616502</v>
      </c>
      <c r="E73">
        <v>0.73097021278045704</v>
      </c>
    </row>
    <row r="74" spans="1:5" x14ac:dyDescent="0.25">
      <c r="A74" t="s">
        <v>7</v>
      </c>
      <c r="B74">
        <v>0.22301447857637699</v>
      </c>
      <c r="C74">
        <v>0.56357208288104599</v>
      </c>
      <c r="D74">
        <v>0.951369744718363</v>
      </c>
      <c r="E74">
        <v>0.76171487460776299</v>
      </c>
    </row>
    <row r="75" spans="1:5" x14ac:dyDescent="0.25">
      <c r="A75" t="s">
        <v>8</v>
      </c>
      <c r="B75">
        <v>0.45427315981218602</v>
      </c>
      <c r="C75">
        <v>0.74051893339547403</v>
      </c>
      <c r="D75">
        <v>0.84281348167985004</v>
      </c>
      <c r="E75">
        <v>0.56576720566422101</v>
      </c>
    </row>
    <row r="76" spans="1:5" x14ac:dyDescent="0.25">
      <c r="A76" t="s">
        <v>9</v>
      </c>
      <c r="B76">
        <v>0.185183184415048</v>
      </c>
      <c r="C76">
        <v>0.69117723070381798</v>
      </c>
      <c r="D76">
        <v>0.94607244611988806</v>
      </c>
      <c r="E76">
        <v>0.77674176638764203</v>
      </c>
    </row>
    <row r="77" spans="1:5" x14ac:dyDescent="0.25">
      <c r="A77" t="s">
        <v>10</v>
      </c>
      <c r="B77">
        <v>0.14406590360451399</v>
      </c>
      <c r="C77">
        <v>0.61718463175276495</v>
      </c>
      <c r="D77">
        <v>0.95282999286208103</v>
      </c>
      <c r="E77">
        <v>0.83969818354499903</v>
      </c>
    </row>
    <row r="78" spans="1:5" x14ac:dyDescent="0.25">
      <c r="A78" t="s">
        <v>11</v>
      </c>
      <c r="B78">
        <v>0.14596053073672299</v>
      </c>
      <c r="C78">
        <v>0.78058361047130997</v>
      </c>
      <c r="D78">
        <v>0.96269230956084295</v>
      </c>
      <c r="E78">
        <v>0.852890199168297</v>
      </c>
    </row>
    <row r="79" spans="1:5" x14ac:dyDescent="0.25">
      <c r="A79" t="s">
        <v>5</v>
      </c>
      <c r="B79">
        <v>0.24583774527274599</v>
      </c>
      <c r="C79">
        <v>0.58598119137965599</v>
      </c>
      <c r="D79">
        <v>0.95015126996572596</v>
      </c>
      <c r="E79">
        <v>0.74001941523348302</v>
      </c>
    </row>
    <row r="80" spans="1:5" x14ac:dyDescent="0.25">
      <c r="A80" t="s">
        <v>6</v>
      </c>
      <c r="B80">
        <v>0.211930144724396</v>
      </c>
      <c r="C80">
        <v>0.59593867112860599</v>
      </c>
      <c r="D80">
        <v>0.95309662841531595</v>
      </c>
      <c r="E80">
        <v>0.73027941723640899</v>
      </c>
    </row>
    <row r="81" spans="1:5" x14ac:dyDescent="0.25">
      <c r="A81" t="s">
        <v>7</v>
      </c>
      <c r="B81">
        <v>0.242137859940975</v>
      </c>
      <c r="C81">
        <v>0.63761324507279404</v>
      </c>
      <c r="D81">
        <v>0.94217854768789899</v>
      </c>
      <c r="E81">
        <v>0.741065043692411</v>
      </c>
    </row>
    <row r="82" spans="1:5" x14ac:dyDescent="0.25">
      <c r="A82" t="s">
        <v>8</v>
      </c>
      <c r="B82">
        <v>0.44360174322483098</v>
      </c>
      <c r="C82">
        <v>0.67775456476033602</v>
      </c>
      <c r="D82">
        <v>0.85933418877093803</v>
      </c>
      <c r="E82">
        <v>0.57676341812117105</v>
      </c>
    </row>
    <row r="83" spans="1:5" x14ac:dyDescent="0.25">
      <c r="A83" t="s">
        <v>9</v>
      </c>
      <c r="B83">
        <v>0.148109054203591</v>
      </c>
      <c r="C83">
        <v>0.61277202958930099</v>
      </c>
      <c r="D83">
        <v>0.94258821883917598</v>
      </c>
      <c r="E83">
        <v>0.81593625383318202</v>
      </c>
    </row>
    <row r="84" spans="1:5" x14ac:dyDescent="0.25">
      <c r="A84" t="s">
        <v>10</v>
      </c>
      <c r="B84">
        <v>0.16323287451656401</v>
      </c>
      <c r="C84">
        <v>0.65417072000209298</v>
      </c>
      <c r="D84">
        <v>0.94634408647981005</v>
      </c>
      <c r="E84">
        <v>0.82655546122578805</v>
      </c>
    </row>
    <row r="85" spans="1:5" x14ac:dyDescent="0.25">
      <c r="A85" t="s">
        <v>11</v>
      </c>
      <c r="B85">
        <v>0.16613433948238801</v>
      </c>
      <c r="C85">
        <v>0.647466270140022</v>
      </c>
      <c r="D85">
        <v>0.965026107723024</v>
      </c>
      <c r="E85">
        <v>0.84299012722232802</v>
      </c>
    </row>
    <row r="86" spans="1:5" x14ac:dyDescent="0.25">
      <c r="A86" t="s">
        <v>5</v>
      </c>
      <c r="B86">
        <v>0.247887775439497</v>
      </c>
      <c r="C86">
        <v>0.62315163008188001</v>
      </c>
      <c r="D86">
        <v>0.94688451210197</v>
      </c>
      <c r="E86">
        <v>0.74826010328372405</v>
      </c>
    </row>
    <row r="87" spans="1:5" x14ac:dyDescent="0.25">
      <c r="A87" t="s">
        <v>6</v>
      </c>
      <c r="B87">
        <v>0.21894532709245201</v>
      </c>
      <c r="C87">
        <v>0.63918177577324697</v>
      </c>
      <c r="D87">
        <v>0.95192318362371098</v>
      </c>
      <c r="E87">
        <v>0.80321985608584001</v>
      </c>
    </row>
    <row r="88" spans="1:5" x14ac:dyDescent="0.25">
      <c r="A88" t="s">
        <v>7</v>
      </c>
      <c r="B88">
        <v>0.22064904122082399</v>
      </c>
      <c r="C88">
        <v>0.65779317925948999</v>
      </c>
      <c r="D88">
        <v>0.94313624043246902</v>
      </c>
      <c r="E88">
        <v>0.74645899570276597</v>
      </c>
    </row>
    <row r="89" spans="1:5" x14ac:dyDescent="0.25">
      <c r="A89" t="s">
        <v>8</v>
      </c>
      <c r="B89">
        <v>0.45950850302289298</v>
      </c>
      <c r="C89">
        <v>0.71744549052214102</v>
      </c>
      <c r="D89">
        <v>0.85360786527657495</v>
      </c>
      <c r="E89">
        <v>0.56305631671492296</v>
      </c>
    </row>
    <row r="90" spans="1:5" x14ac:dyDescent="0.25">
      <c r="A90" t="s">
        <v>9</v>
      </c>
      <c r="B90">
        <v>0.172387185882554</v>
      </c>
      <c r="C90">
        <v>0.66625617331665299</v>
      </c>
      <c r="D90">
        <v>0.94275993192191299</v>
      </c>
      <c r="E90">
        <v>0.83018351702215798</v>
      </c>
    </row>
    <row r="91" spans="1:5" x14ac:dyDescent="0.25">
      <c r="A91" t="s">
        <v>10</v>
      </c>
      <c r="B91">
        <v>0.147602678001585</v>
      </c>
      <c r="C91">
        <v>0.63524160845507005</v>
      </c>
      <c r="D91">
        <v>0.95174556206621697</v>
      </c>
      <c r="E91">
        <v>0.85285148969750402</v>
      </c>
    </row>
    <row r="92" spans="1:5" x14ac:dyDescent="0.25">
      <c r="A92" t="s">
        <v>11</v>
      </c>
      <c r="B92">
        <v>0.14802382362699201</v>
      </c>
      <c r="C92">
        <v>0.69563771845882405</v>
      </c>
      <c r="D92">
        <v>0.96580804325809499</v>
      </c>
      <c r="E92">
        <v>0.85704732824577001</v>
      </c>
    </row>
    <row r="93" spans="1:5" x14ac:dyDescent="0.25">
      <c r="A93" t="s">
        <v>5</v>
      </c>
      <c r="B93">
        <v>0.25029766949327797</v>
      </c>
      <c r="C93">
        <v>0.68911597820886294</v>
      </c>
      <c r="D93">
        <v>0.95121039010707897</v>
      </c>
      <c r="E93">
        <v>0.71677943998423199</v>
      </c>
    </row>
    <row r="94" spans="1:5" x14ac:dyDescent="0.25">
      <c r="A94" t="s">
        <v>6</v>
      </c>
      <c r="B94">
        <v>0.201754352011974</v>
      </c>
      <c r="C94">
        <v>0.61820284702700701</v>
      </c>
      <c r="D94">
        <v>0.95681826262393799</v>
      </c>
      <c r="E94">
        <v>0.78470374022881995</v>
      </c>
    </row>
    <row r="95" spans="1:5" x14ac:dyDescent="0.25">
      <c r="A95" t="s">
        <v>7</v>
      </c>
      <c r="B95">
        <v>0.190115724083361</v>
      </c>
      <c r="C95">
        <v>0.58197715619035495</v>
      </c>
      <c r="D95">
        <v>0.94398551308899203</v>
      </c>
      <c r="E95">
        <v>0.79318534249247596</v>
      </c>
    </row>
    <row r="96" spans="1:5" x14ac:dyDescent="0.25">
      <c r="A96" t="s">
        <v>8</v>
      </c>
      <c r="B96">
        <v>0.44479975092729901</v>
      </c>
      <c r="C96">
        <v>0.71191048475365004</v>
      </c>
      <c r="D96">
        <v>0.858003743080199</v>
      </c>
      <c r="E96">
        <v>0.58374313207236495</v>
      </c>
    </row>
    <row r="97" spans="1:5" x14ac:dyDescent="0.25">
      <c r="A97" t="s">
        <v>9</v>
      </c>
      <c r="B97">
        <v>0.16508376965462301</v>
      </c>
      <c r="C97">
        <v>0.63753002424485194</v>
      </c>
      <c r="D97">
        <v>0.94878827409848099</v>
      </c>
      <c r="E97">
        <v>0.82957943417185898</v>
      </c>
    </row>
    <row r="98" spans="1:5" x14ac:dyDescent="0.25">
      <c r="A98" t="s">
        <v>10</v>
      </c>
      <c r="B98">
        <v>0.16388208826231801</v>
      </c>
      <c r="C98">
        <v>0.68805840459293099</v>
      </c>
      <c r="D98">
        <v>0.945914816863065</v>
      </c>
      <c r="E98">
        <v>0.83028644546783203</v>
      </c>
    </row>
    <row r="99" spans="1:5" x14ac:dyDescent="0.25">
      <c r="A99" t="s">
        <v>11</v>
      </c>
      <c r="B99">
        <v>0.13077820744636601</v>
      </c>
      <c r="C99">
        <v>0.57926342514569995</v>
      </c>
      <c r="D99">
        <v>0.96517695643007195</v>
      </c>
      <c r="E99">
        <v>0.78606512442778798</v>
      </c>
    </row>
    <row r="100" spans="1:5" x14ac:dyDescent="0.25">
      <c r="A100" t="s">
        <v>5</v>
      </c>
      <c r="B100">
        <v>0.17141593517682999</v>
      </c>
      <c r="C100">
        <v>0.54976894183686997</v>
      </c>
      <c r="D100">
        <v>0.956093466426993</v>
      </c>
      <c r="E100">
        <v>0.79157695681763995</v>
      </c>
    </row>
    <row r="101" spans="1:5" x14ac:dyDescent="0.25">
      <c r="A101" t="s">
        <v>6</v>
      </c>
      <c r="B101">
        <v>0.173928514255694</v>
      </c>
      <c r="C101">
        <v>0.58172365782678304</v>
      </c>
      <c r="D101">
        <v>0.95671575477687898</v>
      </c>
      <c r="E101">
        <v>0.79618500090398003</v>
      </c>
    </row>
    <row r="102" spans="1:5" x14ac:dyDescent="0.25">
      <c r="A102" t="s">
        <v>7</v>
      </c>
      <c r="B102">
        <v>0.221219688326281</v>
      </c>
      <c r="C102">
        <v>0.58889126394906099</v>
      </c>
      <c r="D102">
        <v>0.94490318458243505</v>
      </c>
      <c r="E102">
        <v>0.73130564184517699</v>
      </c>
    </row>
    <row r="103" spans="1:5" x14ac:dyDescent="0.25">
      <c r="A103" t="s">
        <v>8</v>
      </c>
      <c r="B103">
        <v>0.46007543888374902</v>
      </c>
      <c r="C103">
        <v>0.74586893211671201</v>
      </c>
      <c r="D103">
        <v>0.85366208254867804</v>
      </c>
      <c r="E103">
        <v>0.57838548197714701</v>
      </c>
    </row>
    <row r="104" spans="1:5" x14ac:dyDescent="0.25">
      <c r="A104" t="s">
        <v>9</v>
      </c>
      <c r="B104">
        <v>0.14112202356914899</v>
      </c>
      <c r="C104">
        <v>0.55918433042290205</v>
      </c>
      <c r="D104">
        <v>0.94534113965487199</v>
      </c>
      <c r="E104">
        <v>0.83975085941642602</v>
      </c>
    </row>
    <row r="105" spans="1:5" x14ac:dyDescent="0.25">
      <c r="A105" t="s">
        <v>10</v>
      </c>
      <c r="B105">
        <v>0.19153418042018699</v>
      </c>
      <c r="C105">
        <v>0.638974463443021</v>
      </c>
      <c r="D105">
        <v>0.94480981166253797</v>
      </c>
      <c r="E105">
        <v>0.80622508521464198</v>
      </c>
    </row>
    <row r="106" spans="1:5" x14ac:dyDescent="0.25">
      <c r="A106" t="s">
        <v>11</v>
      </c>
      <c r="B106">
        <v>0.14575694405266501</v>
      </c>
      <c r="C106">
        <v>0.61429454417656304</v>
      </c>
      <c r="D106">
        <v>0.96580754062250196</v>
      </c>
      <c r="E106">
        <v>0.85951989721525701</v>
      </c>
    </row>
    <row r="107" spans="1:5" x14ac:dyDescent="0.25">
      <c r="A107" t="s">
        <v>5</v>
      </c>
      <c r="B107">
        <v>0.20006782552955599</v>
      </c>
      <c r="C107">
        <v>0.62624489423496199</v>
      </c>
      <c r="D107">
        <v>0.95261103547458803</v>
      </c>
      <c r="E107">
        <v>0.80516936996268895</v>
      </c>
    </row>
    <row r="108" spans="1:5" x14ac:dyDescent="0.25">
      <c r="A108" t="s">
        <v>6</v>
      </c>
      <c r="B108">
        <v>0.20723950945371999</v>
      </c>
      <c r="C108">
        <v>0.52368352618494296</v>
      </c>
      <c r="D108">
        <v>0.96120930901878499</v>
      </c>
      <c r="E108">
        <v>0.74672668570376999</v>
      </c>
    </row>
    <row r="109" spans="1:5" x14ac:dyDescent="0.25">
      <c r="A109" t="s">
        <v>7</v>
      </c>
      <c r="B109">
        <v>0.23470086875884699</v>
      </c>
      <c r="C109">
        <v>0.64951945764521302</v>
      </c>
      <c r="D109">
        <v>0.94308801276056697</v>
      </c>
      <c r="E109">
        <v>0.75915001550023498</v>
      </c>
    </row>
    <row r="110" spans="1:5" x14ac:dyDescent="0.25">
      <c r="A110" t="s">
        <v>8</v>
      </c>
      <c r="B110">
        <v>0.46562117953548599</v>
      </c>
      <c r="C110">
        <v>0.76892153856852496</v>
      </c>
      <c r="D110">
        <v>0.86428784328590402</v>
      </c>
      <c r="E110">
        <v>0.58656510230761805</v>
      </c>
    </row>
    <row r="111" spans="1:5" x14ac:dyDescent="0.25">
      <c r="A111" t="s">
        <v>9</v>
      </c>
      <c r="B111">
        <v>0.17955408210290699</v>
      </c>
      <c r="C111">
        <v>0.63849556960245002</v>
      </c>
      <c r="D111">
        <v>0.95010862371168703</v>
      </c>
      <c r="E111">
        <v>0.81554822877042998</v>
      </c>
    </row>
    <row r="112" spans="1:5" x14ac:dyDescent="0.25">
      <c r="A112" t="s">
        <v>10</v>
      </c>
      <c r="B112">
        <v>0.17173692258096601</v>
      </c>
      <c r="C112">
        <v>0.67176107151618203</v>
      </c>
      <c r="D112">
        <v>0.95061604720917603</v>
      </c>
      <c r="E112">
        <v>0.78864265395552902</v>
      </c>
    </row>
    <row r="113" spans="1:5" x14ac:dyDescent="0.25">
      <c r="A113" t="s">
        <v>11</v>
      </c>
      <c r="B113">
        <v>0.142251284505505</v>
      </c>
      <c r="C113">
        <v>0.69879496650746498</v>
      </c>
      <c r="D113">
        <v>0.96422767765392803</v>
      </c>
      <c r="E113">
        <v>0.86098054353897102</v>
      </c>
    </row>
    <row r="114" spans="1:5" x14ac:dyDescent="0.25">
      <c r="A114" t="s">
        <v>5</v>
      </c>
      <c r="B114">
        <v>0.22764703069781</v>
      </c>
      <c r="C114">
        <v>0.54375563662762105</v>
      </c>
      <c r="D114">
        <v>0.95202061418835904</v>
      </c>
      <c r="E114">
        <v>0.75802191420745302</v>
      </c>
    </row>
    <row r="115" spans="1:5" x14ac:dyDescent="0.25">
      <c r="A115" t="s">
        <v>6</v>
      </c>
      <c r="B115">
        <v>0.212298842130102</v>
      </c>
      <c r="C115">
        <v>0.65736589111055299</v>
      </c>
      <c r="D115">
        <v>0.94830738144341897</v>
      </c>
      <c r="E115">
        <v>0.79540147941121697</v>
      </c>
    </row>
    <row r="116" spans="1:5" x14ac:dyDescent="0.25">
      <c r="A116" t="s">
        <v>7</v>
      </c>
      <c r="B116">
        <v>0.23029041646686099</v>
      </c>
      <c r="C116">
        <v>0.62033959154890195</v>
      </c>
      <c r="D116">
        <v>0.94690338444053501</v>
      </c>
      <c r="E116">
        <v>0.76043269419832005</v>
      </c>
    </row>
    <row r="117" spans="1:5" x14ac:dyDescent="0.25">
      <c r="A117" t="s">
        <v>8</v>
      </c>
      <c r="B117">
        <v>0.388036685983915</v>
      </c>
      <c r="C117">
        <v>0.68603451852475605</v>
      </c>
      <c r="D117">
        <v>0.85959896082262799</v>
      </c>
      <c r="E117">
        <v>0.59627364594155197</v>
      </c>
    </row>
    <row r="118" spans="1:5" x14ac:dyDescent="0.25">
      <c r="A118" t="s">
        <v>9</v>
      </c>
      <c r="B118">
        <v>0.20612835936919899</v>
      </c>
      <c r="C118">
        <v>0.71745521192830297</v>
      </c>
      <c r="D118">
        <v>0.94058631254284897</v>
      </c>
      <c r="E118">
        <v>0.80691231414290099</v>
      </c>
    </row>
    <row r="119" spans="1:5" x14ac:dyDescent="0.25">
      <c r="A119" t="s">
        <v>10</v>
      </c>
      <c r="B119">
        <v>0.19429767584192301</v>
      </c>
      <c r="C119">
        <v>0.81280420431325495</v>
      </c>
      <c r="D119">
        <v>0.94071123141676405</v>
      </c>
      <c r="E119">
        <v>0.819088714835707</v>
      </c>
    </row>
    <row r="120" spans="1:5" x14ac:dyDescent="0.25">
      <c r="A120" t="s">
        <v>11</v>
      </c>
      <c r="B120">
        <v>0.116584618014547</v>
      </c>
      <c r="C120">
        <v>0.60532231725783503</v>
      </c>
      <c r="D120">
        <v>0.96853607771029704</v>
      </c>
      <c r="E120">
        <v>0.87400838121369295</v>
      </c>
    </row>
    <row r="121" spans="1:5" x14ac:dyDescent="0.25">
      <c r="A121" t="s">
        <v>5</v>
      </c>
      <c r="B121">
        <v>0.250282478913114</v>
      </c>
      <c r="C121">
        <v>0.53899261167091295</v>
      </c>
      <c r="D121">
        <v>0.94776296256661097</v>
      </c>
      <c r="E121">
        <v>0.66684850934032902</v>
      </c>
    </row>
    <row r="122" spans="1:5" x14ac:dyDescent="0.25">
      <c r="A122" t="s">
        <v>6</v>
      </c>
      <c r="B122">
        <v>0.24692212598171001</v>
      </c>
      <c r="C122">
        <v>0.54722841918822696</v>
      </c>
      <c r="D122">
        <v>0.95799750776233805</v>
      </c>
      <c r="E122">
        <v>0.75609725324572297</v>
      </c>
    </row>
    <row r="123" spans="1:5" x14ac:dyDescent="0.25">
      <c r="A123" t="s">
        <v>7</v>
      </c>
      <c r="B123">
        <v>0.26999760005571499</v>
      </c>
      <c r="C123">
        <v>0.74860212038478502</v>
      </c>
      <c r="D123">
        <v>0.94105748424747104</v>
      </c>
      <c r="E123">
        <v>0.76630483624556101</v>
      </c>
    </row>
    <row r="124" spans="1:5" x14ac:dyDescent="0.25">
      <c r="A124" t="s">
        <v>8</v>
      </c>
      <c r="B124">
        <v>0.50933787764947402</v>
      </c>
      <c r="C124">
        <v>0.74599789712681497</v>
      </c>
      <c r="D124">
        <v>0.84038185864316595</v>
      </c>
      <c r="E124">
        <v>0.53953631418425096</v>
      </c>
    </row>
    <row r="125" spans="1:5" x14ac:dyDescent="0.25">
      <c r="A125" t="s">
        <v>9</v>
      </c>
      <c r="B125">
        <v>0.173982597074824</v>
      </c>
      <c r="C125">
        <v>0.67844483740678796</v>
      </c>
      <c r="D125">
        <v>0.94522966233981498</v>
      </c>
      <c r="E125">
        <v>0.81087893844371495</v>
      </c>
    </row>
    <row r="126" spans="1:5" x14ac:dyDescent="0.25">
      <c r="A126" t="s">
        <v>10</v>
      </c>
      <c r="B126">
        <v>0.18557623625396499</v>
      </c>
      <c r="C126">
        <v>0.58121118552332696</v>
      </c>
      <c r="D126">
        <v>0.94396685712133699</v>
      </c>
      <c r="E126">
        <v>0.80095718386985604</v>
      </c>
    </row>
    <row r="127" spans="1:5" x14ac:dyDescent="0.25">
      <c r="A127" t="s">
        <v>11</v>
      </c>
      <c r="B127">
        <v>0.13354153355479101</v>
      </c>
      <c r="C127">
        <v>0.65609240500909904</v>
      </c>
      <c r="D127">
        <v>0.95821285536802603</v>
      </c>
      <c r="E127">
        <v>0.85936959573080796</v>
      </c>
    </row>
    <row r="128" spans="1:5" x14ac:dyDescent="0.25">
      <c r="A128" t="s">
        <v>5</v>
      </c>
      <c r="B128">
        <v>0.23954381235116801</v>
      </c>
      <c r="C128">
        <v>0.62597410181466395</v>
      </c>
      <c r="D128">
        <v>0.95248897055539195</v>
      </c>
      <c r="E128">
        <v>0.78579407661683298</v>
      </c>
    </row>
    <row r="129" spans="1:5" x14ac:dyDescent="0.25">
      <c r="A129" t="s">
        <v>6</v>
      </c>
      <c r="B129">
        <v>0.20438766636969899</v>
      </c>
      <c r="C129">
        <v>0.66334318071154297</v>
      </c>
      <c r="D129">
        <v>0.95259954958109005</v>
      </c>
      <c r="E129">
        <v>0.80350156505346204</v>
      </c>
    </row>
    <row r="130" spans="1:5" x14ac:dyDescent="0.25">
      <c r="A130" t="s">
        <v>7</v>
      </c>
      <c r="B130">
        <v>0.232271308113701</v>
      </c>
      <c r="C130">
        <v>0.66858193807703303</v>
      </c>
      <c r="D130">
        <v>0.94037727730730103</v>
      </c>
      <c r="E130">
        <v>0.76192626499335403</v>
      </c>
    </row>
    <row r="131" spans="1:5" x14ac:dyDescent="0.25">
      <c r="A131" t="s">
        <v>8</v>
      </c>
      <c r="B131">
        <v>0.54375130695483098</v>
      </c>
      <c r="C131">
        <v>0.78411222759735699</v>
      </c>
      <c r="D131">
        <v>0.83598791849767196</v>
      </c>
      <c r="E131">
        <v>0.54030673429301801</v>
      </c>
    </row>
    <row r="132" spans="1:5" x14ac:dyDescent="0.25">
      <c r="A132" t="s">
        <v>9</v>
      </c>
      <c r="B132">
        <v>0.17406493211941099</v>
      </c>
      <c r="C132">
        <v>0.64098326277652895</v>
      </c>
      <c r="D132">
        <v>0.94935134285245204</v>
      </c>
      <c r="E132">
        <v>0.82813402183791796</v>
      </c>
    </row>
    <row r="133" spans="1:5" x14ac:dyDescent="0.25">
      <c r="A133" t="s">
        <v>10</v>
      </c>
      <c r="B133">
        <v>0.16443191857713499</v>
      </c>
      <c r="C133">
        <v>0.63429248766650304</v>
      </c>
      <c r="D133">
        <v>0.94809542693696303</v>
      </c>
      <c r="E133">
        <v>0.82889511729148202</v>
      </c>
    </row>
    <row r="134" spans="1:5" x14ac:dyDescent="0.25">
      <c r="A134" t="s">
        <v>11</v>
      </c>
      <c r="B134">
        <v>0.13504988508564</v>
      </c>
      <c r="C134">
        <v>0.63520275204130305</v>
      </c>
      <c r="D134">
        <v>0.96184287417080905</v>
      </c>
      <c r="E134">
        <v>0.83904956395066799</v>
      </c>
    </row>
    <row r="135" spans="1:5" x14ac:dyDescent="0.25">
      <c r="A135" t="s">
        <v>5</v>
      </c>
      <c r="B135">
        <v>0.190120283928045</v>
      </c>
      <c r="C135">
        <v>0.58092659692506399</v>
      </c>
      <c r="D135">
        <v>0.94914802284559097</v>
      </c>
      <c r="E135">
        <v>0.78095115234448298</v>
      </c>
    </row>
    <row r="136" spans="1:5" x14ac:dyDescent="0.25">
      <c r="A136" t="s">
        <v>6</v>
      </c>
      <c r="B136">
        <v>0.18535891516030201</v>
      </c>
      <c r="C136">
        <v>0.50994575256292796</v>
      </c>
      <c r="D136">
        <v>0.95976804166294505</v>
      </c>
      <c r="E136">
        <v>0.75638612978734998</v>
      </c>
    </row>
    <row r="137" spans="1:5" x14ac:dyDescent="0.25">
      <c r="A137" t="s">
        <v>7</v>
      </c>
      <c r="B137">
        <v>0.22191008735152901</v>
      </c>
      <c r="C137">
        <v>0.60036901930536901</v>
      </c>
      <c r="D137">
        <v>0.94396516412623999</v>
      </c>
      <c r="E137">
        <v>0.78422030719692204</v>
      </c>
    </row>
    <row r="138" spans="1:5" x14ac:dyDescent="0.25">
      <c r="A138" t="s">
        <v>8</v>
      </c>
      <c r="B138">
        <v>0.40173758078105798</v>
      </c>
      <c r="C138">
        <v>0.72899810280802901</v>
      </c>
      <c r="D138">
        <v>0.86221784727737805</v>
      </c>
      <c r="E138">
        <v>0.59145572114030998</v>
      </c>
    </row>
    <row r="139" spans="1:5" x14ac:dyDescent="0.25">
      <c r="A139" t="s">
        <v>9</v>
      </c>
      <c r="B139">
        <v>0.164308736014525</v>
      </c>
      <c r="C139">
        <v>0.62133456690771105</v>
      </c>
      <c r="D139">
        <v>0.94810717355580698</v>
      </c>
      <c r="E139">
        <v>0.80541757708253403</v>
      </c>
    </row>
    <row r="140" spans="1:5" x14ac:dyDescent="0.25">
      <c r="A140" t="s">
        <v>10</v>
      </c>
      <c r="B140">
        <v>0.15320338974289699</v>
      </c>
      <c r="C140">
        <v>0.61885210834450699</v>
      </c>
      <c r="D140">
        <v>0.94110393548318705</v>
      </c>
      <c r="E140">
        <v>0.8011723330978</v>
      </c>
    </row>
    <row r="141" spans="1:5" x14ac:dyDescent="0.25">
      <c r="A141" t="s">
        <v>11</v>
      </c>
      <c r="B141">
        <v>0.12068554254557699</v>
      </c>
      <c r="C141">
        <v>0.60729581121465404</v>
      </c>
      <c r="D141">
        <v>0.95976912093580002</v>
      </c>
      <c r="E141">
        <v>0.86578885178369602</v>
      </c>
    </row>
    <row r="142" spans="1:5" x14ac:dyDescent="0.25">
      <c r="A142" t="s">
        <v>5</v>
      </c>
      <c r="B142">
        <v>0.21127095423099501</v>
      </c>
      <c r="C142">
        <v>0.54177825965097104</v>
      </c>
      <c r="D142">
        <v>0.95948545010650099</v>
      </c>
      <c r="E142">
        <v>0.783767411034342</v>
      </c>
    </row>
    <row r="143" spans="1:5" x14ac:dyDescent="0.25">
      <c r="A143" t="s">
        <v>6</v>
      </c>
      <c r="B143">
        <v>0.20537107727096199</v>
      </c>
      <c r="C143">
        <v>0.57228686949383001</v>
      </c>
      <c r="D143">
        <v>0.960725782583984</v>
      </c>
      <c r="E143">
        <v>0.74360641707049702</v>
      </c>
    </row>
    <row r="144" spans="1:5" x14ac:dyDescent="0.25">
      <c r="A144" t="s">
        <v>7</v>
      </c>
      <c r="B144">
        <v>0.21688940394796</v>
      </c>
      <c r="C144">
        <v>0.61206134155700598</v>
      </c>
      <c r="D144">
        <v>0.94254018771644799</v>
      </c>
      <c r="E144">
        <v>0.76318093503550799</v>
      </c>
    </row>
    <row r="145" spans="1:5" x14ac:dyDescent="0.25">
      <c r="A145" t="s">
        <v>8</v>
      </c>
      <c r="B145">
        <v>0.32421858641457302</v>
      </c>
      <c r="C145">
        <v>0.64037138732932797</v>
      </c>
      <c r="D145">
        <v>0.86332351768564297</v>
      </c>
      <c r="E145">
        <v>0.64433178509370004</v>
      </c>
    </row>
    <row r="146" spans="1:5" x14ac:dyDescent="0.25">
      <c r="A146" t="s">
        <v>9</v>
      </c>
      <c r="B146">
        <v>0.20083174308888099</v>
      </c>
      <c r="C146">
        <v>0.62827679225713595</v>
      </c>
      <c r="D146">
        <v>0.94461786641193002</v>
      </c>
      <c r="E146">
        <v>0.81568785259302901</v>
      </c>
    </row>
    <row r="147" spans="1:5" x14ac:dyDescent="0.25">
      <c r="A147" t="s">
        <v>10</v>
      </c>
      <c r="B147">
        <v>0.17328529198456499</v>
      </c>
      <c r="C147">
        <v>0.64304510021633199</v>
      </c>
      <c r="D147">
        <v>0.94726989156078101</v>
      </c>
      <c r="E147">
        <v>0.82920837491744404</v>
      </c>
    </row>
    <row r="148" spans="1:5" x14ac:dyDescent="0.25">
      <c r="A148" t="s">
        <v>11</v>
      </c>
      <c r="B148">
        <v>0.13282931108111501</v>
      </c>
      <c r="C148">
        <v>0.63507156578589197</v>
      </c>
      <c r="D148">
        <v>0.96899544832830398</v>
      </c>
      <c r="E148">
        <v>0.86299833607884502</v>
      </c>
    </row>
    <row r="149" spans="1:5" x14ac:dyDescent="0.25">
      <c r="A149" t="s">
        <v>5</v>
      </c>
      <c r="B149">
        <v>0.19597309094759499</v>
      </c>
      <c r="C149">
        <v>0.59069289038491501</v>
      </c>
      <c r="D149">
        <v>0.95363641191605697</v>
      </c>
      <c r="E149">
        <v>0.73453434477837098</v>
      </c>
    </row>
    <row r="150" spans="1:5" x14ac:dyDescent="0.25">
      <c r="A150" t="s">
        <v>6</v>
      </c>
      <c r="B150">
        <v>0.22620087872588601</v>
      </c>
      <c r="C150">
        <v>0.56371323502534199</v>
      </c>
      <c r="D150">
        <v>0.95763866673911202</v>
      </c>
      <c r="E150">
        <v>0.78271768768498295</v>
      </c>
    </row>
    <row r="151" spans="1:5" x14ac:dyDescent="0.25">
      <c r="A151" t="s">
        <v>7</v>
      </c>
      <c r="B151">
        <v>0.233047001492868</v>
      </c>
      <c r="C151">
        <v>0.58277318289945101</v>
      </c>
      <c r="D151">
        <v>0.94962462692060401</v>
      </c>
      <c r="E151">
        <v>0.757346482054855</v>
      </c>
    </row>
    <row r="152" spans="1:5" x14ac:dyDescent="0.25">
      <c r="A152" t="s">
        <v>8</v>
      </c>
      <c r="B152">
        <v>0.39326224751476002</v>
      </c>
      <c r="C152">
        <v>0.65785540191826697</v>
      </c>
      <c r="D152">
        <v>0.86046525675695296</v>
      </c>
      <c r="E152">
        <v>0.60182452908434803</v>
      </c>
    </row>
    <row r="153" spans="1:5" x14ac:dyDescent="0.25">
      <c r="A153" t="s">
        <v>9</v>
      </c>
      <c r="B153">
        <v>0.12417653871161501</v>
      </c>
      <c r="C153">
        <v>0.54158366285710602</v>
      </c>
      <c r="D153">
        <v>0.94833012067717803</v>
      </c>
      <c r="E153">
        <v>0.85122166674725397</v>
      </c>
    </row>
    <row r="154" spans="1:5" x14ac:dyDescent="0.25">
      <c r="A154" t="s">
        <v>10</v>
      </c>
      <c r="B154">
        <v>0.162970125503521</v>
      </c>
      <c r="C154">
        <v>0.58253998554095299</v>
      </c>
      <c r="D154">
        <v>0.94766632161971298</v>
      </c>
      <c r="E154">
        <v>0.83765707620304697</v>
      </c>
    </row>
    <row r="155" spans="1:5" x14ac:dyDescent="0.25">
      <c r="A155" t="s">
        <v>11</v>
      </c>
      <c r="B155">
        <v>0.122433402822097</v>
      </c>
      <c r="C155">
        <v>0.57400889072267802</v>
      </c>
      <c r="D155">
        <v>0.97306026996475103</v>
      </c>
      <c r="E155">
        <v>0.87350682872667895</v>
      </c>
    </row>
    <row r="156" spans="1:5" x14ac:dyDescent="0.25">
      <c r="A156" t="s">
        <v>5</v>
      </c>
      <c r="B156">
        <v>0.20671256719675801</v>
      </c>
      <c r="C156">
        <v>0.55124868203667898</v>
      </c>
      <c r="D156">
        <v>0.95068661192467896</v>
      </c>
      <c r="E156">
        <v>0.76413903378089099</v>
      </c>
    </row>
    <row r="157" spans="1:5" x14ac:dyDescent="0.25">
      <c r="A157" t="s">
        <v>6</v>
      </c>
      <c r="B157">
        <v>0.23143520447579499</v>
      </c>
      <c r="C157">
        <v>0.55609971493917998</v>
      </c>
      <c r="D157">
        <v>0.95779824022378701</v>
      </c>
      <c r="E157">
        <v>0.75844406671007303</v>
      </c>
    </row>
    <row r="158" spans="1:5" x14ac:dyDescent="0.25">
      <c r="A158" t="s">
        <v>7</v>
      </c>
      <c r="B158">
        <v>0.21017751608480101</v>
      </c>
      <c r="C158">
        <v>0.55008801215632896</v>
      </c>
      <c r="D158">
        <v>0.94944497910037295</v>
      </c>
      <c r="E158">
        <v>0.79350963778578598</v>
      </c>
    </row>
    <row r="159" spans="1:5" x14ac:dyDescent="0.25">
      <c r="A159" t="s">
        <v>8</v>
      </c>
      <c r="B159">
        <v>0.44780656214460302</v>
      </c>
      <c r="C159">
        <v>0.695990051590757</v>
      </c>
      <c r="D159">
        <v>0.85348432040089295</v>
      </c>
      <c r="E159">
        <v>0.59148965609362703</v>
      </c>
    </row>
    <row r="160" spans="1:5" x14ac:dyDescent="0.25">
      <c r="A160" t="s">
        <v>9</v>
      </c>
      <c r="B160">
        <v>0.152807590456086</v>
      </c>
      <c r="C160">
        <v>0.575796927476242</v>
      </c>
      <c r="D160">
        <v>0.95000205715176</v>
      </c>
      <c r="E160">
        <v>0.83002318011937304</v>
      </c>
    </row>
    <row r="161" spans="1:5" x14ac:dyDescent="0.25">
      <c r="A161" t="s">
        <v>10</v>
      </c>
      <c r="B161">
        <v>0.14213946861794599</v>
      </c>
      <c r="C161">
        <v>0.49760462985402198</v>
      </c>
      <c r="D161">
        <v>0.94286074981337098</v>
      </c>
      <c r="E161">
        <v>0.81462285180675598</v>
      </c>
    </row>
    <row r="162" spans="1:5" x14ac:dyDescent="0.25">
      <c r="A162" t="s">
        <v>11</v>
      </c>
      <c r="B162">
        <v>0.13395491535027401</v>
      </c>
      <c r="C162">
        <v>0.60461362032738797</v>
      </c>
      <c r="D162">
        <v>0.96241119832067901</v>
      </c>
      <c r="E162">
        <v>0.86683768654222104</v>
      </c>
    </row>
    <row r="163" spans="1:5" x14ac:dyDescent="0.25">
      <c r="A163" t="s">
        <v>5</v>
      </c>
      <c r="B163">
        <v>0.23785506057879999</v>
      </c>
      <c r="C163">
        <v>0.48908408324546099</v>
      </c>
      <c r="D163">
        <v>0.95048385702892102</v>
      </c>
      <c r="E163">
        <v>0.720901832677738</v>
      </c>
    </row>
    <row r="164" spans="1:5" x14ac:dyDescent="0.25">
      <c r="A164" t="s">
        <v>6</v>
      </c>
      <c r="B164">
        <v>0.23617645938453699</v>
      </c>
      <c r="C164">
        <v>0.57546765766292696</v>
      </c>
      <c r="D164">
        <v>0.95771944947138998</v>
      </c>
      <c r="E164">
        <v>0.74794037610345498</v>
      </c>
    </row>
    <row r="165" spans="1:5" x14ac:dyDescent="0.25">
      <c r="A165" t="s">
        <v>7</v>
      </c>
      <c r="B165">
        <v>0.22014107050507201</v>
      </c>
      <c r="C165">
        <v>0.60556959477091798</v>
      </c>
      <c r="D165">
        <v>0.94522643555972796</v>
      </c>
      <c r="E165">
        <v>0.77384593995996398</v>
      </c>
    </row>
    <row r="166" spans="1:5" x14ac:dyDescent="0.25">
      <c r="A166" t="s">
        <v>8</v>
      </c>
      <c r="B166">
        <v>0.393515496553144</v>
      </c>
      <c r="C166">
        <v>0.69609025163426197</v>
      </c>
      <c r="D166">
        <v>0.86627112135568396</v>
      </c>
      <c r="E166">
        <v>0.61829695666960605</v>
      </c>
    </row>
    <row r="167" spans="1:5" x14ac:dyDescent="0.25">
      <c r="A167" t="s">
        <v>9</v>
      </c>
      <c r="B167">
        <v>0.144525282241104</v>
      </c>
      <c r="C167">
        <v>0.54213729281532197</v>
      </c>
      <c r="D167">
        <v>0.944239428639292</v>
      </c>
      <c r="E167">
        <v>0.82713441349021999</v>
      </c>
    </row>
    <row r="168" spans="1:5" x14ac:dyDescent="0.25">
      <c r="A168" t="s">
        <v>10</v>
      </c>
      <c r="B168">
        <v>0.142576406796697</v>
      </c>
      <c r="C168">
        <v>0.699107275854431</v>
      </c>
      <c r="D168">
        <v>0.94443570361310003</v>
      </c>
      <c r="E168">
        <v>0.83771865541255797</v>
      </c>
    </row>
    <row r="169" spans="1:5" x14ac:dyDescent="0.25">
      <c r="A169" t="s">
        <v>11</v>
      </c>
      <c r="B169">
        <v>0.15322548419833401</v>
      </c>
      <c r="C169">
        <v>0.65019831929654803</v>
      </c>
      <c r="D169">
        <v>0.96783115431370204</v>
      </c>
      <c r="E169">
        <v>0.84332649174594798</v>
      </c>
    </row>
    <row r="170" spans="1:5" x14ac:dyDescent="0.25">
      <c r="A170" t="s">
        <v>5</v>
      </c>
      <c r="B170">
        <v>0.223101920578686</v>
      </c>
      <c r="C170">
        <v>0.52971204213664602</v>
      </c>
      <c r="D170">
        <v>0.95282481293992405</v>
      </c>
      <c r="E170">
        <v>0.74297800934137503</v>
      </c>
    </row>
    <row r="171" spans="1:5" x14ac:dyDescent="0.25">
      <c r="A171" t="s">
        <v>6</v>
      </c>
      <c r="B171">
        <v>0.24735780230496601</v>
      </c>
      <c r="C171">
        <v>0.56712833322427603</v>
      </c>
      <c r="D171">
        <v>0.96191633780379504</v>
      </c>
      <c r="E171">
        <v>0.76510966746164799</v>
      </c>
    </row>
    <row r="172" spans="1:5" x14ac:dyDescent="0.25">
      <c r="A172" t="s">
        <v>7</v>
      </c>
      <c r="B172">
        <v>0.21229364646769</v>
      </c>
      <c r="C172">
        <v>0.55488934991816596</v>
      </c>
      <c r="D172">
        <v>0.95047589124169296</v>
      </c>
      <c r="E172">
        <v>0.73148346437985001</v>
      </c>
    </row>
    <row r="173" spans="1:5" x14ac:dyDescent="0.25">
      <c r="A173" t="s">
        <v>8</v>
      </c>
      <c r="B173">
        <v>0.52253496977038505</v>
      </c>
      <c r="C173">
        <v>0.75054872173615195</v>
      </c>
      <c r="D173">
        <v>0.83771101354199995</v>
      </c>
      <c r="E173">
        <v>0.538931151490608</v>
      </c>
    </row>
    <row r="174" spans="1:5" x14ac:dyDescent="0.25">
      <c r="A174" t="s">
        <v>9</v>
      </c>
      <c r="B174">
        <v>0.138836311773017</v>
      </c>
      <c r="C174">
        <v>0.54930164616393296</v>
      </c>
      <c r="D174">
        <v>0.95463766883475898</v>
      </c>
      <c r="E174">
        <v>0.84257983909180101</v>
      </c>
    </row>
    <row r="175" spans="1:5" x14ac:dyDescent="0.25">
      <c r="A175" t="s">
        <v>10</v>
      </c>
      <c r="B175">
        <v>0.16139832270607901</v>
      </c>
      <c r="C175">
        <v>0.56358639893130202</v>
      </c>
      <c r="D175">
        <v>0.95350658431308999</v>
      </c>
      <c r="E175">
        <v>0.81940406930443599</v>
      </c>
    </row>
    <row r="176" spans="1:5" x14ac:dyDescent="0.25">
      <c r="A176" t="s">
        <v>11</v>
      </c>
      <c r="B176">
        <v>0.12570360072537701</v>
      </c>
      <c r="C176">
        <v>0.62669770473803399</v>
      </c>
      <c r="D176">
        <v>0.95985147924528202</v>
      </c>
      <c r="E176">
        <v>0.86553585770838704</v>
      </c>
    </row>
    <row r="177" spans="1:5" x14ac:dyDescent="0.25">
      <c r="A177" t="s">
        <v>5</v>
      </c>
      <c r="B177">
        <v>0.22947076123182</v>
      </c>
      <c r="C177">
        <v>0.61963323688508898</v>
      </c>
      <c r="D177">
        <v>0.94928608784310897</v>
      </c>
      <c r="E177">
        <v>0.75831586201461298</v>
      </c>
    </row>
    <row r="178" spans="1:5" x14ac:dyDescent="0.25">
      <c r="A178" t="s">
        <v>6</v>
      </c>
      <c r="B178">
        <v>0.24343410409388699</v>
      </c>
      <c r="C178">
        <v>0.59817080077768703</v>
      </c>
      <c r="D178">
        <v>0.96206735521379505</v>
      </c>
      <c r="E178">
        <v>0.78325716663322997</v>
      </c>
    </row>
    <row r="179" spans="1:5" x14ac:dyDescent="0.25">
      <c r="A179" t="s">
        <v>7</v>
      </c>
      <c r="B179">
        <v>0.184528783745355</v>
      </c>
      <c r="C179">
        <v>0.54217336368592395</v>
      </c>
      <c r="D179">
        <v>0.94910298089488399</v>
      </c>
      <c r="E179">
        <v>0.76287976448733297</v>
      </c>
    </row>
    <row r="180" spans="1:5" x14ac:dyDescent="0.25">
      <c r="A180" t="s">
        <v>8</v>
      </c>
      <c r="B180">
        <v>0.565292548651535</v>
      </c>
      <c r="C180">
        <v>0.77871317036407695</v>
      </c>
      <c r="D180">
        <v>0.83983940023193104</v>
      </c>
      <c r="E180">
        <v>0.51585134251665499</v>
      </c>
    </row>
    <row r="181" spans="1:5" x14ac:dyDescent="0.25">
      <c r="A181" t="s">
        <v>9</v>
      </c>
      <c r="B181">
        <v>0.149815212508741</v>
      </c>
      <c r="C181">
        <v>0.51985781660876895</v>
      </c>
      <c r="D181">
        <v>0.95124673996318998</v>
      </c>
      <c r="E181">
        <v>0.78543593212642504</v>
      </c>
    </row>
    <row r="182" spans="1:5" x14ac:dyDescent="0.25">
      <c r="A182" t="s">
        <v>10</v>
      </c>
      <c r="B182">
        <v>0.16758735414218801</v>
      </c>
      <c r="C182">
        <v>0.67003702904719997</v>
      </c>
      <c r="D182">
        <v>0.94679550408503199</v>
      </c>
      <c r="E182">
        <v>0.83321388390420903</v>
      </c>
    </row>
    <row r="183" spans="1:5" x14ac:dyDescent="0.25">
      <c r="A183" t="s">
        <v>11</v>
      </c>
      <c r="B183">
        <v>0.121141891287561</v>
      </c>
      <c r="C183">
        <v>0.67916093380623199</v>
      </c>
      <c r="D183">
        <v>0.96774906909974501</v>
      </c>
      <c r="E183">
        <v>0.88126341994535795</v>
      </c>
    </row>
    <row r="184" spans="1:5" x14ac:dyDescent="0.25">
      <c r="A184" t="s">
        <v>5</v>
      </c>
      <c r="B184">
        <v>0.23818269003484599</v>
      </c>
      <c r="C184">
        <v>0.55437923806261702</v>
      </c>
      <c r="D184">
        <v>0.95147356745834799</v>
      </c>
      <c r="E184">
        <v>0.75011374322194802</v>
      </c>
    </row>
    <row r="185" spans="1:5" x14ac:dyDescent="0.25">
      <c r="A185" t="s">
        <v>6</v>
      </c>
      <c r="B185">
        <v>0.29695846771196199</v>
      </c>
      <c r="C185">
        <v>0.61818733212724097</v>
      </c>
      <c r="D185">
        <v>0.95907312519294097</v>
      </c>
      <c r="E185">
        <v>0.71960843293127696</v>
      </c>
    </row>
    <row r="186" spans="1:5" x14ac:dyDescent="0.25">
      <c r="A186" t="s">
        <v>7</v>
      </c>
      <c r="B186">
        <v>0.195639672813196</v>
      </c>
      <c r="C186">
        <v>0.54145353049756595</v>
      </c>
      <c r="D186">
        <v>0.94783398224422999</v>
      </c>
      <c r="E186">
        <v>0.77630862550721302</v>
      </c>
    </row>
    <row r="187" spans="1:5" x14ac:dyDescent="0.25">
      <c r="A187" t="s">
        <v>8</v>
      </c>
      <c r="B187">
        <v>0.485311805891185</v>
      </c>
      <c r="C187">
        <v>0.714841146583441</v>
      </c>
      <c r="D187">
        <v>0.85370155590501895</v>
      </c>
      <c r="E187">
        <v>0.543305090228835</v>
      </c>
    </row>
    <row r="188" spans="1:5" x14ac:dyDescent="0.25">
      <c r="A188" t="s">
        <v>9</v>
      </c>
      <c r="B188">
        <v>0.155907183828737</v>
      </c>
      <c r="C188">
        <v>0.55398834595535795</v>
      </c>
      <c r="D188">
        <v>0.95008628711018495</v>
      </c>
      <c r="E188">
        <v>0.80208542117440895</v>
      </c>
    </row>
    <row r="189" spans="1:5" x14ac:dyDescent="0.25">
      <c r="A189" t="s">
        <v>10</v>
      </c>
      <c r="B189">
        <v>0.15436211060185601</v>
      </c>
      <c r="C189">
        <v>0.67685622113102895</v>
      </c>
      <c r="D189">
        <v>0.94462404084213203</v>
      </c>
      <c r="E189">
        <v>0.83940238276240098</v>
      </c>
    </row>
    <row r="190" spans="1:5" x14ac:dyDescent="0.25">
      <c r="A190" t="s">
        <v>11</v>
      </c>
      <c r="B190">
        <v>0.12287004150188099</v>
      </c>
      <c r="C190">
        <v>0.68411903909094696</v>
      </c>
      <c r="D190">
        <v>0.96648207738863101</v>
      </c>
      <c r="E190">
        <v>0.87100593182975306</v>
      </c>
    </row>
    <row r="191" spans="1:5" x14ac:dyDescent="0.25">
      <c r="A191" t="s">
        <v>5</v>
      </c>
      <c r="B191">
        <v>0.26613925271991501</v>
      </c>
      <c r="C191">
        <v>0.54917997180620004</v>
      </c>
      <c r="D191">
        <v>0.94828855594546502</v>
      </c>
      <c r="E191">
        <v>0.72874748255027599</v>
      </c>
    </row>
    <row r="192" spans="1:5" x14ac:dyDescent="0.25">
      <c r="A192" t="s">
        <v>6</v>
      </c>
      <c r="B192">
        <v>0.17978269071004299</v>
      </c>
      <c r="C192">
        <v>0.54944235371790895</v>
      </c>
      <c r="D192">
        <v>0.95861919131992701</v>
      </c>
      <c r="E192">
        <v>0.80013096284816099</v>
      </c>
    </row>
    <row r="193" spans="1:5" x14ac:dyDescent="0.25">
      <c r="A193" t="s">
        <v>7</v>
      </c>
      <c r="B193">
        <v>0.26245305476617298</v>
      </c>
      <c r="C193">
        <v>0.55256590285732199</v>
      </c>
      <c r="D193">
        <v>0.94309374387686695</v>
      </c>
      <c r="E193">
        <v>0.70140242786847196</v>
      </c>
    </row>
    <row r="194" spans="1:5" x14ac:dyDescent="0.25">
      <c r="A194" t="s">
        <v>8</v>
      </c>
      <c r="B194">
        <v>0.48795573648027701</v>
      </c>
      <c r="C194">
        <v>0.68269866112876398</v>
      </c>
      <c r="D194">
        <v>0.83753260615063196</v>
      </c>
      <c r="E194">
        <v>0.54731232345921099</v>
      </c>
    </row>
    <row r="195" spans="1:5" x14ac:dyDescent="0.25">
      <c r="A195" t="s">
        <v>9</v>
      </c>
      <c r="B195">
        <v>0.17196246411312799</v>
      </c>
      <c r="C195">
        <v>0.68146515121384699</v>
      </c>
      <c r="D195">
        <v>0.94973963013108398</v>
      </c>
      <c r="E195">
        <v>0.83482280314510604</v>
      </c>
    </row>
    <row r="196" spans="1:5" x14ac:dyDescent="0.25">
      <c r="A196" t="s">
        <v>10</v>
      </c>
      <c r="B196">
        <v>0.11283789092644</v>
      </c>
      <c r="C196">
        <v>0.62674145527697001</v>
      </c>
      <c r="D196">
        <v>0.94929726832516803</v>
      </c>
      <c r="E196">
        <v>0.868247575745278</v>
      </c>
    </row>
    <row r="197" spans="1:5" x14ac:dyDescent="0.25">
      <c r="A197" t="s">
        <v>11</v>
      </c>
      <c r="B197">
        <v>0.13919218065686401</v>
      </c>
      <c r="C197">
        <v>0.70534972807988505</v>
      </c>
      <c r="D197">
        <v>0.97001001763696404</v>
      </c>
      <c r="E197">
        <v>0.86693941877126801</v>
      </c>
    </row>
    <row r="198" spans="1:5" x14ac:dyDescent="0.25">
      <c r="A198" t="s">
        <v>5</v>
      </c>
      <c r="B198">
        <v>0.171876115593492</v>
      </c>
      <c r="C198">
        <v>0.53728729373063799</v>
      </c>
      <c r="D198">
        <v>0.95561227856444497</v>
      </c>
      <c r="E198">
        <v>0.80553435638412796</v>
      </c>
    </row>
    <row r="199" spans="1:5" x14ac:dyDescent="0.25">
      <c r="A199" t="s">
        <v>6</v>
      </c>
      <c r="B199">
        <v>0.26032958728183803</v>
      </c>
      <c r="C199">
        <v>0.59135754996428902</v>
      </c>
      <c r="D199">
        <v>0.95573709817621699</v>
      </c>
      <c r="E199">
        <v>0.75694008666905999</v>
      </c>
    </row>
    <row r="200" spans="1:5" x14ac:dyDescent="0.25">
      <c r="A200" t="s">
        <v>7</v>
      </c>
      <c r="B200">
        <v>0.21685815685825299</v>
      </c>
      <c r="C200">
        <v>0.56096938002966401</v>
      </c>
      <c r="D200">
        <v>0.94908154938650602</v>
      </c>
      <c r="E200">
        <v>0.78175974679882598</v>
      </c>
    </row>
    <row r="201" spans="1:5" x14ac:dyDescent="0.25">
      <c r="A201" t="s">
        <v>8</v>
      </c>
      <c r="B201">
        <v>0.42956158014796197</v>
      </c>
      <c r="C201">
        <v>0.71181783237373397</v>
      </c>
      <c r="D201">
        <v>0.84474591654032705</v>
      </c>
      <c r="E201">
        <v>0.58358770453570397</v>
      </c>
    </row>
    <row r="202" spans="1:5" x14ac:dyDescent="0.25">
      <c r="A202" t="s">
        <v>9</v>
      </c>
      <c r="B202">
        <v>0.19378162767326801</v>
      </c>
      <c r="C202">
        <v>0.57000375189079799</v>
      </c>
      <c r="D202">
        <v>0.94932357584468297</v>
      </c>
      <c r="E202">
        <v>0.80637878440140798</v>
      </c>
    </row>
    <row r="203" spans="1:5" x14ac:dyDescent="0.25">
      <c r="A203" t="s">
        <v>10</v>
      </c>
      <c r="B203">
        <v>0.15992485660933001</v>
      </c>
      <c r="C203">
        <v>0.64918452955579398</v>
      </c>
      <c r="D203">
        <v>0.94819811400439602</v>
      </c>
      <c r="E203">
        <v>0.82581991418176803</v>
      </c>
    </row>
    <row r="204" spans="1:5" x14ac:dyDescent="0.25">
      <c r="A204" t="s">
        <v>11</v>
      </c>
      <c r="B204">
        <v>0.12061052548312</v>
      </c>
      <c r="C204">
        <v>0.57536190372196205</v>
      </c>
      <c r="D204">
        <v>0.96626183594929005</v>
      </c>
      <c r="E204">
        <v>0.87837478712658701</v>
      </c>
    </row>
    <row r="205" spans="1:5" x14ac:dyDescent="0.25">
      <c r="A205" t="s">
        <v>5</v>
      </c>
      <c r="B205">
        <v>0.25739032930994499</v>
      </c>
      <c r="C205">
        <v>0.59712624214783305</v>
      </c>
      <c r="D205">
        <v>0.94878773905844205</v>
      </c>
      <c r="E205">
        <v>0.73876589601336695</v>
      </c>
    </row>
    <row r="206" spans="1:5" x14ac:dyDescent="0.25">
      <c r="A206" t="s">
        <v>6</v>
      </c>
      <c r="B206">
        <v>0.27629431858425901</v>
      </c>
      <c r="C206">
        <v>0.58917095640880601</v>
      </c>
      <c r="D206">
        <v>0.95798265325753496</v>
      </c>
      <c r="E206">
        <v>0.71889008703714596</v>
      </c>
    </row>
    <row r="207" spans="1:5" x14ac:dyDescent="0.25">
      <c r="A207" t="s">
        <v>7</v>
      </c>
      <c r="B207">
        <v>0.21403468664414299</v>
      </c>
      <c r="C207">
        <v>0.614125244999007</v>
      </c>
      <c r="D207">
        <v>0.948716443013222</v>
      </c>
      <c r="E207">
        <v>0.79625035567431302</v>
      </c>
    </row>
    <row r="208" spans="1:5" x14ac:dyDescent="0.25">
      <c r="A208" t="s">
        <v>8</v>
      </c>
      <c r="B208">
        <v>0.50405729672213795</v>
      </c>
      <c r="C208">
        <v>0.74254962666160296</v>
      </c>
      <c r="D208">
        <v>0.849467455293623</v>
      </c>
      <c r="E208">
        <v>0.54997347004774699</v>
      </c>
    </row>
    <row r="209" spans="1:5" x14ac:dyDescent="0.25">
      <c r="A209" t="s">
        <v>9</v>
      </c>
      <c r="B209">
        <v>0.15697066719470201</v>
      </c>
      <c r="C209">
        <v>0.54190283649691495</v>
      </c>
      <c r="D209">
        <v>0.93750392688279105</v>
      </c>
      <c r="E209">
        <v>0.78028857514385597</v>
      </c>
    </row>
    <row r="210" spans="1:5" x14ac:dyDescent="0.25">
      <c r="A210" t="s">
        <v>10</v>
      </c>
      <c r="B210">
        <v>0.173988478493284</v>
      </c>
      <c r="C210">
        <v>0.67242476320449596</v>
      </c>
      <c r="D210">
        <v>0.94429318670011797</v>
      </c>
      <c r="E210">
        <v>0.81894520603865095</v>
      </c>
    </row>
    <row r="211" spans="1:5" x14ac:dyDescent="0.25">
      <c r="A211" t="s">
        <v>11</v>
      </c>
      <c r="B211">
        <v>0.14915624500972299</v>
      </c>
      <c r="C211">
        <v>0.62924003458270095</v>
      </c>
      <c r="D211">
        <v>0.96301828311269</v>
      </c>
      <c r="E211">
        <v>0.85238763760416503</v>
      </c>
    </row>
  </sheetData>
  <mergeCells count="4">
    <mergeCell ref="I1:O1"/>
    <mergeCell ref="I11:O11"/>
    <mergeCell ref="I21:O21"/>
    <mergeCell ref="I31:O3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D309C-A375-44B0-ACAF-D01517DCE955}">
  <dimension ref="A1:O211"/>
  <sheetViews>
    <sheetView tabSelected="1" topLeftCell="A13" workbookViewId="0">
      <selection activeCell="L40" sqref="L40"/>
    </sheetView>
  </sheetViews>
  <sheetFormatPr baseColWidth="10" defaultRowHeight="15" x14ac:dyDescent="0.25"/>
  <cols>
    <col min="1" max="1" width="9.85546875" bestFit="1" customWidth="1"/>
    <col min="2" max="2" width="9.42578125" customWidth="1"/>
    <col min="3" max="3" width="14.140625" customWidth="1"/>
    <col min="4" max="4" width="13.140625" bestFit="1" customWidth="1"/>
    <col min="5" max="5" width="21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I1" s="5" t="s">
        <v>1</v>
      </c>
      <c r="J1" s="5"/>
      <c r="K1" s="5"/>
      <c r="L1" s="5"/>
      <c r="M1" s="5"/>
      <c r="N1" s="5"/>
      <c r="O1" s="5"/>
    </row>
    <row r="2" spans="1:15" x14ac:dyDescent="0.25">
      <c r="A2" t="s">
        <v>5</v>
      </c>
      <c r="B2">
        <v>0.46745786133816303</v>
      </c>
      <c r="C2">
        <v>1.7834211975733101</v>
      </c>
      <c r="D2">
        <v>0.93175900431087599</v>
      </c>
      <c r="E2">
        <v>0.76399550691610996</v>
      </c>
      <c r="J2" t="s">
        <v>12</v>
      </c>
      <c r="K2" t="s">
        <v>13</v>
      </c>
      <c r="L2" t="s">
        <v>32</v>
      </c>
      <c r="M2" t="s">
        <v>14</v>
      </c>
      <c r="N2" t="s">
        <v>15</v>
      </c>
      <c r="O2" t="s">
        <v>16</v>
      </c>
    </row>
    <row r="3" spans="1:15" x14ac:dyDescent="0.25">
      <c r="A3" t="s">
        <v>6</v>
      </c>
      <c r="B3">
        <v>0.31459117356958399</v>
      </c>
      <c r="C3">
        <v>1.4572363668541</v>
      </c>
      <c r="D3">
        <v>0.95271806529024705</v>
      </c>
      <c r="E3">
        <v>0.81143366628220603</v>
      </c>
      <c r="I3" t="s">
        <v>5</v>
      </c>
      <c r="J3" cm="1">
        <f t="array" ref="J3">AVERAGE(_xlfn._xlws.FILTER($B$2:$B$211,$A$2:$A$211=I3,0))</f>
        <v>0.40952368922626997</v>
      </c>
      <c r="K3" cm="1">
        <f t="array" ref="K3">_xlfn.STDEV.P(_xlfn._xlws.FILTER($B$2:$B$211,$A$2:$A$211=I3,0))</f>
        <v>4.230400587026701E-2</v>
      </c>
      <c r="L3">
        <f>K3/J3</f>
        <v>0.1033005097951567</v>
      </c>
      <c r="M3" cm="1">
        <f t="array" ref="M3">MEDIAN(_xlfn._xlws.FILTER($B$2:$B$211,$A$2:$A$211=I3,0))</f>
        <v>0.41941109990469849</v>
      </c>
      <c r="N3" cm="1">
        <f t="array" ref="N3">MIN(_xlfn._xlws.FILTER($B$2:$B$211,$A$2:$A$211=I3,0))</f>
        <v>0.31721423724967002</v>
      </c>
      <c r="O3" cm="1">
        <f t="array" ref="O3">MAX(_xlfn._xlws.FILTER($B$2:$B$211,$A$2:$A$211=I3,0))</f>
        <v>0.485204681885611</v>
      </c>
    </row>
    <row r="4" spans="1:15" x14ac:dyDescent="0.25">
      <c r="A4" t="s">
        <v>7</v>
      </c>
      <c r="B4">
        <v>0.470691213628737</v>
      </c>
      <c r="C4">
        <v>1.8446052652345399</v>
      </c>
      <c r="D4">
        <v>0.92003159038968296</v>
      </c>
      <c r="E4">
        <v>0.77412286315996603</v>
      </c>
      <c r="I4" t="s">
        <v>6</v>
      </c>
      <c r="J4" cm="1">
        <f t="array" ref="J4">AVERAGE(_xlfn._xlws.FILTER($B$2:$B$211,$A$2:$A$211=I4,0))</f>
        <v>0.37346086465277922</v>
      </c>
      <c r="K4" cm="1">
        <f t="array" ref="K4">_xlfn.STDEV.P(_xlfn._xlws.FILTER($B$2:$B$211,$A$2:$A$211=I4,0))</f>
        <v>3.817186655602247E-2</v>
      </c>
      <c r="L4">
        <f t="shared" ref="L4:L9" si="0">K4/J4</f>
        <v>0.10221115562272451</v>
      </c>
      <c r="M4" cm="1">
        <f t="array" ref="M4">MEDIAN(_xlfn._xlws.FILTER($B$2:$B$211,$A$2:$A$211=I4,0))</f>
        <v>0.37340804266789052</v>
      </c>
      <c r="N4" cm="1">
        <f t="array" ref="N4">MIN(_xlfn._xlws.FILTER($B$2:$B$211,$A$2:$A$211=I4,0))</f>
        <v>0.28207849387394401</v>
      </c>
      <c r="O4" cm="1">
        <f t="array" ref="O4">MAX(_xlfn._xlws.FILTER($B$2:$B$211,$A$2:$A$211=I4,0))</f>
        <v>0.45643921842108898</v>
      </c>
    </row>
    <row r="5" spans="1:15" x14ac:dyDescent="0.25">
      <c r="A5" t="s">
        <v>8</v>
      </c>
      <c r="B5">
        <v>0.81445796356501199</v>
      </c>
      <c r="C5">
        <v>1.7554979787301199</v>
      </c>
      <c r="D5">
        <v>0.84023495936706505</v>
      </c>
      <c r="E5">
        <v>0.61186411322904499</v>
      </c>
      <c r="I5" t="s">
        <v>7</v>
      </c>
      <c r="J5" cm="1">
        <f t="array" ref="J5">AVERAGE(_xlfn._xlws.FILTER($B$2:$B$211,$A$2:$A$211=I5,0))</f>
        <v>0.44306549157816744</v>
      </c>
      <c r="K5" cm="1">
        <f t="array" ref="K5">_xlfn.STDEV.P(_xlfn._xlws.FILTER($B$2:$B$211,$A$2:$A$211=I5,0))</f>
        <v>3.4801181984178295E-2</v>
      </c>
      <c r="L5">
        <f t="shared" si="0"/>
        <v>7.8546360855635558E-2</v>
      </c>
      <c r="M5" cm="1">
        <f t="array" ref="M5">MEDIAN(_xlfn._xlws.FILTER($B$2:$B$211,$A$2:$A$211=I5,0))</f>
        <v>0.439462455282222</v>
      </c>
      <c r="N5" cm="1">
        <f t="array" ref="N5">MIN(_xlfn._xlws.FILTER($B$2:$B$211,$A$2:$A$211=I5,0))</f>
        <v>0.381887599710171</v>
      </c>
      <c r="O5" cm="1">
        <f t="array" ref="O5">MAX(_xlfn._xlws.FILTER($B$2:$B$211,$A$2:$A$211=I5,0))</f>
        <v>0.53588708850882605</v>
      </c>
    </row>
    <row r="6" spans="1:15" x14ac:dyDescent="0.25">
      <c r="A6" t="s">
        <v>9</v>
      </c>
      <c r="B6">
        <v>0.27976659262903197</v>
      </c>
      <c r="C6">
        <v>1.5900175992757299</v>
      </c>
      <c r="D6">
        <v>0.93843473842520497</v>
      </c>
      <c r="E6">
        <v>0.83932071442699396</v>
      </c>
      <c r="I6" t="s">
        <v>8</v>
      </c>
      <c r="J6" cm="1">
        <f t="array" ref="J6">AVERAGE(_xlfn._xlws.FILTER($B$2:$B$211,$A$2:$A$211=I6,0))</f>
        <v>0.85349396125755195</v>
      </c>
      <c r="K6" cm="1">
        <f t="array" ref="K6">_xlfn.STDEV.P(_xlfn._xlws.FILTER($B$2:$B$211,$A$2:$A$211=I6,0))</f>
        <v>6.0330234913028129E-2</v>
      </c>
      <c r="L6">
        <f t="shared" si="0"/>
        <v>7.0686188364047206E-2</v>
      </c>
      <c r="M6" cm="1">
        <f t="array" ref="M6">MEDIAN(_xlfn._xlws.FILTER($B$2:$B$211,$A$2:$A$211=I6,0))</f>
        <v>0.84812530242895401</v>
      </c>
      <c r="N6" cm="1">
        <f t="array" ref="N6">MIN(_xlfn._xlws.FILTER($B$2:$B$211,$A$2:$A$211=I6,0))</f>
        <v>0.72188131004512401</v>
      </c>
      <c r="O6" cm="1">
        <f t="array" ref="O6">MAX(_xlfn._xlws.FILTER($B$2:$B$211,$A$2:$A$211=I6,0))</f>
        <v>0.96445766474703598</v>
      </c>
    </row>
    <row r="7" spans="1:15" x14ac:dyDescent="0.25">
      <c r="A7" t="s">
        <v>10</v>
      </c>
      <c r="B7">
        <v>0.38895008996150598</v>
      </c>
      <c r="C7">
        <v>1.86648253126055</v>
      </c>
      <c r="D7">
        <v>0.92908801130595398</v>
      </c>
      <c r="E7">
        <v>0.80509152699141895</v>
      </c>
      <c r="I7" t="s">
        <v>9</v>
      </c>
      <c r="J7" cm="1">
        <f t="array" ref="J7">AVERAGE(_xlfn._xlws.FILTER($B$2:$B$211,$A$2:$A$211=I7,0))</f>
        <v>0.32322628898418743</v>
      </c>
      <c r="K7" cm="1">
        <f t="array" ref="K7">_xlfn.STDEV.P(_xlfn._xlws.FILTER($B$2:$B$211,$A$2:$A$211=I7,0))</f>
        <v>4.0266654347949751E-2</v>
      </c>
      <c r="L7">
        <f t="shared" si="0"/>
        <v>0.12457728755447747</v>
      </c>
      <c r="M7" cm="1">
        <f t="array" ref="M7">MEDIAN(_xlfn._xlws.FILTER($B$2:$B$211,$A$2:$A$211=I7,0))</f>
        <v>0.33249955475859999</v>
      </c>
      <c r="N7" cm="1">
        <f t="array" ref="N7">MIN(_xlfn._xlws.FILTER($B$2:$B$211,$A$2:$A$211=I7,0))</f>
        <v>0.243084897566758</v>
      </c>
      <c r="O7" cm="1">
        <f t="array" ref="O7">MAX(_xlfn._xlws.FILTER($B$2:$B$211,$A$2:$A$211=I7,0))</f>
        <v>0.40037005258172398</v>
      </c>
    </row>
    <row r="8" spans="1:15" x14ac:dyDescent="0.25">
      <c r="A8" t="s">
        <v>11</v>
      </c>
      <c r="B8">
        <v>0.22061456348334399</v>
      </c>
      <c r="C8">
        <v>1.5237625745560801</v>
      </c>
      <c r="D8">
        <v>0.95949408125708802</v>
      </c>
      <c r="E8">
        <v>0.88284681963292599</v>
      </c>
      <c r="I8" t="s">
        <v>10</v>
      </c>
      <c r="J8" cm="1">
        <f t="array" ref="J8">AVERAGE(_xlfn._xlws.FILTER($B$2:$B$211,$A$2:$A$211=I8,0))</f>
        <v>0.32346454301723593</v>
      </c>
      <c r="K8" cm="1">
        <f t="array" ref="K8">_xlfn.STDEV.P(_xlfn._xlws.FILTER($B$2:$B$211,$A$2:$A$211=I8,0))</f>
        <v>4.7099112513441128E-2</v>
      </c>
      <c r="L8">
        <f t="shared" si="0"/>
        <v>0.14560826999493245</v>
      </c>
      <c r="M8" cm="1">
        <f t="array" ref="M8">MEDIAN(_xlfn._xlws.FILTER($B$2:$B$211,$A$2:$A$211=I8,0))</f>
        <v>0.31357759811828045</v>
      </c>
      <c r="N8" cm="1">
        <f t="array" ref="N8">MIN(_xlfn._xlws.FILTER($B$2:$B$211,$A$2:$A$211=I8,0))</f>
        <v>0.245853710249816</v>
      </c>
      <c r="O8" cm="1">
        <f t="array" ref="O8">MAX(_xlfn._xlws.FILTER($B$2:$B$211,$A$2:$A$211=I8,0))</f>
        <v>0.42032961767823901</v>
      </c>
    </row>
    <row r="9" spans="1:15" x14ac:dyDescent="0.25">
      <c r="A9" t="s">
        <v>5</v>
      </c>
      <c r="B9">
        <v>0.35534193267473702</v>
      </c>
      <c r="C9">
        <v>1.50405431743784</v>
      </c>
      <c r="D9">
        <v>0.93821831143217804</v>
      </c>
      <c r="E9">
        <v>0.78395960453589697</v>
      </c>
      <c r="I9" t="s">
        <v>11</v>
      </c>
      <c r="J9" cm="1">
        <f t="array" ref="J9">AVERAGE(_xlfn._xlws.FILTER($B$2:$B$211,$A$2:$A$211=I9,0))</f>
        <v>0.25679899056939143</v>
      </c>
      <c r="K9" cm="1">
        <f t="array" ref="K9">_xlfn.STDEV.P(_xlfn._xlws.FILTER($B$2:$B$211,$A$2:$A$211=I9,0))</f>
        <v>3.5745379576544709E-2</v>
      </c>
      <c r="L9">
        <f t="shared" si="0"/>
        <v>0.13919595048753006</v>
      </c>
      <c r="M9" cm="1">
        <f t="array" ref="M9">MEDIAN(_xlfn._xlws.FILTER($B$2:$B$211,$A$2:$A$211=I9,0))</f>
        <v>0.25581254063724351</v>
      </c>
      <c r="N9" cm="1">
        <f t="array" ref="N9">MIN(_xlfn._xlws.FILTER($B$2:$B$211,$A$2:$A$211=I9,0))</f>
        <v>0.19553778254314</v>
      </c>
      <c r="O9" cm="1">
        <f t="array" ref="O9">MAX(_xlfn._xlws.FILTER($B$2:$B$211,$A$2:$A$211=I9,0))</f>
        <v>0.325361605228218</v>
      </c>
    </row>
    <row r="10" spans="1:15" x14ac:dyDescent="0.25">
      <c r="A10" t="s">
        <v>6</v>
      </c>
      <c r="B10">
        <v>0.36693800283164402</v>
      </c>
      <c r="C10">
        <v>1.62407122868178</v>
      </c>
      <c r="D10">
        <v>0.94100803679925904</v>
      </c>
      <c r="E10">
        <v>0.790810815971839</v>
      </c>
    </row>
    <row r="11" spans="1:15" x14ac:dyDescent="0.25">
      <c r="A11" t="s">
        <v>7</v>
      </c>
      <c r="B11">
        <v>0.450058362010688</v>
      </c>
      <c r="C11">
        <v>1.83203616514511</v>
      </c>
      <c r="D11">
        <v>0.91922195525656603</v>
      </c>
      <c r="E11">
        <v>0.77427903237278495</v>
      </c>
      <c r="I11" s="5" t="s">
        <v>2</v>
      </c>
      <c r="J11" s="5"/>
      <c r="K11" s="5"/>
      <c r="L11" s="5"/>
      <c r="M11" s="5"/>
      <c r="N11" s="5"/>
      <c r="O11" s="5"/>
    </row>
    <row r="12" spans="1:15" x14ac:dyDescent="0.25">
      <c r="A12" t="s">
        <v>8</v>
      </c>
      <c r="B12">
        <v>0.72188131004512401</v>
      </c>
      <c r="C12">
        <v>1.74201857489904</v>
      </c>
      <c r="D12">
        <v>0.85267372667240704</v>
      </c>
      <c r="E12">
        <v>0.63634906449185802</v>
      </c>
      <c r="J12" t="s">
        <v>12</v>
      </c>
      <c r="K12" t="s">
        <v>13</v>
      </c>
      <c r="L12" t="s">
        <v>32</v>
      </c>
      <c r="M12" t="s">
        <v>14</v>
      </c>
      <c r="N12" t="s">
        <v>15</v>
      </c>
      <c r="O12" t="s">
        <v>16</v>
      </c>
    </row>
    <row r="13" spans="1:15" x14ac:dyDescent="0.25">
      <c r="A13" t="s">
        <v>9</v>
      </c>
      <c r="B13">
        <v>0.34491093006545298</v>
      </c>
      <c r="C13">
        <v>1.8306438342404801</v>
      </c>
      <c r="D13">
        <v>0.92804944262508804</v>
      </c>
      <c r="E13">
        <v>0.81476739184065405</v>
      </c>
      <c r="I13" t="s">
        <v>5</v>
      </c>
      <c r="J13" cm="1">
        <f t="array" ref="J13">AVERAGE(_xlfn._xlws.FILTER($C$2:$C$211,$A$2:$A$211=$I13,0))</f>
        <v>1.757128237235231</v>
      </c>
      <c r="K13" cm="1">
        <f t="array" ref="K13">_xlfn.STDEV.P(_xlfn._xlws.FILTER($C$2:$C$211,$A$2:$A$211=$I13,0))</f>
        <v>0.14381223722053713</v>
      </c>
      <c r="L13">
        <f>K13/J13</f>
        <v>8.1845043618910679E-2</v>
      </c>
      <c r="M13" cm="1">
        <f t="array" ref="M13">MEDIAN(_xlfn._xlws.FILTER($C$2:$C$211,$A$2:$A$211=$I13,0))</f>
        <v>1.7576661952435551</v>
      </c>
      <c r="N13" cm="1">
        <f t="array" ref="N13">MIN(_xlfn._xlws.FILTER($C$2:$C$211,$A$2:$A$211=$I13,0))</f>
        <v>1.3938961322352801</v>
      </c>
      <c r="O13" cm="1">
        <f t="array" ref="O13">MAX(_xlfn._xlws.FILTER($C$2:$C$211,$A$2:$A$211=$I13,0))</f>
        <v>1.9962352327237101</v>
      </c>
    </row>
    <row r="14" spans="1:15" x14ac:dyDescent="0.25">
      <c r="A14" t="s">
        <v>10</v>
      </c>
      <c r="B14">
        <v>0.39764315902361003</v>
      </c>
      <c r="C14">
        <v>1.9465317052174</v>
      </c>
      <c r="D14">
        <v>0.92606795288895305</v>
      </c>
      <c r="E14">
        <v>0.80349314376529202</v>
      </c>
      <c r="I14" t="s">
        <v>6</v>
      </c>
      <c r="J14" cm="1">
        <f t="array" ref="J14">AVERAGE(_xlfn._xlws.FILTER($C$2:$C$211,$A$2:$A$211=$I14,0))</f>
        <v>1.7259528991276629</v>
      </c>
      <c r="K14" cm="1">
        <f t="array" ref="K14">_xlfn.STDEV.P(_xlfn._xlws.FILTER($C$2:$C$211,$A$2:$A$211=$I14,0))</f>
        <v>0.13909085110720154</v>
      </c>
      <c r="L14">
        <f t="shared" ref="L14:L19" si="1">K14/J14</f>
        <v>8.0587860293001801E-2</v>
      </c>
      <c r="M14" cm="1">
        <f t="array" ref="M14">MEDIAN(_xlfn._xlws.FILTER($C$2:$C$211,$A$2:$A$211=$I14,0))</f>
        <v>1.716167106097845</v>
      </c>
      <c r="N14" cm="1">
        <f t="array" ref="N14">MIN(_xlfn._xlws.FILTER($C$2:$C$211,$A$2:$A$211=$I14,0))</f>
        <v>1.4572363668541</v>
      </c>
      <c r="O14" cm="1">
        <f t="array" ref="O14">MAX(_xlfn._xlws.FILTER($C$2:$C$211,$A$2:$A$211=$I14,0))</f>
        <v>2.0108291986082798</v>
      </c>
    </row>
    <row r="15" spans="1:15" x14ac:dyDescent="0.25">
      <c r="A15" t="s">
        <v>11</v>
      </c>
      <c r="B15">
        <v>0.202380780648727</v>
      </c>
      <c r="C15">
        <v>1.5532531498948601</v>
      </c>
      <c r="D15">
        <v>0.95751686124294499</v>
      </c>
      <c r="E15">
        <v>0.87647639539223399</v>
      </c>
      <c r="I15" t="s">
        <v>7</v>
      </c>
      <c r="J15" cm="1">
        <f t="array" ref="J15">AVERAGE(_xlfn._xlws.FILTER($C$2:$C$211,$A$2:$A$211=$I15,0))</f>
        <v>1.828917074338251</v>
      </c>
      <c r="K15" cm="1">
        <f t="array" ref="K15">_xlfn.STDEV.P(_xlfn._xlws.FILTER($C$2:$C$211,$A$2:$A$211=$I15,0))</f>
        <v>0.11751196282494725</v>
      </c>
      <c r="L15">
        <f t="shared" si="1"/>
        <v>6.425220939416626E-2</v>
      </c>
      <c r="M15" cm="1">
        <f t="array" ref="M15">MEDIAN(_xlfn._xlws.FILTER($C$2:$C$211,$A$2:$A$211=$I15,0))</f>
        <v>1.8274630938213101</v>
      </c>
      <c r="N15" cm="1">
        <f t="array" ref="N15">MIN(_xlfn._xlws.FILTER($C$2:$C$211,$A$2:$A$211=$I15,0))</f>
        <v>1.5462281785467</v>
      </c>
      <c r="O15" cm="1">
        <f t="array" ref="O15">MAX(_xlfn._xlws.FILTER($C$2:$C$211,$A$2:$A$211=$I15,0))</f>
        <v>2.0695644513226199</v>
      </c>
    </row>
    <row r="16" spans="1:15" x14ac:dyDescent="0.25">
      <c r="A16" t="s">
        <v>5</v>
      </c>
      <c r="B16">
        <v>0.34486727548295698</v>
      </c>
      <c r="C16">
        <v>1.60795407388085</v>
      </c>
      <c r="D16">
        <v>0.93591150000572099</v>
      </c>
      <c r="E16">
        <v>0.79652219042021999</v>
      </c>
      <c r="I16" t="s">
        <v>8</v>
      </c>
      <c r="J16" cm="1">
        <f t="array" ref="J16">AVERAGE(_xlfn._xlws.FILTER($C$2:$C$211,$A$2:$A$211=$I16,0))</f>
        <v>1.8537723958314543</v>
      </c>
      <c r="K16" cm="1">
        <f t="array" ref="K16">_xlfn.STDEV.P(_xlfn._xlws.FILTER($C$2:$C$211,$A$2:$A$211=$I16,0))</f>
        <v>6.465482241850086E-2</v>
      </c>
      <c r="L16">
        <f t="shared" si="1"/>
        <v>3.4877432938309492E-2</v>
      </c>
      <c r="M16" cm="1">
        <f t="array" ref="M16">MEDIAN(_xlfn._xlws.FILTER($C$2:$C$211,$A$2:$A$211=$I16,0))</f>
        <v>1.86026430552314</v>
      </c>
      <c r="N16" cm="1">
        <f t="array" ref="N16">MIN(_xlfn._xlws.FILTER($C$2:$C$211,$A$2:$A$211=$I16,0))</f>
        <v>1.7074289594980101</v>
      </c>
      <c r="O16" cm="1">
        <f t="array" ref="O16">MAX(_xlfn._xlws.FILTER($C$2:$C$211,$A$2:$A$211=$I16,0))</f>
        <v>1.94464244710797</v>
      </c>
    </row>
    <row r="17" spans="1:15" x14ac:dyDescent="0.25">
      <c r="A17" t="s">
        <v>6</v>
      </c>
      <c r="B17">
        <v>0.37716786650976097</v>
      </c>
      <c r="C17">
        <v>1.6655460721537201</v>
      </c>
      <c r="D17">
        <v>0.93922738016529494</v>
      </c>
      <c r="E17">
        <v>0.79540475517056297</v>
      </c>
      <c r="I17" t="s">
        <v>9</v>
      </c>
      <c r="J17" cm="1">
        <f t="array" ref="J17">AVERAGE(_xlfn._xlws.FILTER($C$2:$C$211,$A$2:$A$211=$I17,0))</f>
        <v>1.7452451074829172</v>
      </c>
      <c r="K17" cm="1">
        <f t="array" ref="K17">_xlfn.STDEV.P(_xlfn._xlws.FILTER($C$2:$C$211,$A$2:$A$211=$I17,0))</f>
        <v>0.11036333825556777</v>
      </c>
      <c r="L17">
        <f t="shared" si="1"/>
        <v>6.3236583665167517E-2</v>
      </c>
      <c r="M17" cm="1">
        <f t="array" ref="M17">MEDIAN(_xlfn._xlws.FILTER($C$2:$C$211,$A$2:$A$211=$I17,0))</f>
        <v>1.7478809407431801</v>
      </c>
      <c r="N17" cm="1">
        <f t="array" ref="N17">MIN(_xlfn._xlws.FILTER($C$2:$C$211,$A$2:$A$211=$I17,0))</f>
        <v>1.5777627189466601</v>
      </c>
      <c r="O17" cm="1">
        <f t="array" ref="O17">MAX(_xlfn._xlws.FILTER($C$2:$C$211,$A$2:$A$211=$I17,0))</f>
        <v>1.9842850237735601</v>
      </c>
    </row>
    <row r="18" spans="1:15" x14ac:dyDescent="0.25">
      <c r="A18" t="s">
        <v>7</v>
      </c>
      <c r="B18">
        <v>0.44309018056215699</v>
      </c>
      <c r="C18">
        <v>1.71803366372523</v>
      </c>
      <c r="D18">
        <v>0.92404702784632398</v>
      </c>
      <c r="E18">
        <v>0.76671592677828204</v>
      </c>
      <c r="I18" t="s">
        <v>10</v>
      </c>
      <c r="J18" cm="1">
        <f t="array" ref="J18">AVERAGE(_xlfn._xlws.FILTER($C$2:$C$211,$A$2:$A$211=$I18,0))</f>
        <v>1.8081642853466979</v>
      </c>
      <c r="K18" cm="1">
        <f t="array" ref="K18">_xlfn.STDEV.P(_xlfn._xlws.FILTER($C$2:$C$211,$A$2:$A$211=$I18,0))</f>
        <v>0.14818175187866767</v>
      </c>
      <c r="L18">
        <f t="shared" si="1"/>
        <v>8.1951486974677884E-2</v>
      </c>
      <c r="M18" cm="1">
        <f t="array" ref="M18">MEDIAN(_xlfn._xlws.FILTER($C$2:$C$211,$A$2:$A$211=$I18,0))</f>
        <v>1.817851535378175</v>
      </c>
      <c r="N18" cm="1">
        <f t="array" ref="N18">MIN(_xlfn._xlws.FILTER($C$2:$C$211,$A$2:$A$211=$I18,0))</f>
        <v>1.4342762445655299</v>
      </c>
      <c r="O18" cm="1">
        <f t="array" ref="O18">MAX(_xlfn._xlws.FILTER($C$2:$C$211,$A$2:$A$211=$I18,0))</f>
        <v>2.1464219439738801</v>
      </c>
    </row>
    <row r="19" spans="1:15" x14ac:dyDescent="0.25">
      <c r="A19" t="s">
        <v>8</v>
      </c>
      <c r="B19">
        <v>0.90127110196215399</v>
      </c>
      <c r="C19">
        <v>1.8563184508919599</v>
      </c>
      <c r="D19">
        <v>0.84152625791181002</v>
      </c>
      <c r="E19">
        <v>0.595622502684376</v>
      </c>
      <c r="I19" t="s">
        <v>11</v>
      </c>
      <c r="J19" cm="1">
        <f t="array" ref="J19">AVERAGE(_xlfn._xlws.FILTER($C$2:$C$211,$A$2:$A$211=$I19,0))</f>
        <v>1.7258358911161957</v>
      </c>
      <c r="K19" cm="1">
        <f t="array" ref="K19">_xlfn.STDEV.P(_xlfn._xlws.FILTER($C$2:$C$211,$A$2:$A$211=$I19,0))</f>
        <v>0.13459731103535841</v>
      </c>
      <c r="L19">
        <f t="shared" si="1"/>
        <v>7.7989634894142054E-2</v>
      </c>
      <c r="M19" cm="1">
        <f t="array" ref="M19">MEDIAN(_xlfn._xlws.FILTER($C$2:$C$211,$A$2:$A$211=$I19,0))</f>
        <v>1.761760108183525</v>
      </c>
      <c r="N19" cm="1">
        <f t="array" ref="N19">MIN(_xlfn._xlws.FILTER($C$2:$C$211,$A$2:$A$211=$I19,0))</f>
        <v>1.4762592307137401</v>
      </c>
      <c r="O19" cm="1">
        <f t="array" ref="O19">MAX(_xlfn._xlws.FILTER($C$2:$C$211,$A$2:$A$211=$I19,0))</f>
        <v>1.94671708977015</v>
      </c>
    </row>
    <row r="20" spans="1:15" x14ac:dyDescent="0.25">
      <c r="A20" t="s">
        <v>9</v>
      </c>
      <c r="B20">
        <v>0.32716126784233701</v>
      </c>
      <c r="C20">
        <v>1.74946935931794</v>
      </c>
      <c r="D20">
        <v>0.92977727202941995</v>
      </c>
      <c r="E20">
        <v>0.82433456021310403</v>
      </c>
    </row>
    <row r="21" spans="1:15" x14ac:dyDescent="0.25">
      <c r="A21" t="s">
        <v>10</v>
      </c>
      <c r="B21">
        <v>0.32186029454773002</v>
      </c>
      <c r="C21">
        <v>1.7285353057532999</v>
      </c>
      <c r="D21">
        <v>0.92927354235594495</v>
      </c>
      <c r="E21">
        <v>0.83052963960150195</v>
      </c>
      <c r="I21" s="5" t="s">
        <v>17</v>
      </c>
      <c r="J21" s="5"/>
      <c r="K21" s="5"/>
      <c r="L21" s="5"/>
      <c r="M21" s="5"/>
      <c r="N21" s="5"/>
      <c r="O21" s="5"/>
    </row>
    <row r="22" spans="1:15" x14ac:dyDescent="0.25">
      <c r="A22" t="s">
        <v>11</v>
      </c>
      <c r="B22">
        <v>0.22795963557697299</v>
      </c>
      <c r="C22">
        <v>1.70230516050661</v>
      </c>
      <c r="D22">
        <v>0.95568222975752803</v>
      </c>
      <c r="E22">
        <v>0.86821844076361598</v>
      </c>
      <c r="J22" t="s">
        <v>12</v>
      </c>
      <c r="K22" t="s">
        <v>13</v>
      </c>
      <c r="L22" t="s">
        <v>32</v>
      </c>
      <c r="M22" t="s">
        <v>14</v>
      </c>
      <c r="N22" t="s">
        <v>15</v>
      </c>
      <c r="O22" t="s">
        <v>16</v>
      </c>
    </row>
    <row r="23" spans="1:15" x14ac:dyDescent="0.25">
      <c r="A23" t="s">
        <v>5</v>
      </c>
      <c r="B23">
        <v>0.42922248106799599</v>
      </c>
      <c r="C23">
        <v>1.73886145861046</v>
      </c>
      <c r="D23">
        <v>0.928737630228198</v>
      </c>
      <c r="E23">
        <v>0.77065155934186602</v>
      </c>
      <c r="I23" t="s">
        <v>5</v>
      </c>
      <c r="J23" cm="1">
        <f t="array" ref="J23">AVERAGE(_xlfn._xlws.FILTER($D$2:$D$211,$A$2:$A$211=$I23,0))</f>
        <v>0.9330593900219506</v>
      </c>
      <c r="K23" cm="1">
        <f t="array" ref="K23">_xlfn.STDEV.P(_xlfn._xlws.FILTER($D$2:$D$211,$A$2:$A$211=$I23,0))</f>
        <v>4.8900588843090263E-3</v>
      </c>
      <c r="L23">
        <f>K23/J23</f>
        <v>5.2408870609983206E-3</v>
      </c>
      <c r="M23" cm="1">
        <f t="array" ref="M23">MEDIAN(_xlfn._xlws.FILTER($D$2:$D$211,$A$2:$A$211=$I23,0))</f>
        <v>0.93315816527457196</v>
      </c>
      <c r="N23" cm="1">
        <f t="array" ref="N23">MIN(_xlfn._xlws.FILTER($D$2:$D$211,$A$2:$A$211=$I23,0))</f>
        <v>0.92391760315362403</v>
      </c>
      <c r="O23" cm="1">
        <f t="array" ref="O23">MAX(_xlfn._xlws.FILTER($D$2:$D$211,$A$2:$A$211=$I23,0))</f>
        <v>0.946127755747454</v>
      </c>
    </row>
    <row r="24" spans="1:15" x14ac:dyDescent="0.25">
      <c r="A24" t="s">
        <v>6</v>
      </c>
      <c r="B24">
        <v>0.37068253301424903</v>
      </c>
      <c r="C24">
        <v>1.5127389476833</v>
      </c>
      <c r="D24">
        <v>0.94254666041410495</v>
      </c>
      <c r="E24">
        <v>0.77822408434578505</v>
      </c>
      <c r="I24" t="s">
        <v>6</v>
      </c>
      <c r="J24" cm="1">
        <f t="array" ref="J24">AVERAGE(_xlfn._xlws.FILTER($D$2:$D$211,$A$2:$A$211=$I24,0))</f>
        <v>0.9421283749694036</v>
      </c>
      <c r="K24" cm="1">
        <f t="array" ref="K24">_xlfn.STDEV.P(_xlfn._xlws.FILTER($D$2:$D$211,$A$2:$A$211=$I24,0))</f>
        <v>4.7191402800565302E-3</v>
      </c>
      <c r="L24">
        <f t="shared" ref="L24:L29" si="2">K24/J24</f>
        <v>5.0090204322842816E-3</v>
      </c>
      <c r="M24" cm="1">
        <f t="array" ref="M24">MEDIAN(_xlfn._xlws.FILTER($D$2:$D$211,$A$2:$A$211=$I24,0))</f>
        <v>0.94151368317441197</v>
      </c>
      <c r="N24" cm="1">
        <f t="array" ref="N24">MIN(_xlfn._xlws.FILTER($D$2:$D$211,$A$2:$A$211=$I24,0))</f>
        <v>0.93253121845763398</v>
      </c>
      <c r="O24" cm="1">
        <f t="array" ref="O24">MAX(_xlfn._xlws.FILTER($D$2:$D$211,$A$2:$A$211=$I24,0))</f>
        <v>0.95339790950978698</v>
      </c>
    </row>
    <row r="25" spans="1:15" x14ac:dyDescent="0.25">
      <c r="A25" t="s">
        <v>7</v>
      </c>
      <c r="B25">
        <v>0.41351219753570101</v>
      </c>
      <c r="C25">
        <v>1.68100224187039</v>
      </c>
      <c r="D25">
        <v>0.92616459373425797</v>
      </c>
      <c r="E25">
        <v>0.77550556470134202</v>
      </c>
      <c r="I25" t="s">
        <v>7</v>
      </c>
      <c r="J25" cm="1">
        <f t="array" ref="J25">AVERAGE(_xlfn._xlws.FILTER($D$2:$D$211,$A$2:$A$211=$I25,0))</f>
        <v>0.92479187388875894</v>
      </c>
      <c r="K25" cm="1">
        <f t="array" ref="K25">_xlfn.STDEV.P(_xlfn._xlws.FILTER($D$2:$D$211,$A$2:$A$211=$I25,0))</f>
        <v>4.4731508189130419E-3</v>
      </c>
      <c r="L25">
        <f t="shared" si="2"/>
        <v>4.8369270375434835E-3</v>
      </c>
      <c r="M25" cm="1">
        <f t="array" ref="M25">MEDIAN(_xlfn._xlws.FILTER($D$2:$D$211,$A$2:$A$211=$I25,0))</f>
        <v>0.92548951549516001</v>
      </c>
      <c r="N25" cm="1">
        <f t="array" ref="N25">MIN(_xlfn._xlws.FILTER($D$2:$D$211,$A$2:$A$211=$I25,0))</f>
        <v>0.91704839581838204</v>
      </c>
      <c r="O25" cm="1">
        <f t="array" ref="O25">MAX(_xlfn._xlws.FILTER($D$2:$D$211,$A$2:$A$211=$I25,0))</f>
        <v>0.93551547683186598</v>
      </c>
    </row>
    <row r="26" spans="1:15" x14ac:dyDescent="0.25">
      <c r="A26" t="s">
        <v>8</v>
      </c>
      <c r="B26">
        <v>0.84030772542858001</v>
      </c>
      <c r="C26">
        <v>1.84635438545747</v>
      </c>
      <c r="D26">
        <v>0.84342315818538505</v>
      </c>
      <c r="E26">
        <v>0.61213799099074495</v>
      </c>
      <c r="I26" t="s">
        <v>8</v>
      </c>
      <c r="J26" cm="1">
        <f t="array" ref="J26">AVERAGE(_xlfn._xlws.FILTER($D$2:$D$211,$A$2:$A$211=$I26,0))</f>
        <v>0.84286333955390658</v>
      </c>
      <c r="K26" cm="1">
        <f t="array" ref="K26">_xlfn.STDEV.P(_xlfn._xlws.FILTER($D$2:$D$211,$A$2:$A$211=$I26,0))</f>
        <v>4.7424684755441775E-3</v>
      </c>
      <c r="L26">
        <f t="shared" si="2"/>
        <v>5.6266161464018282E-3</v>
      </c>
      <c r="M26" cm="1">
        <f t="array" ref="M26">MEDIAN(_xlfn._xlws.FILTER($D$2:$D$211,$A$2:$A$211=$I26,0))</f>
        <v>0.84266574721468346</v>
      </c>
      <c r="N26" cm="1">
        <f t="array" ref="N26">MIN(_xlfn._xlws.FILTER($D$2:$D$211,$A$2:$A$211=$I26,0))</f>
        <v>0.83310685746684698</v>
      </c>
      <c r="O26" cm="1">
        <f t="array" ref="O26">MAX(_xlfn._xlws.FILTER($D$2:$D$211,$A$2:$A$211=$I26,0))</f>
        <v>0.85267372667240704</v>
      </c>
    </row>
    <row r="27" spans="1:15" x14ac:dyDescent="0.25">
      <c r="A27" t="s">
        <v>9</v>
      </c>
      <c r="B27">
        <v>0.26718937847923402</v>
      </c>
      <c r="C27">
        <v>1.6540296890064801</v>
      </c>
      <c r="D27">
        <v>0.93722586731219903</v>
      </c>
      <c r="E27">
        <v>0.84614860159740302</v>
      </c>
      <c r="I27" t="s">
        <v>9</v>
      </c>
      <c r="J27" cm="1">
        <f t="array" ref="J27">AVERAGE(_xlfn._xlws.FILTER($D$2:$D$211,$A$2:$A$211=$I27,0))</f>
        <v>0.93051789384747274</v>
      </c>
      <c r="K27" cm="1">
        <f t="array" ref="K27">_xlfn.STDEV.P(_xlfn._xlws.FILTER($D$2:$D$211,$A$2:$A$211=$I27,0))</f>
        <v>5.7328725677531171E-3</v>
      </c>
      <c r="L27">
        <f t="shared" si="2"/>
        <v>6.1609482264215649E-3</v>
      </c>
      <c r="M27" cm="1">
        <f t="array" ref="M27">MEDIAN(_xlfn._xlws.FILTER($D$2:$D$211,$A$2:$A$211=$I27,0))</f>
        <v>0.92958687569757947</v>
      </c>
      <c r="N27" cm="1">
        <f t="array" ref="N27">MIN(_xlfn._xlws.FILTER($D$2:$D$211,$A$2:$A$211=$I27,0))</f>
        <v>0.92055046008947405</v>
      </c>
      <c r="O27" cm="1">
        <f t="array" ref="O27">MAX(_xlfn._xlws.FILTER($D$2:$D$211,$A$2:$A$211=$I27,0))</f>
        <v>0.94377084395424804</v>
      </c>
    </row>
    <row r="28" spans="1:15" x14ac:dyDescent="0.25">
      <c r="A28" t="s">
        <v>10</v>
      </c>
      <c r="B28">
        <v>0.28154078950786698</v>
      </c>
      <c r="C28">
        <v>1.7142968117398001</v>
      </c>
      <c r="D28">
        <v>0.93372379237412595</v>
      </c>
      <c r="E28">
        <v>0.84295493656604104</v>
      </c>
      <c r="I28" t="s">
        <v>10</v>
      </c>
      <c r="J28" cm="1">
        <f t="array" ref="J28">AVERAGE(_xlfn._xlws.FILTER($D$2:$D$211,$A$2:$A$211=$I28,0))</f>
        <v>0.93361345814343399</v>
      </c>
      <c r="K28" cm="1">
        <f t="array" ref="K28">_xlfn.STDEV.P(_xlfn._xlws.FILTER($D$2:$D$211,$A$2:$A$211=$I28,0))</f>
        <v>5.6811674409813313E-3</v>
      </c>
      <c r="L28">
        <f t="shared" si="2"/>
        <v>6.0851387599733121E-3</v>
      </c>
      <c r="M28" cm="1">
        <f t="array" ref="M28">MEDIAN(_xlfn._xlws.FILTER($D$2:$D$211,$A$2:$A$211=$I28,0))</f>
        <v>0.93417238037655848</v>
      </c>
      <c r="N28" cm="1">
        <f t="array" ref="N28">MIN(_xlfn._xlws.FILTER($D$2:$D$211,$A$2:$A$211=$I28,0))</f>
        <v>0.92016842140403798</v>
      </c>
      <c r="O28" cm="1">
        <f t="array" ref="O28">MAX(_xlfn._xlws.FILTER($D$2:$D$211,$A$2:$A$211=$I28,0))</f>
        <v>0.94459850636579501</v>
      </c>
    </row>
    <row r="29" spans="1:15" x14ac:dyDescent="0.25">
      <c r="A29" t="s">
        <v>11</v>
      </c>
      <c r="B29">
        <v>0.285932988430947</v>
      </c>
      <c r="C29">
        <v>1.7634031893012401</v>
      </c>
      <c r="D29">
        <v>0.95381134224682795</v>
      </c>
      <c r="E29">
        <v>0.84799213678493202</v>
      </c>
      <c r="I29" t="s">
        <v>11</v>
      </c>
      <c r="J29" cm="1">
        <f t="array" ref="J29">AVERAGE(_xlfn._xlws.FILTER($D$2:$D$211,$A$2:$A$211=$I29,0))</f>
        <v>0.95556757496383782</v>
      </c>
      <c r="K29" cm="1">
        <f t="array" ref="K29">_xlfn.STDEV.P(_xlfn._xlws.FILTER($D$2:$D$211,$A$2:$A$211=$I29,0))</f>
        <v>3.9743762560466847E-3</v>
      </c>
      <c r="L29">
        <f t="shared" si="2"/>
        <v>4.15917864960737E-3</v>
      </c>
      <c r="M29" cm="1">
        <f t="array" ref="M29">MEDIAN(_xlfn._xlws.FILTER($D$2:$D$211,$A$2:$A$211=$I29,0))</f>
        <v>0.9560308867652445</v>
      </c>
      <c r="N29" cm="1">
        <f t="array" ref="N29">MIN(_xlfn._xlws.FILTER($D$2:$D$211,$A$2:$A$211=$I29,0))</f>
        <v>0.94731006125486095</v>
      </c>
      <c r="O29" cm="1">
        <f t="array" ref="O29">MAX(_xlfn._xlws.FILTER($D$2:$D$211,$A$2:$A$211=$I29,0))</f>
        <v>0.96245147170421197</v>
      </c>
    </row>
    <row r="30" spans="1:15" x14ac:dyDescent="0.25">
      <c r="A30" t="s">
        <v>5</v>
      </c>
      <c r="B30">
        <v>0.42231653170383698</v>
      </c>
      <c r="C30">
        <v>1.68398794891923</v>
      </c>
      <c r="D30">
        <v>0.933228554131174</v>
      </c>
      <c r="E30">
        <v>0.77356180888270798</v>
      </c>
    </row>
    <row r="31" spans="1:15" x14ac:dyDescent="0.25">
      <c r="A31" t="s">
        <v>6</v>
      </c>
      <c r="B31">
        <v>0.38235344662176102</v>
      </c>
      <c r="C31">
        <v>1.75492969932814</v>
      </c>
      <c r="D31">
        <v>0.937596265079088</v>
      </c>
      <c r="E31">
        <v>0.78686406798912401</v>
      </c>
      <c r="I31" s="5" t="s">
        <v>18</v>
      </c>
      <c r="J31" s="5"/>
      <c r="K31" s="5"/>
      <c r="L31" s="5"/>
      <c r="M31" s="5"/>
      <c r="N31" s="5"/>
      <c r="O31" s="5"/>
    </row>
    <row r="32" spans="1:15" x14ac:dyDescent="0.25">
      <c r="A32" t="s">
        <v>7</v>
      </c>
      <c r="B32">
        <v>0.381887599710171</v>
      </c>
      <c r="C32">
        <v>1.74028056555299</v>
      </c>
      <c r="D32">
        <v>0.92617269248752399</v>
      </c>
      <c r="E32">
        <v>0.78928837552102504</v>
      </c>
      <c r="J32" t="s">
        <v>12</v>
      </c>
      <c r="K32" t="s">
        <v>13</v>
      </c>
      <c r="L32" t="s">
        <v>32</v>
      </c>
      <c r="M32" t="s">
        <v>14</v>
      </c>
      <c r="N32" t="s">
        <v>15</v>
      </c>
      <c r="O32" t="s">
        <v>16</v>
      </c>
    </row>
    <row r="33" spans="1:15" x14ac:dyDescent="0.25">
      <c r="A33" t="s">
        <v>8</v>
      </c>
      <c r="B33">
        <v>0.82161771799368799</v>
      </c>
      <c r="C33">
        <v>1.7549236235494301</v>
      </c>
      <c r="D33">
        <v>0.84125432209822004</v>
      </c>
      <c r="E33">
        <v>0.59960784287234603</v>
      </c>
      <c r="I33" t="s">
        <v>5</v>
      </c>
      <c r="J33" cm="1">
        <f t="array" ref="J33">AVERAGE(_xlfn._xlws.FILTER($E$2:$E$211,$A$2:$A$211=$I33,0))</f>
        <v>0.78461964172784149</v>
      </c>
      <c r="K33" cm="1">
        <f t="array" ref="K33">_xlfn.STDEV.P(_xlfn._xlws.FILTER($E$2:$E$211,$A$2:$A$211=$I33,0))</f>
        <v>1.1058591432996272E-2</v>
      </c>
      <c r="L33">
        <f>K33/J33</f>
        <v>1.4094206727534525E-2</v>
      </c>
      <c r="M33" cm="1">
        <f t="array" ref="M33">MEDIAN(_xlfn._xlws.FILTER($E$2:$E$211,$A$2:$A$211=$I33,0))</f>
        <v>0.78379092804580641</v>
      </c>
      <c r="N33" cm="1">
        <f t="array" ref="N33">MIN(_xlfn._xlws.FILTER($E$2:$E$211,$A$2:$A$211=$I33,0))</f>
        <v>0.76399550691610996</v>
      </c>
      <c r="O33" cm="1">
        <f t="array" ref="O33">MAX(_xlfn._xlws.FILTER($E$2:$E$211,$A$2:$A$211=$I33,0))</f>
        <v>0.80590803889305895</v>
      </c>
    </row>
    <row r="34" spans="1:15" x14ac:dyDescent="0.25">
      <c r="A34" t="s">
        <v>9</v>
      </c>
      <c r="B34">
        <v>0.276647774782109</v>
      </c>
      <c r="C34">
        <v>1.6492350841333101</v>
      </c>
      <c r="D34">
        <v>0.93471958865796301</v>
      </c>
      <c r="E34">
        <v>0.84050758120174796</v>
      </c>
      <c r="I34" t="s">
        <v>6</v>
      </c>
      <c r="J34" cm="1">
        <f t="array" ref="J34">AVERAGE(_xlfn._xlws.FILTER($E$2:$E$211,$A$2:$A$211=$I34,0))</f>
        <v>0.80054098378390237</v>
      </c>
      <c r="K34" cm="1">
        <f t="array" ref="K34">_xlfn.STDEV.P(_xlfn._xlws.FILTER($E$2:$E$211,$A$2:$A$211=$I34,0))</f>
        <v>1.1228685822592746E-2</v>
      </c>
      <c r="L34">
        <f t="shared" ref="L34:L39" si="3">K34/J34</f>
        <v>1.4026372228337795E-2</v>
      </c>
      <c r="M34" cm="1">
        <f t="array" ref="M34">MEDIAN(_xlfn._xlws.FILTER($E$2:$E$211,$A$2:$A$211=$I34,0))</f>
        <v>0.80117741898494255</v>
      </c>
      <c r="N34" cm="1">
        <f t="array" ref="N34">MIN(_xlfn._xlws.FILTER($E$2:$E$211,$A$2:$A$211=$I34,0))</f>
        <v>0.77822408434578505</v>
      </c>
      <c r="O34" cm="1">
        <f t="array" ref="O34">MAX(_xlfn._xlws.FILTER($E$2:$E$211,$A$2:$A$211=$I34,0))</f>
        <v>0.82992361961680405</v>
      </c>
    </row>
    <row r="35" spans="1:15" x14ac:dyDescent="0.25">
      <c r="A35" t="s">
        <v>10</v>
      </c>
      <c r="B35">
        <v>0.30651244478185602</v>
      </c>
      <c r="C35">
        <v>1.76927113555485</v>
      </c>
      <c r="D35">
        <v>0.93125885071961501</v>
      </c>
      <c r="E35">
        <v>0.83031573266287695</v>
      </c>
      <c r="I35" t="s">
        <v>7</v>
      </c>
      <c r="J35" cm="1">
        <f t="array" ref="J35">AVERAGE(_xlfn._xlws.FILTER($E$2:$E$211,$A$2:$A$211=$I35,0))</f>
        <v>0.77399303861908175</v>
      </c>
      <c r="K35" cm="1">
        <f t="array" ref="K35">_xlfn.STDEV.P(_xlfn._xlws.FILTER($E$2:$E$211,$A$2:$A$211=$I35,0))</f>
        <v>9.8168782282031936E-3</v>
      </c>
      <c r="L35">
        <f t="shared" si="3"/>
        <v>1.2683419279478221E-2</v>
      </c>
      <c r="M35" cm="1">
        <f t="array" ref="M35">MEDIAN(_xlfn._xlws.FILTER($E$2:$E$211,$A$2:$A$211=$I35,0))</f>
        <v>0.77468366928798993</v>
      </c>
      <c r="N35" cm="1">
        <f t="array" ref="N35">MIN(_xlfn._xlws.FILTER($E$2:$E$211,$A$2:$A$211=$I35,0))</f>
        <v>0.754267331532674</v>
      </c>
      <c r="O35" cm="1">
        <f t="array" ref="O35">MAX(_xlfn._xlws.FILTER($E$2:$E$211,$A$2:$A$211=$I35,0))</f>
        <v>0.78935205347090398</v>
      </c>
    </row>
    <row r="36" spans="1:15" x14ac:dyDescent="0.25">
      <c r="A36" t="s">
        <v>11</v>
      </c>
      <c r="B36">
        <v>0.29743020248740898</v>
      </c>
      <c r="C36">
        <v>1.84118335009842</v>
      </c>
      <c r="D36">
        <v>0.95348894042507604</v>
      </c>
      <c r="E36">
        <v>0.85105022204008596</v>
      </c>
      <c r="I36" t="s">
        <v>8</v>
      </c>
      <c r="J36" cm="1">
        <f t="array" ref="J36">AVERAGE(_xlfn._xlws.FILTER($E$2:$E$211,$A$2:$A$211=$I36,0))</f>
        <v>0.60506192543444015</v>
      </c>
      <c r="K36" cm="1">
        <f t="array" ref="K36">_xlfn.STDEV.P(_xlfn._xlws.FILTER($E$2:$E$211,$A$2:$A$211=$I36,0))</f>
        <v>1.3858769351696925E-2</v>
      </c>
      <c r="L36">
        <f t="shared" si="3"/>
        <v>2.2904712342866722E-2</v>
      </c>
      <c r="M36" cm="1">
        <f t="array" ref="M36">MEDIAN(_xlfn._xlws.FILTER($E$2:$E$211,$A$2:$A$211=$I36,0))</f>
        <v>0.60563812042489451</v>
      </c>
      <c r="N36" cm="1">
        <f t="array" ref="N36">MIN(_xlfn._xlws.FILTER($E$2:$E$211,$A$2:$A$211=$I36,0))</f>
        <v>0.57760393269038002</v>
      </c>
      <c r="O36" cm="1">
        <f t="array" ref="O36">MAX(_xlfn._xlws.FILTER($E$2:$E$211,$A$2:$A$211=$I36,0))</f>
        <v>0.63634906449185802</v>
      </c>
    </row>
    <row r="37" spans="1:15" x14ac:dyDescent="0.25">
      <c r="A37" t="s">
        <v>5</v>
      </c>
      <c r="B37">
        <v>0.42223248922140699</v>
      </c>
      <c r="C37">
        <v>1.71386674673105</v>
      </c>
      <c r="D37">
        <v>0.93177851965396097</v>
      </c>
      <c r="E37">
        <v>0.77843689111714498</v>
      </c>
      <c r="I37" t="s">
        <v>9</v>
      </c>
      <c r="J37" cm="1">
        <f t="array" ref="J37">AVERAGE(_xlfn._xlws.FILTER($E$2:$E$211,$A$2:$A$211=$I37,0))</f>
        <v>0.82406016083015909</v>
      </c>
      <c r="K37" cm="1">
        <f t="array" ref="K37">_xlfn.STDEV.P(_xlfn._xlws.FILTER($E$2:$E$211,$A$2:$A$211=$I37,0))</f>
        <v>1.4774872621419135E-2</v>
      </c>
      <c r="L37">
        <f t="shared" si="3"/>
        <v>1.7929361621528837E-2</v>
      </c>
      <c r="M37" cm="1">
        <f t="array" ref="M37">MEDIAN(_xlfn._xlws.FILTER($E$2:$E$211,$A$2:$A$211=$I37,0))</f>
        <v>0.821248905924163</v>
      </c>
      <c r="N37" cm="1">
        <f t="array" ref="N37">MIN(_xlfn._xlws.FILTER($E$2:$E$211,$A$2:$A$211=$I37,0))</f>
        <v>0.79766849121448202</v>
      </c>
      <c r="O37" cm="1">
        <f t="array" ref="O37">MAX(_xlfn._xlws.FILTER($E$2:$E$211,$A$2:$A$211=$I37,0))</f>
        <v>0.86263129538245698</v>
      </c>
    </row>
    <row r="38" spans="1:15" x14ac:dyDescent="0.25">
      <c r="A38" t="s">
        <v>6</v>
      </c>
      <c r="B38">
        <v>0.33261884544707998</v>
      </c>
      <c r="C38">
        <v>1.6827925649797699</v>
      </c>
      <c r="D38">
        <v>0.94225914119177301</v>
      </c>
      <c r="E38">
        <v>0.818204189379375</v>
      </c>
      <c r="I38" t="s">
        <v>10</v>
      </c>
      <c r="J38" cm="1">
        <f t="array" ref="J38">AVERAGE(_xlfn._xlws.FILTER($E$2:$E$211,$A$2:$A$211=$I38,0))</f>
        <v>0.83007347392962449</v>
      </c>
      <c r="K38" cm="1">
        <f t="array" ref="K38">_xlfn.STDEV.P(_xlfn._xlws.FILTER($E$2:$E$211,$A$2:$A$211=$I38,0))</f>
        <v>1.6817613497399238E-2</v>
      </c>
      <c r="L38">
        <f t="shared" si="3"/>
        <v>2.0260391429909822E-2</v>
      </c>
      <c r="M38" cm="1">
        <f t="array" ref="M38">MEDIAN(_xlfn._xlws.FILTER($E$2:$E$211,$A$2:$A$211=$I38,0))</f>
        <v>0.83276111352581506</v>
      </c>
      <c r="N38" cm="1">
        <f t="array" ref="N38">MIN(_xlfn._xlws.FILTER($E$2:$E$211,$A$2:$A$211=$I38,0))</f>
        <v>0.80140553868652997</v>
      </c>
      <c r="O38" cm="1">
        <f t="array" ref="O38">MAX(_xlfn._xlws.FILTER($E$2:$E$211,$A$2:$A$211=$I38,0))</f>
        <v>0.86431749762226695</v>
      </c>
    </row>
    <row r="39" spans="1:15" x14ac:dyDescent="0.25">
      <c r="A39" t="s">
        <v>7</v>
      </c>
      <c r="B39">
        <v>0.417396783499483</v>
      </c>
      <c r="C39">
        <v>1.5462281785467</v>
      </c>
      <c r="D39">
        <v>0.93551547683186598</v>
      </c>
      <c r="E39">
        <v>0.76766721669573601</v>
      </c>
      <c r="I39" t="s">
        <v>11</v>
      </c>
      <c r="J39" cm="1">
        <f t="array" ref="J39">AVERAGE(_xlfn._xlws.FILTER($E$2:$E$211,$A$2:$A$211=$I39,0))</f>
        <v>0.86483847831628802</v>
      </c>
      <c r="K39" cm="1">
        <f t="array" ref="K39">_xlfn.STDEV.P(_xlfn._xlws.FILTER($E$2:$E$211,$A$2:$A$211=$I39,0))</f>
        <v>1.5021844007174425E-2</v>
      </c>
      <c r="L39">
        <f t="shared" si="3"/>
        <v>1.7369537068262414E-2</v>
      </c>
      <c r="M39" cm="1">
        <f t="array" ref="M39">MEDIAN(_xlfn._xlws.FILTER($E$2:$E$211,$A$2:$A$211=$I39,0))</f>
        <v>0.86626181983400152</v>
      </c>
      <c r="N39" cm="1">
        <f t="array" ref="N39">MIN(_xlfn._xlws.FILTER($E$2:$E$211,$A$2:$A$211=$I39,0))</f>
        <v>0.83683423756670305</v>
      </c>
      <c r="O39" cm="1">
        <f t="array" ref="O39">MAX(_xlfn._xlws.FILTER($E$2:$E$211,$A$2:$A$211=$I39,0))</f>
        <v>0.89538869165727297</v>
      </c>
    </row>
    <row r="40" spans="1:15" x14ac:dyDescent="0.25">
      <c r="A40" t="s">
        <v>8</v>
      </c>
      <c r="B40">
        <v>0.78695705216348</v>
      </c>
      <c r="C40">
        <v>1.7074289594980101</v>
      </c>
      <c r="D40">
        <v>0.83310685746684698</v>
      </c>
      <c r="E40">
        <v>0.60320711773317903</v>
      </c>
    </row>
    <row r="41" spans="1:15" x14ac:dyDescent="0.25">
      <c r="A41" t="s">
        <v>9</v>
      </c>
      <c r="B41">
        <v>0.34898815566888503</v>
      </c>
      <c r="C41">
        <v>1.67642577669735</v>
      </c>
      <c r="D41">
        <v>0.92422911872201696</v>
      </c>
      <c r="E41">
        <v>0.806654498385735</v>
      </c>
    </row>
    <row r="42" spans="1:15" x14ac:dyDescent="0.25">
      <c r="A42" t="s">
        <v>10</v>
      </c>
      <c r="B42">
        <v>0.31287292227769198</v>
      </c>
      <c r="C42">
        <v>1.7578513053304901</v>
      </c>
      <c r="D42">
        <v>0.93634994460452303</v>
      </c>
      <c r="E42">
        <v>0.83859921168710005</v>
      </c>
    </row>
    <row r="43" spans="1:15" x14ac:dyDescent="0.25">
      <c r="A43" t="s">
        <v>11</v>
      </c>
      <c r="B43">
        <v>0.29084357681115802</v>
      </c>
      <c r="C43">
        <v>1.7982329385329401</v>
      </c>
      <c r="D43">
        <v>0.95355097457855797</v>
      </c>
      <c r="E43">
        <v>0.845488279612155</v>
      </c>
    </row>
    <row r="44" spans="1:15" x14ac:dyDescent="0.25">
      <c r="A44" t="s">
        <v>5</v>
      </c>
      <c r="B44">
        <v>0.471487782449585</v>
      </c>
      <c r="C44">
        <v>1.8481457420977001</v>
      </c>
      <c r="D44">
        <v>0.926387938675164</v>
      </c>
      <c r="E44">
        <v>0.77486023867726606</v>
      </c>
    </row>
    <row r="45" spans="1:15" x14ac:dyDescent="0.25">
      <c r="A45" t="s">
        <v>6</v>
      </c>
      <c r="B45">
        <v>0.33154138872268801</v>
      </c>
      <c r="C45">
        <v>1.5493408659599801</v>
      </c>
      <c r="D45">
        <v>0.94664117667189096</v>
      </c>
      <c r="E45">
        <v>0.80648405633332898</v>
      </c>
    </row>
    <row r="46" spans="1:15" x14ac:dyDescent="0.25">
      <c r="A46" t="s">
        <v>7</v>
      </c>
      <c r="B46">
        <v>0.40938651338898302</v>
      </c>
      <c r="C46">
        <v>1.7400190235051201</v>
      </c>
      <c r="D46">
        <v>0.92760278397559703</v>
      </c>
      <c r="E46">
        <v>0.78613098775710799</v>
      </c>
    </row>
    <row r="47" spans="1:15" x14ac:dyDescent="0.25">
      <c r="A47" t="s">
        <v>8</v>
      </c>
      <c r="B47">
        <v>0.80829965428967399</v>
      </c>
      <c r="C47">
        <v>1.81441810827183</v>
      </c>
      <c r="D47">
        <v>0.83402898154638405</v>
      </c>
      <c r="E47">
        <v>0.60377193765878501</v>
      </c>
    </row>
    <row r="48" spans="1:15" x14ac:dyDescent="0.25">
      <c r="A48" t="s">
        <v>9</v>
      </c>
      <c r="B48">
        <v>0.30274317468892598</v>
      </c>
      <c r="C48">
        <v>1.64212040444242</v>
      </c>
      <c r="D48">
        <v>0.92959847785316796</v>
      </c>
      <c r="E48">
        <v>0.83496587591028204</v>
      </c>
    </row>
    <row r="49" spans="1:5" x14ac:dyDescent="0.25">
      <c r="A49" t="s">
        <v>10</v>
      </c>
      <c r="B49">
        <v>0.28577359885640702</v>
      </c>
      <c r="C49">
        <v>1.5941572514153199</v>
      </c>
      <c r="D49">
        <v>0.93977592650642705</v>
      </c>
      <c r="E49">
        <v>0.82751895819745802</v>
      </c>
    </row>
    <row r="50" spans="1:5" x14ac:dyDescent="0.25">
      <c r="A50" t="s">
        <v>11</v>
      </c>
      <c r="B50">
        <v>0.24984634762301899</v>
      </c>
      <c r="C50">
        <v>1.5761233751794099</v>
      </c>
      <c r="D50">
        <v>0.95831652087346098</v>
      </c>
      <c r="E50">
        <v>0.86395689596959002</v>
      </c>
    </row>
    <row r="51" spans="1:5" x14ac:dyDescent="0.25">
      <c r="A51" t="s">
        <v>5</v>
      </c>
      <c r="B51">
        <v>0.31721423724967002</v>
      </c>
      <c r="C51">
        <v>1.3938961322352801</v>
      </c>
      <c r="D51">
        <v>0.94114300149455299</v>
      </c>
      <c r="E51">
        <v>0.79400463754505901</v>
      </c>
    </row>
    <row r="52" spans="1:5" x14ac:dyDescent="0.25">
      <c r="A52" t="s">
        <v>6</v>
      </c>
      <c r="B52">
        <v>0.36986390860934998</v>
      </c>
      <c r="C52">
        <v>1.7204408437571099</v>
      </c>
      <c r="D52">
        <v>0.94356155822078303</v>
      </c>
      <c r="E52">
        <v>0.80133093387279797</v>
      </c>
    </row>
    <row r="53" spans="1:5" x14ac:dyDescent="0.25">
      <c r="A53" t="s">
        <v>7</v>
      </c>
      <c r="B53">
        <v>0.44806770480830099</v>
      </c>
      <c r="C53">
        <v>1.7832676220713599</v>
      </c>
      <c r="D53">
        <v>0.92725056434337405</v>
      </c>
      <c r="E53">
        <v>0.76630621234229601</v>
      </c>
    </row>
    <row r="54" spans="1:5" x14ac:dyDescent="0.25">
      <c r="A54" t="s">
        <v>8</v>
      </c>
      <c r="B54">
        <v>0.85535750791920295</v>
      </c>
      <c r="C54">
        <v>1.8474036364956199</v>
      </c>
      <c r="D54">
        <v>0.84713964649884699</v>
      </c>
      <c r="E54">
        <v>0.59825393245700698</v>
      </c>
    </row>
    <row r="55" spans="1:5" x14ac:dyDescent="0.25">
      <c r="A55" t="s">
        <v>9</v>
      </c>
      <c r="B55">
        <v>0.37023988917954298</v>
      </c>
      <c r="C55">
        <v>1.8110160234953601</v>
      </c>
      <c r="D55">
        <v>0.92411721717497097</v>
      </c>
      <c r="E55">
        <v>0.80324749217961</v>
      </c>
    </row>
    <row r="56" spans="1:5" x14ac:dyDescent="0.25">
      <c r="A56" t="s">
        <v>10</v>
      </c>
      <c r="B56">
        <v>0.31883183255197101</v>
      </c>
      <c r="C56">
        <v>1.84055863191369</v>
      </c>
      <c r="D56">
        <v>0.93244288822655297</v>
      </c>
      <c r="E56">
        <v>0.83071540767319396</v>
      </c>
    </row>
    <row r="57" spans="1:5" x14ac:dyDescent="0.25">
      <c r="A57" t="s">
        <v>11</v>
      </c>
      <c r="B57">
        <v>0.19636944629975001</v>
      </c>
      <c r="C57">
        <v>1.4948387817351201</v>
      </c>
      <c r="D57">
        <v>0.96245147170421197</v>
      </c>
      <c r="E57">
        <v>0.89251199080820098</v>
      </c>
    </row>
    <row r="58" spans="1:5" x14ac:dyDescent="0.25">
      <c r="A58" t="s">
        <v>5</v>
      </c>
      <c r="B58">
        <v>0.37775337048485202</v>
      </c>
      <c r="C58">
        <v>1.6668582843356801</v>
      </c>
      <c r="D58">
        <v>0.93434300219342503</v>
      </c>
      <c r="E58">
        <v>0.795119689621546</v>
      </c>
    </row>
    <row r="59" spans="1:5" x14ac:dyDescent="0.25">
      <c r="A59" t="s">
        <v>6</v>
      </c>
      <c r="B59">
        <v>0.38236572085596199</v>
      </c>
      <c r="C59">
        <v>1.8647294289301199</v>
      </c>
      <c r="D59">
        <v>0.93497590757430105</v>
      </c>
      <c r="E59">
        <v>0.80521741217840803</v>
      </c>
    </row>
    <row r="60" spans="1:5" x14ac:dyDescent="0.25">
      <c r="A60" t="s">
        <v>7</v>
      </c>
      <c r="B60">
        <v>0.41809410197909602</v>
      </c>
      <c r="C60">
        <v>1.8196438925502201</v>
      </c>
      <c r="D60">
        <v>0.921946899022561</v>
      </c>
      <c r="E60">
        <v>0.77508830620319502</v>
      </c>
    </row>
    <row r="61" spans="1:5" x14ac:dyDescent="0.25">
      <c r="A61" t="s">
        <v>8</v>
      </c>
      <c r="B61">
        <v>0.83756543760612001</v>
      </c>
      <c r="C61">
        <v>1.89024526790127</v>
      </c>
      <c r="D61">
        <v>0.84045192827338</v>
      </c>
      <c r="E61">
        <v>0.60865562661764105</v>
      </c>
    </row>
    <row r="62" spans="1:5" x14ac:dyDescent="0.25">
      <c r="A62" t="s">
        <v>9</v>
      </c>
      <c r="B62">
        <v>0.35007038940068502</v>
      </c>
      <c r="C62">
        <v>1.85277822882231</v>
      </c>
      <c r="D62">
        <v>0.92546618151145499</v>
      </c>
      <c r="E62">
        <v>0.819601102431326</v>
      </c>
    </row>
    <row r="63" spans="1:5" x14ac:dyDescent="0.25">
      <c r="A63" t="s">
        <v>10</v>
      </c>
      <c r="B63">
        <v>0.245853710249816</v>
      </c>
      <c r="C63">
        <v>1.4342762445655299</v>
      </c>
      <c r="D63">
        <v>0.93666509241187001</v>
      </c>
      <c r="E63">
        <v>0.85941637447435404</v>
      </c>
    </row>
    <row r="64" spans="1:5" x14ac:dyDescent="0.25">
      <c r="A64" t="s">
        <v>11</v>
      </c>
      <c r="B64">
        <v>0.25767299508786201</v>
      </c>
      <c r="C64">
        <v>1.76011702706581</v>
      </c>
      <c r="D64">
        <v>0.95791414921032103</v>
      </c>
      <c r="E64">
        <v>0.86294417514827104</v>
      </c>
    </row>
    <row r="65" spans="1:5" x14ac:dyDescent="0.25">
      <c r="A65" t="s">
        <v>5</v>
      </c>
      <c r="B65">
        <v>0.42306993059089898</v>
      </c>
      <c r="C65">
        <v>1.7421430812665</v>
      </c>
      <c r="D65">
        <v>0.93315488057434404</v>
      </c>
      <c r="E65">
        <v>0.77900612316495899</v>
      </c>
    </row>
    <row r="66" spans="1:5" x14ac:dyDescent="0.25">
      <c r="A66" t="s">
        <v>6</v>
      </c>
      <c r="B66">
        <v>0.401551802594031</v>
      </c>
      <c r="C66">
        <v>1.8369878812042599</v>
      </c>
      <c r="D66">
        <v>0.94182229782530702</v>
      </c>
      <c r="E66">
        <v>0.80254891398330797</v>
      </c>
    </row>
    <row r="67" spans="1:5" x14ac:dyDescent="0.25">
      <c r="A67" t="s">
        <v>7</v>
      </c>
      <c r="B67">
        <v>0.462805768988648</v>
      </c>
      <c r="C67">
        <v>1.7673703650722701</v>
      </c>
      <c r="D67">
        <v>0.91991539025376901</v>
      </c>
      <c r="E67">
        <v>0.76009414363387495</v>
      </c>
    </row>
    <row r="68" spans="1:5" x14ac:dyDescent="0.25">
      <c r="A68" t="s">
        <v>8</v>
      </c>
      <c r="B68">
        <v>0.77210795883234895</v>
      </c>
      <c r="C68">
        <v>1.7355036041202301</v>
      </c>
      <c r="D68">
        <v>0.84738733682783096</v>
      </c>
      <c r="E68">
        <v>0.62284674917237504</v>
      </c>
    </row>
    <row r="69" spans="1:5" x14ac:dyDescent="0.25">
      <c r="A69" t="s">
        <v>9</v>
      </c>
      <c r="B69">
        <v>0.34721135483322701</v>
      </c>
      <c r="C69">
        <v>1.8171484540029901</v>
      </c>
      <c r="D69">
        <v>0.93100500280910503</v>
      </c>
      <c r="E69">
        <v>0.817803993736547</v>
      </c>
    </row>
    <row r="70" spans="1:5" x14ac:dyDescent="0.25">
      <c r="A70" t="s">
        <v>10</v>
      </c>
      <c r="B70">
        <v>0.26246185970799102</v>
      </c>
      <c r="C70">
        <v>1.6428098501519799</v>
      </c>
      <c r="D70">
        <v>0.939832899093894</v>
      </c>
      <c r="E70">
        <v>0.84707240864496103</v>
      </c>
    </row>
    <row r="71" spans="1:5" x14ac:dyDescent="0.25">
      <c r="A71" t="s">
        <v>11</v>
      </c>
      <c r="B71">
        <v>0.22806732735782001</v>
      </c>
      <c r="C71">
        <v>1.63586769032479</v>
      </c>
      <c r="D71">
        <v>0.95377934422385902</v>
      </c>
      <c r="E71">
        <v>0.87616492214418695</v>
      </c>
    </row>
    <row r="72" spans="1:5" x14ac:dyDescent="0.25">
      <c r="A72" t="s">
        <v>5</v>
      </c>
      <c r="B72">
        <v>0.36049735785928499</v>
      </c>
      <c r="C72">
        <v>1.68955693299881</v>
      </c>
      <c r="D72">
        <v>0.941503294750067</v>
      </c>
      <c r="E72">
        <v>0.80590803889305895</v>
      </c>
    </row>
    <row r="73" spans="1:5" x14ac:dyDescent="0.25">
      <c r="A73" t="s">
        <v>6</v>
      </c>
      <c r="B73">
        <v>0.44445337852498401</v>
      </c>
      <c r="C73">
        <v>1.9642942556976</v>
      </c>
      <c r="D73">
        <v>0.93910588351097102</v>
      </c>
      <c r="E73">
        <v>0.79575395702524099</v>
      </c>
    </row>
    <row r="74" spans="1:5" x14ac:dyDescent="0.25">
      <c r="A74" t="s">
        <v>7</v>
      </c>
      <c r="B74">
        <v>0.39798636363947698</v>
      </c>
      <c r="C74">
        <v>1.72946968912401</v>
      </c>
      <c r="D74">
        <v>0.92912581306413899</v>
      </c>
      <c r="E74">
        <v>0.78935205347090398</v>
      </c>
    </row>
    <row r="75" spans="1:5" x14ac:dyDescent="0.25">
      <c r="A75" t="s">
        <v>8</v>
      </c>
      <c r="B75">
        <v>0.93234170690148099</v>
      </c>
      <c r="C75">
        <v>1.91762140018428</v>
      </c>
      <c r="D75">
        <v>0.83838391871040796</v>
      </c>
      <c r="E75">
        <v>0.58451379554067495</v>
      </c>
    </row>
    <row r="76" spans="1:5" x14ac:dyDescent="0.25">
      <c r="A76" t="s">
        <v>9</v>
      </c>
      <c r="B76">
        <v>0.34804339146781099</v>
      </c>
      <c r="C76">
        <v>1.8052934705271999</v>
      </c>
      <c r="D76">
        <v>0.92460523747883006</v>
      </c>
      <c r="E76">
        <v>0.81599152919046403</v>
      </c>
    </row>
    <row r="77" spans="1:5" x14ac:dyDescent="0.25">
      <c r="A77" t="s">
        <v>10</v>
      </c>
      <c r="B77">
        <v>0.30990251570849198</v>
      </c>
      <c r="C77">
        <v>1.65236458515962</v>
      </c>
      <c r="D77">
        <v>0.94084334072501896</v>
      </c>
      <c r="E77">
        <v>0.84033243087707699</v>
      </c>
    </row>
    <row r="78" spans="1:5" x14ac:dyDescent="0.25">
      <c r="A78" t="s">
        <v>11</v>
      </c>
      <c r="B78">
        <v>0.236958109771674</v>
      </c>
      <c r="C78">
        <v>1.7926271511746501</v>
      </c>
      <c r="D78">
        <v>0.95834409285543698</v>
      </c>
      <c r="E78">
        <v>0.87727137266398303</v>
      </c>
    </row>
    <row r="79" spans="1:5" x14ac:dyDescent="0.25">
      <c r="A79" t="s">
        <v>5</v>
      </c>
      <c r="B79">
        <v>0.36995992152895202</v>
      </c>
      <c r="C79">
        <v>1.64094996193731</v>
      </c>
      <c r="D79">
        <v>0.93843644182223895</v>
      </c>
      <c r="E79">
        <v>0.79738267299362198</v>
      </c>
    </row>
    <row r="80" spans="1:5" x14ac:dyDescent="0.25">
      <c r="A80" t="s">
        <v>6</v>
      </c>
      <c r="B80">
        <v>0.35126487088341302</v>
      </c>
      <c r="C80">
        <v>1.7422304124924599</v>
      </c>
      <c r="D80">
        <v>0.94385186109184205</v>
      </c>
      <c r="E80">
        <v>0.81072272257198796</v>
      </c>
    </row>
    <row r="81" spans="1:5" x14ac:dyDescent="0.25">
      <c r="A81" t="s">
        <v>7</v>
      </c>
      <c r="B81">
        <v>0.39365859050799701</v>
      </c>
      <c r="C81">
        <v>1.7535662461091599</v>
      </c>
      <c r="D81">
        <v>0.93456554146549398</v>
      </c>
      <c r="E81">
        <v>0.785133587768718</v>
      </c>
    </row>
    <row r="82" spans="1:5" x14ac:dyDescent="0.25">
      <c r="A82" t="s">
        <v>8</v>
      </c>
      <c r="B82">
        <v>0.86787625394040002</v>
      </c>
      <c r="C82">
        <v>1.8576448006450901</v>
      </c>
      <c r="D82">
        <v>0.84509946808052705</v>
      </c>
      <c r="E82">
        <v>0.60073481384465999</v>
      </c>
    </row>
    <row r="83" spans="1:5" x14ac:dyDescent="0.25">
      <c r="A83" t="s">
        <v>9</v>
      </c>
      <c r="B83">
        <v>0.243084897566758</v>
      </c>
      <c r="C83">
        <v>1.62550112007034</v>
      </c>
      <c r="D83">
        <v>0.940200260780516</v>
      </c>
      <c r="E83">
        <v>0.86263129538245698</v>
      </c>
    </row>
    <row r="84" spans="1:5" x14ac:dyDescent="0.25">
      <c r="A84" t="s">
        <v>10</v>
      </c>
      <c r="B84">
        <v>0.28623034533521902</v>
      </c>
      <c r="C84">
        <v>1.65134521407393</v>
      </c>
      <c r="D84">
        <v>0.93956490480454902</v>
      </c>
      <c r="E84">
        <v>0.83583196591779096</v>
      </c>
    </row>
    <row r="85" spans="1:5" x14ac:dyDescent="0.25">
      <c r="A85" t="s">
        <v>11</v>
      </c>
      <c r="B85">
        <v>0.26803180342625899</v>
      </c>
      <c r="C85">
        <v>1.8919284398773699</v>
      </c>
      <c r="D85">
        <v>0.95455487205388101</v>
      </c>
      <c r="E85">
        <v>0.86618097282939399</v>
      </c>
    </row>
    <row r="86" spans="1:5" x14ac:dyDescent="0.25">
      <c r="A86" t="s">
        <v>5</v>
      </c>
      <c r="B86">
        <v>0.483116657467417</v>
      </c>
      <c r="C86">
        <v>1.93045379416461</v>
      </c>
      <c r="D86">
        <v>0.93013008911360295</v>
      </c>
      <c r="E86">
        <v>0.76821323229176297</v>
      </c>
    </row>
    <row r="87" spans="1:5" x14ac:dyDescent="0.25">
      <c r="A87" t="s">
        <v>6</v>
      </c>
      <c r="B87">
        <v>0.35996228016154402</v>
      </c>
      <c r="C87">
        <v>1.6520312029361901</v>
      </c>
      <c r="D87">
        <v>0.94131461900266</v>
      </c>
      <c r="E87">
        <v>0.80215786346468099</v>
      </c>
    </row>
    <row r="88" spans="1:5" x14ac:dyDescent="0.25">
      <c r="A88" t="s">
        <v>7</v>
      </c>
      <c r="B88">
        <v>0.43053794767255199</v>
      </c>
      <c r="C88">
        <v>1.89250841512446</v>
      </c>
      <c r="D88">
        <v>0.92649102481232903</v>
      </c>
      <c r="E88">
        <v>0.77994685641530104</v>
      </c>
    </row>
    <row r="89" spans="1:5" x14ac:dyDescent="0.25">
      <c r="A89" t="s">
        <v>8</v>
      </c>
      <c r="B89">
        <v>0.84339082827730105</v>
      </c>
      <c r="C89">
        <v>1.8230989350629201</v>
      </c>
      <c r="D89">
        <v>0.84524457980693501</v>
      </c>
      <c r="E89">
        <v>0.60969143593605202</v>
      </c>
    </row>
    <row r="90" spans="1:5" x14ac:dyDescent="0.25">
      <c r="A90" t="s">
        <v>9</v>
      </c>
      <c r="B90">
        <v>0.33002028085841401</v>
      </c>
      <c r="C90">
        <v>1.80088704510232</v>
      </c>
      <c r="D90">
        <v>0.92818583780977904</v>
      </c>
      <c r="E90">
        <v>0.82213688880555502</v>
      </c>
    </row>
    <row r="91" spans="1:5" x14ac:dyDescent="0.25">
      <c r="A91" t="s">
        <v>10</v>
      </c>
      <c r="B91">
        <v>0.391497065515511</v>
      </c>
      <c r="C91">
        <v>2.0141622876502301</v>
      </c>
      <c r="D91">
        <v>0.927713273591523</v>
      </c>
      <c r="E91">
        <v>0.81322337841565195</v>
      </c>
    </row>
    <row r="92" spans="1:5" x14ac:dyDescent="0.25">
      <c r="A92" t="s">
        <v>11</v>
      </c>
      <c r="B92">
        <v>0.30138735324600802</v>
      </c>
      <c r="C92">
        <v>1.94671708977015</v>
      </c>
      <c r="D92">
        <v>0.94827140055113301</v>
      </c>
      <c r="E92">
        <v>0.84947493523583195</v>
      </c>
    </row>
    <row r="93" spans="1:5" x14ac:dyDescent="0.25">
      <c r="A93" t="s">
        <v>5</v>
      </c>
      <c r="B93">
        <v>0.41845167088378699</v>
      </c>
      <c r="C93">
        <v>1.7552791778021499</v>
      </c>
      <c r="D93">
        <v>0.93381576071396999</v>
      </c>
      <c r="E93">
        <v>0.78362225155571597</v>
      </c>
    </row>
    <row r="94" spans="1:5" x14ac:dyDescent="0.25">
      <c r="A94" t="s">
        <v>6</v>
      </c>
      <c r="B94">
        <v>0.38894276919093401</v>
      </c>
      <c r="C94">
        <v>1.7509205834833499</v>
      </c>
      <c r="D94">
        <v>0.94104988818512303</v>
      </c>
      <c r="E94">
        <v>0.79446553354211802</v>
      </c>
    </row>
    <row r="95" spans="1:5" x14ac:dyDescent="0.25">
      <c r="A95" t="s">
        <v>7</v>
      </c>
      <c r="B95">
        <v>0.44393965314700901</v>
      </c>
      <c r="C95">
        <v>1.97838270001973</v>
      </c>
      <c r="D95">
        <v>0.92294167796210802</v>
      </c>
      <c r="E95">
        <v>0.78185980332648197</v>
      </c>
    </row>
    <row r="96" spans="1:5" x14ac:dyDescent="0.25">
      <c r="A96" t="s">
        <v>8</v>
      </c>
      <c r="B96">
        <v>0.85597295022926201</v>
      </c>
      <c r="C96">
        <v>1.9083349644051499</v>
      </c>
      <c r="D96">
        <v>0.84744267203060897</v>
      </c>
      <c r="E96">
        <v>0.60661258933048401</v>
      </c>
    </row>
    <row r="97" spans="1:5" x14ac:dyDescent="0.25">
      <c r="A97" t="s">
        <v>9</v>
      </c>
      <c r="B97">
        <v>0.36591929887168201</v>
      </c>
      <c r="C97">
        <v>1.7389277979717299</v>
      </c>
      <c r="D97">
        <v>0.92870556184117803</v>
      </c>
      <c r="E97">
        <v>0.80624630670258801</v>
      </c>
    </row>
    <row r="98" spans="1:5" x14ac:dyDescent="0.25">
      <c r="A98" t="s">
        <v>10</v>
      </c>
      <c r="B98">
        <v>0.35480401733030398</v>
      </c>
      <c r="C98">
        <v>1.8890393837977799</v>
      </c>
      <c r="D98">
        <v>0.92772299325739405</v>
      </c>
      <c r="E98">
        <v>0.81293162640443195</v>
      </c>
    </row>
    <row r="99" spans="1:5" x14ac:dyDescent="0.25">
      <c r="A99" t="s">
        <v>11</v>
      </c>
      <c r="B99">
        <v>0.278697274853419</v>
      </c>
      <c r="C99">
        <v>1.7997454945906199</v>
      </c>
      <c r="D99">
        <v>0.95297540131849701</v>
      </c>
      <c r="E99">
        <v>0.84886749899251801</v>
      </c>
    </row>
    <row r="100" spans="1:5" x14ac:dyDescent="0.25">
      <c r="A100" t="s">
        <v>5</v>
      </c>
      <c r="B100">
        <v>0.38914670598002499</v>
      </c>
      <c r="C100">
        <v>1.6306615214179601</v>
      </c>
      <c r="D100">
        <v>0.93569328656537298</v>
      </c>
      <c r="E100">
        <v>0.78513617813410297</v>
      </c>
    </row>
    <row r="101" spans="1:5" x14ac:dyDescent="0.25">
      <c r="A101" t="s">
        <v>6</v>
      </c>
      <c r="B101">
        <v>0.45643921842108898</v>
      </c>
      <c r="C101">
        <v>1.9215756682087901</v>
      </c>
      <c r="D101">
        <v>0.93538415762795801</v>
      </c>
      <c r="E101">
        <v>0.78077817052684195</v>
      </c>
    </row>
    <row r="102" spans="1:5" x14ac:dyDescent="0.25">
      <c r="A102" t="s">
        <v>7</v>
      </c>
      <c r="B102">
        <v>0.43583473000228701</v>
      </c>
      <c r="C102">
        <v>1.7437304616471001</v>
      </c>
      <c r="D102">
        <v>0.93026534258892801</v>
      </c>
      <c r="E102">
        <v>0.76926991933658995</v>
      </c>
    </row>
    <row r="103" spans="1:5" x14ac:dyDescent="0.25">
      <c r="A103" t="s">
        <v>8</v>
      </c>
      <c r="B103">
        <v>0.95607900018400405</v>
      </c>
      <c r="C103">
        <v>1.9219106955607701</v>
      </c>
      <c r="D103">
        <v>0.83530420169236996</v>
      </c>
      <c r="E103">
        <v>0.58755472530341302</v>
      </c>
    </row>
    <row r="104" spans="1:5" x14ac:dyDescent="0.25">
      <c r="A104" t="s">
        <v>9</v>
      </c>
      <c r="B104">
        <v>0.29911935508552201</v>
      </c>
      <c r="C104">
        <v>1.67144722457924</v>
      </c>
      <c r="D104">
        <v>0.93679302177373103</v>
      </c>
      <c r="E104">
        <v>0.82021529329848297</v>
      </c>
    </row>
    <row r="105" spans="1:5" x14ac:dyDescent="0.25">
      <c r="A105" t="s">
        <v>10</v>
      </c>
      <c r="B105">
        <v>0.33037656431156498</v>
      </c>
      <c r="C105">
        <v>1.98268297713124</v>
      </c>
      <c r="D105">
        <v>0.92793255060063395</v>
      </c>
      <c r="E105">
        <v>0.83289986443284103</v>
      </c>
    </row>
    <row r="106" spans="1:5" x14ac:dyDescent="0.25">
      <c r="A106" t="s">
        <v>11</v>
      </c>
      <c r="B106">
        <v>0.238981849488939</v>
      </c>
      <c r="C106">
        <v>1.5756371603972501</v>
      </c>
      <c r="D106">
        <v>0.960440715452339</v>
      </c>
      <c r="E106">
        <v>0.87596339567665804</v>
      </c>
    </row>
    <row r="107" spans="1:5" x14ac:dyDescent="0.25">
      <c r="A107" t="s">
        <v>5</v>
      </c>
      <c r="B107">
        <v>0.485204681885611</v>
      </c>
      <c r="C107">
        <v>1.92956748856536</v>
      </c>
      <c r="D107">
        <v>0.92832292219909396</v>
      </c>
      <c r="E107">
        <v>0.77547832855638699</v>
      </c>
    </row>
    <row r="108" spans="1:5" x14ac:dyDescent="0.25">
      <c r="A108" t="s">
        <v>6</v>
      </c>
      <c r="B108">
        <v>0.28207849387394401</v>
      </c>
      <c r="C108">
        <v>1.46934837890634</v>
      </c>
      <c r="D108">
        <v>0.95339790950978698</v>
      </c>
      <c r="E108">
        <v>0.82992361961680405</v>
      </c>
    </row>
    <row r="109" spans="1:5" x14ac:dyDescent="0.25">
      <c r="A109" t="s">
        <v>7</v>
      </c>
      <c r="B109">
        <v>0.42525859176941</v>
      </c>
      <c r="C109">
        <v>1.71661703829898</v>
      </c>
      <c r="D109">
        <v>0.929729327225705</v>
      </c>
      <c r="E109">
        <v>0.76958677996526204</v>
      </c>
    </row>
    <row r="110" spans="1:5" x14ac:dyDescent="0.25">
      <c r="A110" t="s">
        <v>8</v>
      </c>
      <c r="B110">
        <v>0.95308055334430597</v>
      </c>
      <c r="C110">
        <v>1.92216148257884</v>
      </c>
      <c r="D110">
        <v>0.84330826849385199</v>
      </c>
      <c r="E110">
        <v>0.58152356886842604</v>
      </c>
    </row>
    <row r="111" spans="1:5" x14ac:dyDescent="0.25">
      <c r="A111" t="s">
        <v>9</v>
      </c>
      <c r="B111">
        <v>0.40037005258172398</v>
      </c>
      <c r="C111">
        <v>1.87975495214843</v>
      </c>
      <c r="D111">
        <v>0.92055046008947405</v>
      </c>
      <c r="E111">
        <v>0.80404848094640402</v>
      </c>
    </row>
    <row r="112" spans="1:5" x14ac:dyDescent="0.25">
      <c r="A112" t="s">
        <v>10</v>
      </c>
      <c r="B112">
        <v>0.27237505512646099</v>
      </c>
      <c r="C112">
        <v>1.66093906221975</v>
      </c>
      <c r="D112">
        <v>0.94459850636579501</v>
      </c>
      <c r="E112">
        <v>0.86431749762226695</v>
      </c>
    </row>
    <row r="113" spans="1:5" x14ac:dyDescent="0.25">
      <c r="A113" t="s">
        <v>11</v>
      </c>
      <c r="B113">
        <v>0.27287482363688897</v>
      </c>
      <c r="C113">
        <v>1.6303401747183901</v>
      </c>
      <c r="D113">
        <v>0.95685921054931999</v>
      </c>
      <c r="E113">
        <v>0.86450231913823095</v>
      </c>
    </row>
    <row r="114" spans="1:5" x14ac:dyDescent="0.25">
      <c r="A114" t="s">
        <v>5</v>
      </c>
      <c r="B114">
        <v>0.46840261130928801</v>
      </c>
      <c r="C114">
        <v>1.8809331802799301</v>
      </c>
      <c r="D114">
        <v>0.92627855689976601</v>
      </c>
      <c r="E114">
        <v>0.77136978427249703</v>
      </c>
    </row>
    <row r="115" spans="1:5" x14ac:dyDescent="0.25">
      <c r="A115" t="s">
        <v>6</v>
      </c>
      <c r="B115">
        <v>0.41784064523196601</v>
      </c>
      <c r="C115">
        <v>1.8245838159968699</v>
      </c>
      <c r="D115">
        <v>0.94116523697307597</v>
      </c>
      <c r="E115">
        <v>0.78938906990826896</v>
      </c>
    </row>
    <row r="116" spans="1:5" x14ac:dyDescent="0.25">
      <c r="A116" t="s">
        <v>7</v>
      </c>
      <c r="B116">
        <v>0.43574845445455701</v>
      </c>
      <c r="C116">
        <v>1.86120538751144</v>
      </c>
      <c r="D116">
        <v>0.92538426106740201</v>
      </c>
      <c r="E116">
        <v>0.78577850069461097</v>
      </c>
    </row>
    <row r="117" spans="1:5" x14ac:dyDescent="0.25">
      <c r="A117" t="s">
        <v>8</v>
      </c>
      <c r="B117">
        <v>0.84630438063664504</v>
      </c>
      <c r="C117">
        <v>1.8813503277599499</v>
      </c>
      <c r="D117">
        <v>0.84372925397794296</v>
      </c>
      <c r="E117">
        <v>0.612030686480865</v>
      </c>
    </row>
    <row r="118" spans="1:5" x14ac:dyDescent="0.25">
      <c r="A118" t="s">
        <v>9</v>
      </c>
      <c r="B118">
        <v>0.336910013130087</v>
      </c>
      <c r="C118">
        <v>1.9565768401103301</v>
      </c>
      <c r="D118">
        <v>0.92674698026248103</v>
      </c>
      <c r="E118">
        <v>0.82503676902505596</v>
      </c>
    </row>
    <row r="119" spans="1:5" x14ac:dyDescent="0.25">
      <c r="A119" t="s">
        <v>10</v>
      </c>
      <c r="B119">
        <v>0.31428227395886899</v>
      </c>
      <c r="C119">
        <v>1.81221107188855</v>
      </c>
      <c r="D119">
        <v>0.93636913305662595</v>
      </c>
      <c r="E119">
        <v>0.83337827219870197</v>
      </c>
    </row>
    <row r="120" spans="1:5" x14ac:dyDescent="0.25">
      <c r="A120" t="s">
        <v>11</v>
      </c>
      <c r="B120">
        <v>0.26714476263755399</v>
      </c>
      <c r="C120">
        <v>1.7807131073723801</v>
      </c>
      <c r="D120">
        <v>0.95648188181646798</v>
      </c>
      <c r="E120">
        <v>0.864616776125395</v>
      </c>
    </row>
    <row r="121" spans="1:5" x14ac:dyDescent="0.25">
      <c r="A121" t="s">
        <v>5</v>
      </c>
      <c r="B121">
        <v>0.42420481104288499</v>
      </c>
      <c r="C121">
        <v>1.84492552116053</v>
      </c>
      <c r="D121">
        <v>0.93456065308278602</v>
      </c>
      <c r="E121">
        <v>0.78266874057692704</v>
      </c>
    </row>
    <row r="122" spans="1:5" x14ac:dyDescent="0.25">
      <c r="A122" t="s">
        <v>6</v>
      </c>
      <c r="B122">
        <v>0.39150003558026603</v>
      </c>
      <c r="C122">
        <v>1.82808489523081</v>
      </c>
      <c r="D122">
        <v>0.94071339318943104</v>
      </c>
      <c r="E122">
        <v>0.80232975138346396</v>
      </c>
    </row>
    <row r="123" spans="1:5" x14ac:dyDescent="0.25">
      <c r="A123" t="s">
        <v>7</v>
      </c>
      <c r="B123">
        <v>0.49728920556684902</v>
      </c>
      <c r="C123">
        <v>1.9383268016036801</v>
      </c>
      <c r="D123">
        <v>0.925594769922918</v>
      </c>
      <c r="E123">
        <v>0.75985539006445302</v>
      </c>
    </row>
    <row r="124" spans="1:5" x14ac:dyDescent="0.25">
      <c r="A124" t="s">
        <v>8</v>
      </c>
      <c r="B124">
        <v>0.89642606098042299</v>
      </c>
      <c r="C124">
        <v>1.88355944484073</v>
      </c>
      <c r="D124">
        <v>0.84202322593551504</v>
      </c>
      <c r="E124">
        <v>0.60469326273240498</v>
      </c>
    </row>
    <row r="125" spans="1:5" x14ac:dyDescent="0.25">
      <c r="A125" t="s">
        <v>9</v>
      </c>
      <c r="B125">
        <v>0.30094791201542598</v>
      </c>
      <c r="C125">
        <v>1.74629252216842</v>
      </c>
      <c r="D125">
        <v>0.93110756500862302</v>
      </c>
      <c r="E125">
        <v>0.83019999846993597</v>
      </c>
    </row>
    <row r="126" spans="1:5" x14ac:dyDescent="0.25">
      <c r="A126" t="s">
        <v>10</v>
      </c>
      <c r="B126">
        <v>0.32264537087178602</v>
      </c>
      <c r="C126">
        <v>1.8240513984456701</v>
      </c>
      <c r="D126">
        <v>0.93039946519120997</v>
      </c>
      <c r="E126">
        <v>0.83296695380768104</v>
      </c>
    </row>
    <row r="127" spans="1:5" x14ac:dyDescent="0.25">
      <c r="A127" t="s">
        <v>11</v>
      </c>
      <c r="B127">
        <v>0.25395208618662501</v>
      </c>
      <c r="C127">
        <v>1.6998749426259701</v>
      </c>
      <c r="D127">
        <v>0.96039168991419399</v>
      </c>
      <c r="E127">
        <v>0.86634266683860905</v>
      </c>
    </row>
    <row r="128" spans="1:5" x14ac:dyDescent="0.25">
      <c r="A128" t="s">
        <v>5</v>
      </c>
      <c r="B128">
        <v>0.35650129381328099</v>
      </c>
      <c r="C128">
        <v>1.4580523929562199</v>
      </c>
      <c r="D128">
        <v>0.946127755747454</v>
      </c>
      <c r="E128">
        <v>0.78361642763996697</v>
      </c>
    </row>
    <row r="129" spans="1:5" x14ac:dyDescent="0.25">
      <c r="A129" t="s">
        <v>6</v>
      </c>
      <c r="B129">
        <v>0.34858544561773502</v>
      </c>
      <c r="C129">
        <v>1.56582902748084</v>
      </c>
      <c r="D129">
        <v>0.94549787046175904</v>
      </c>
      <c r="E129">
        <v>0.80102390409708701</v>
      </c>
    </row>
    <row r="130" spans="1:5" x14ac:dyDescent="0.25">
      <c r="A130" t="s">
        <v>7</v>
      </c>
      <c r="B130">
        <v>0.42258806217615302</v>
      </c>
      <c r="C130">
        <v>1.7792620725674699</v>
      </c>
      <c r="D130">
        <v>0.92595298202765797</v>
      </c>
      <c r="E130">
        <v>0.782124038812265</v>
      </c>
    </row>
    <row r="131" spans="1:5" x14ac:dyDescent="0.25">
      <c r="A131" t="s">
        <v>8</v>
      </c>
      <c r="B131">
        <v>0.88357664886339904</v>
      </c>
      <c r="C131">
        <v>1.9090310350542901</v>
      </c>
      <c r="D131">
        <v>0.84513648114461004</v>
      </c>
      <c r="E131">
        <v>0.602647514386497</v>
      </c>
    </row>
    <row r="132" spans="1:5" x14ac:dyDescent="0.25">
      <c r="A132" t="s">
        <v>9</v>
      </c>
      <c r="B132">
        <v>0.28099287378926902</v>
      </c>
      <c r="C132">
        <v>1.5777627189466601</v>
      </c>
      <c r="D132">
        <v>0.93909241552484102</v>
      </c>
      <c r="E132">
        <v>0.82906515612419696</v>
      </c>
    </row>
    <row r="133" spans="1:5" x14ac:dyDescent="0.25">
      <c r="A133" t="s">
        <v>10</v>
      </c>
      <c r="B133">
        <v>0.35907281001511598</v>
      </c>
      <c r="C133">
        <v>1.9574109194928</v>
      </c>
      <c r="D133">
        <v>0.93821274941811805</v>
      </c>
      <c r="E133">
        <v>0.82439515189789303</v>
      </c>
    </row>
    <row r="134" spans="1:5" x14ac:dyDescent="0.25">
      <c r="A134" t="s">
        <v>11</v>
      </c>
      <c r="B134">
        <v>0.325361605228218</v>
      </c>
      <c r="C134">
        <v>1.9217859705659199</v>
      </c>
      <c r="D134">
        <v>0.94866451439487498</v>
      </c>
      <c r="E134">
        <v>0.83683423756670305</v>
      </c>
    </row>
    <row r="135" spans="1:5" x14ac:dyDescent="0.25">
      <c r="A135" t="s">
        <v>5</v>
      </c>
      <c r="B135">
        <v>0.38963867419663201</v>
      </c>
      <c r="C135">
        <v>1.76005321268496</v>
      </c>
      <c r="D135">
        <v>0.93631643744918003</v>
      </c>
      <c r="E135">
        <v>0.79450869316399297</v>
      </c>
    </row>
    <row r="136" spans="1:5" x14ac:dyDescent="0.25">
      <c r="A136" t="s">
        <v>6</v>
      </c>
      <c r="B136">
        <v>0.377680938369441</v>
      </c>
      <c r="C136">
        <v>1.7001196803151599</v>
      </c>
      <c r="D136">
        <v>0.94574587438892499</v>
      </c>
      <c r="E136">
        <v>0.79474248106799605</v>
      </c>
    </row>
    <row r="137" spans="1:5" x14ac:dyDescent="0.25">
      <c r="A137" t="s">
        <v>7</v>
      </c>
      <c r="B137">
        <v>0.430803820731746</v>
      </c>
      <c r="C137">
        <v>1.82289002249751</v>
      </c>
      <c r="D137">
        <v>0.92578003593890701</v>
      </c>
      <c r="E137">
        <v>0.78829989156395097</v>
      </c>
    </row>
    <row r="138" spans="1:5" x14ac:dyDescent="0.25">
      <c r="A138" t="s">
        <v>8</v>
      </c>
      <c r="B138">
        <v>0.90506777903838798</v>
      </c>
      <c r="C138">
        <v>1.89772023999721</v>
      </c>
      <c r="D138">
        <v>0.84093997192471803</v>
      </c>
      <c r="E138">
        <v>0.59307225491037996</v>
      </c>
    </row>
    <row r="139" spans="1:5" x14ac:dyDescent="0.25">
      <c r="A139" t="s">
        <v>9</v>
      </c>
      <c r="B139">
        <v>0.397051815119633</v>
      </c>
      <c r="C139">
        <v>1.8776237160795699</v>
      </c>
      <c r="D139">
        <v>0.92212548351612</v>
      </c>
      <c r="E139">
        <v>0.79766849121448202</v>
      </c>
    </row>
    <row r="140" spans="1:5" x14ac:dyDescent="0.25">
      <c r="A140" t="s">
        <v>10</v>
      </c>
      <c r="B140">
        <v>0.258767285172401</v>
      </c>
      <c r="C140">
        <v>1.75550497492363</v>
      </c>
      <c r="D140">
        <v>0.94148367718995596</v>
      </c>
      <c r="E140">
        <v>0.85959537264795705</v>
      </c>
    </row>
    <row r="141" spans="1:5" x14ac:dyDescent="0.25">
      <c r="A141" t="s">
        <v>11</v>
      </c>
      <c r="B141">
        <v>0.24268910228420201</v>
      </c>
      <c r="C141">
        <v>1.7036894878790201</v>
      </c>
      <c r="D141">
        <v>0.95682281074725195</v>
      </c>
      <c r="E141">
        <v>0.87170272943446003</v>
      </c>
    </row>
    <row r="142" spans="1:5" x14ac:dyDescent="0.25">
      <c r="A142" t="s">
        <v>5</v>
      </c>
      <c r="B142">
        <v>0.39401755269259697</v>
      </c>
      <c r="C142">
        <v>1.8014501207928699</v>
      </c>
      <c r="D142">
        <v>0.93388141014844095</v>
      </c>
      <c r="E142">
        <v>0.805390231176772</v>
      </c>
    </row>
    <row r="143" spans="1:5" x14ac:dyDescent="0.25">
      <c r="A143" t="s">
        <v>6</v>
      </c>
      <c r="B143">
        <v>0.347365964761854</v>
      </c>
      <c r="C143">
        <v>1.7006862834470999</v>
      </c>
      <c r="D143">
        <v>0.94250196016382704</v>
      </c>
      <c r="E143">
        <v>0.81435874076514003</v>
      </c>
    </row>
    <row r="144" spans="1:5" x14ac:dyDescent="0.25">
      <c r="A144" t="s">
        <v>7</v>
      </c>
      <c r="B144">
        <v>0.49808745634986501</v>
      </c>
      <c r="C144">
        <v>2.0169916985905099</v>
      </c>
      <c r="D144">
        <v>0.91913400581791804</v>
      </c>
      <c r="E144">
        <v>0.76201247628740099</v>
      </c>
    </row>
    <row r="145" spans="1:5" x14ac:dyDescent="0.25">
      <c r="A145" t="s">
        <v>8</v>
      </c>
      <c r="B145">
        <v>0.81587703073569096</v>
      </c>
      <c r="C145">
        <v>1.86288381040119</v>
      </c>
      <c r="D145">
        <v>0.84729743804919</v>
      </c>
      <c r="E145">
        <v>0.61486200958709702</v>
      </c>
    </row>
    <row r="146" spans="1:5" x14ac:dyDescent="0.25">
      <c r="A146" t="s">
        <v>9</v>
      </c>
      <c r="B146">
        <v>0.340447828416029</v>
      </c>
      <c r="C146">
        <v>1.8294551773832199</v>
      </c>
      <c r="D146">
        <v>0.92893601767807599</v>
      </c>
      <c r="E146">
        <v>0.81932109213501303</v>
      </c>
    </row>
    <row r="147" spans="1:5" x14ac:dyDescent="0.25">
      <c r="A147" t="s">
        <v>10</v>
      </c>
      <c r="B147">
        <v>0.39113361983053502</v>
      </c>
      <c r="C147">
        <v>1.98285283014709</v>
      </c>
      <c r="D147">
        <v>0.92755699312425199</v>
      </c>
      <c r="E147">
        <v>0.81285965920722303</v>
      </c>
    </row>
    <row r="148" spans="1:5" x14ac:dyDescent="0.25">
      <c r="A148" t="s">
        <v>11</v>
      </c>
      <c r="B148">
        <v>0.30918977145132898</v>
      </c>
      <c r="C148">
        <v>1.9127287637253001</v>
      </c>
      <c r="D148">
        <v>0.94731006125486095</v>
      </c>
      <c r="E148">
        <v>0.84537773033473895</v>
      </c>
    </row>
    <row r="149" spans="1:5" x14ac:dyDescent="0.25">
      <c r="A149" t="s">
        <v>5</v>
      </c>
      <c r="B149">
        <v>0.43925134314807301</v>
      </c>
      <c r="C149">
        <v>1.8451334896105001</v>
      </c>
      <c r="D149">
        <v>0.93131595777066101</v>
      </c>
      <c r="E149">
        <v>0.77683315302107703</v>
      </c>
    </row>
    <row r="150" spans="1:5" x14ac:dyDescent="0.25">
      <c r="A150" t="s">
        <v>6</v>
      </c>
      <c r="B150">
        <v>0.43191397904845402</v>
      </c>
      <c r="C150">
        <v>2.0108291986082798</v>
      </c>
      <c r="D150">
        <v>0.93507687592612598</v>
      </c>
      <c r="E150">
        <v>0.790118661756538</v>
      </c>
    </row>
    <row r="151" spans="1:5" x14ac:dyDescent="0.25">
      <c r="A151" t="s">
        <v>7</v>
      </c>
      <c r="B151">
        <v>0.53588708850882605</v>
      </c>
      <c r="C151">
        <v>2.0695644513226199</v>
      </c>
      <c r="D151">
        <v>0.92145152534374397</v>
      </c>
      <c r="E151">
        <v>0.754267331532674</v>
      </c>
    </row>
    <row r="152" spans="1:5" x14ac:dyDescent="0.25">
      <c r="A152" t="s">
        <v>8</v>
      </c>
      <c r="B152">
        <v>0.78439652013846495</v>
      </c>
      <c r="C152">
        <v>1.7829317634826201</v>
      </c>
      <c r="D152">
        <v>0.84689567323177495</v>
      </c>
      <c r="E152">
        <v>0.61341911872605703</v>
      </c>
    </row>
    <row r="153" spans="1:5" x14ac:dyDescent="0.25">
      <c r="A153" t="s">
        <v>9</v>
      </c>
      <c r="B153">
        <v>0.304611971055812</v>
      </c>
      <c r="C153">
        <v>1.6434548438555601</v>
      </c>
      <c r="D153">
        <v>0.936020680890433</v>
      </c>
      <c r="E153">
        <v>0.83451880943625001</v>
      </c>
    </row>
    <row r="154" spans="1:5" x14ac:dyDescent="0.25">
      <c r="A154" t="s">
        <v>10</v>
      </c>
      <c r="B154">
        <v>0.27529531451820599</v>
      </c>
      <c r="C154">
        <v>1.7439861208634799</v>
      </c>
      <c r="D154">
        <v>0.93758275552150305</v>
      </c>
      <c r="E154">
        <v>0.84639564829288905</v>
      </c>
    </row>
    <row r="155" spans="1:5" x14ac:dyDescent="0.25">
      <c r="A155" t="s">
        <v>11</v>
      </c>
      <c r="B155">
        <v>0.241526637626058</v>
      </c>
      <c r="C155">
        <v>1.7884809429000199</v>
      </c>
      <c r="D155">
        <v>0.95794654255990697</v>
      </c>
      <c r="E155">
        <v>0.87283716322539096</v>
      </c>
    </row>
    <row r="156" spans="1:5" x14ac:dyDescent="0.25">
      <c r="A156" t="s">
        <v>5</v>
      </c>
      <c r="B156">
        <v>0.36948275610107301</v>
      </c>
      <c r="C156">
        <v>1.7428169261405</v>
      </c>
      <c r="D156">
        <v>0.93118371096664898</v>
      </c>
      <c r="E156">
        <v>0.79359749741164298</v>
      </c>
    </row>
    <row r="157" spans="1:5" x14ac:dyDescent="0.25">
      <c r="A157" t="s">
        <v>6</v>
      </c>
      <c r="B157">
        <v>0.40313076092016698</v>
      </c>
      <c r="C157">
        <v>1.88269708382604</v>
      </c>
      <c r="D157">
        <v>0.93253121845763398</v>
      </c>
      <c r="E157">
        <v>0.79188488435798499</v>
      </c>
    </row>
    <row r="158" spans="1:5" x14ac:dyDescent="0.25">
      <c r="A158" t="s">
        <v>7</v>
      </c>
      <c r="B158">
        <v>0.46392207626010301</v>
      </c>
      <c r="C158">
        <v>1.88175315749854</v>
      </c>
      <c r="D158">
        <v>0.92452085191310096</v>
      </c>
      <c r="E158">
        <v>0.76594800661119899</v>
      </c>
    </row>
    <row r="159" spans="1:5" x14ac:dyDescent="0.25">
      <c r="A159" t="s">
        <v>8</v>
      </c>
      <c r="B159">
        <v>0.78235112909011095</v>
      </c>
      <c r="C159">
        <v>1.8091412169743899</v>
      </c>
      <c r="D159">
        <v>0.84477163694408897</v>
      </c>
      <c r="E159">
        <v>0.62159278219646596</v>
      </c>
    </row>
    <row r="160" spans="1:5" x14ac:dyDescent="0.25">
      <c r="A160" t="s">
        <v>9</v>
      </c>
      <c r="B160">
        <v>0.34605643921358198</v>
      </c>
      <c r="C160">
        <v>1.8067542330239399</v>
      </c>
      <c r="D160">
        <v>0.92822199776177094</v>
      </c>
      <c r="E160">
        <v>0.81572296962389002</v>
      </c>
    </row>
    <row r="161" spans="1:5" x14ac:dyDescent="0.25">
      <c r="A161" t="s">
        <v>10</v>
      </c>
      <c r="B161">
        <v>0.29418925338712698</v>
      </c>
      <c r="C161">
        <v>1.7050910922518201</v>
      </c>
      <c r="D161">
        <v>0.93723965485091498</v>
      </c>
      <c r="E161">
        <v>0.83275631200173605</v>
      </c>
    </row>
    <row r="162" spans="1:5" x14ac:dyDescent="0.25">
      <c r="A162" t="s">
        <v>11</v>
      </c>
      <c r="B162">
        <v>0.22818109411031401</v>
      </c>
      <c r="C162">
        <v>1.5896354886316999</v>
      </c>
      <c r="D162">
        <v>0.95637954377296097</v>
      </c>
      <c r="E162">
        <v>0.870749302011397</v>
      </c>
    </row>
    <row r="163" spans="1:5" x14ac:dyDescent="0.25">
      <c r="A163" t="s">
        <v>5</v>
      </c>
      <c r="B163">
        <v>0.42972697923550002</v>
      </c>
      <c r="C163">
        <v>1.9962352327237101</v>
      </c>
      <c r="D163">
        <v>0.92414853039365497</v>
      </c>
      <c r="E163">
        <v>0.78413850641945704</v>
      </c>
    </row>
    <row r="164" spans="1:5" x14ac:dyDescent="0.25">
      <c r="A164" t="s">
        <v>6</v>
      </c>
      <c r="B164">
        <v>0.37118201739288298</v>
      </c>
      <c r="C164">
        <v>1.71189336843858</v>
      </c>
      <c r="D164">
        <v>0.94054323058652001</v>
      </c>
      <c r="E164">
        <v>0.79424563723938901</v>
      </c>
    </row>
    <row r="165" spans="1:5" x14ac:dyDescent="0.25">
      <c r="A165" t="s">
        <v>7</v>
      </c>
      <c r="B165">
        <v>0.44804919885440098</v>
      </c>
      <c r="C165">
        <v>1.9006386086136999</v>
      </c>
      <c r="D165">
        <v>0.91983968520431303</v>
      </c>
      <c r="E165">
        <v>0.77538044379529203</v>
      </c>
    </row>
    <row r="166" spans="1:5" x14ac:dyDescent="0.25">
      <c r="A166" t="s">
        <v>8</v>
      </c>
      <c r="B166">
        <v>0.76912684394868402</v>
      </c>
      <c r="C166">
        <v>1.84150995237111</v>
      </c>
      <c r="D166">
        <v>0.85053884708951599</v>
      </c>
      <c r="E166">
        <v>0.63474196262007299</v>
      </c>
    </row>
    <row r="167" spans="1:5" x14ac:dyDescent="0.25">
      <c r="A167" t="s">
        <v>9</v>
      </c>
      <c r="B167">
        <v>0.33497882865878598</v>
      </c>
      <c r="C167">
        <v>1.6883104118306</v>
      </c>
      <c r="D167">
        <v>0.92957527354199099</v>
      </c>
      <c r="E167">
        <v>0.82310740901843704</v>
      </c>
    </row>
    <row r="168" spans="1:5" x14ac:dyDescent="0.25">
      <c r="A168" t="s">
        <v>10</v>
      </c>
      <c r="B168">
        <v>0.30850100235632</v>
      </c>
      <c r="C168">
        <v>1.8549108987074301</v>
      </c>
      <c r="D168">
        <v>0.935497486164381</v>
      </c>
      <c r="E168">
        <v>0.84088254827305298</v>
      </c>
    </row>
    <row r="169" spans="1:5" x14ac:dyDescent="0.25">
      <c r="A169" t="s">
        <v>11</v>
      </c>
      <c r="B169">
        <v>0.260076518597953</v>
      </c>
      <c r="C169">
        <v>1.79022175119364</v>
      </c>
      <c r="D169">
        <v>0.95514639661359002</v>
      </c>
      <c r="E169">
        <v>0.86648694281188099</v>
      </c>
    </row>
    <row r="170" spans="1:5" x14ac:dyDescent="0.25">
      <c r="A170" t="s">
        <v>5</v>
      </c>
      <c r="B170">
        <v>0.41495548675981903</v>
      </c>
      <c r="C170">
        <v>1.8121587951137801</v>
      </c>
      <c r="D170">
        <v>0.93163154068913201</v>
      </c>
      <c r="E170">
        <v>0.77381635524736303</v>
      </c>
    </row>
    <row r="171" spans="1:5" x14ac:dyDescent="0.25">
      <c r="A171" t="s">
        <v>6</v>
      </c>
      <c r="B171">
        <v>0.37244946380395</v>
      </c>
      <c r="C171">
        <v>1.7338282669860099</v>
      </c>
      <c r="D171">
        <v>0.93973705376282202</v>
      </c>
      <c r="E171">
        <v>0.79436294991530498</v>
      </c>
    </row>
    <row r="172" spans="1:5" x14ac:dyDescent="0.25">
      <c r="A172" t="s">
        <v>7</v>
      </c>
      <c r="B172">
        <v>0.477646416497921</v>
      </c>
      <c r="C172">
        <v>2.0050627325383101</v>
      </c>
      <c r="D172">
        <v>0.92143636799499495</v>
      </c>
      <c r="E172">
        <v>0.77728201376305694</v>
      </c>
    </row>
    <row r="173" spans="1:5" x14ac:dyDescent="0.25">
      <c r="A173" t="s">
        <v>8</v>
      </c>
      <c r="B173">
        <v>0.89609562196272596</v>
      </c>
      <c r="C173">
        <v>1.8937212940799399</v>
      </c>
      <c r="D173">
        <v>0.84172416696876895</v>
      </c>
      <c r="E173">
        <v>0.59521635596306499</v>
      </c>
    </row>
    <row r="174" spans="1:5" x14ac:dyDescent="0.25">
      <c r="A174" t="s">
        <v>9</v>
      </c>
      <c r="B174">
        <v>0.26835573937697399</v>
      </c>
      <c r="C174">
        <v>1.64737352100671</v>
      </c>
      <c r="D174">
        <v>0.93454379078053995</v>
      </c>
      <c r="E174">
        <v>0.83702797783830396</v>
      </c>
    </row>
    <row r="175" spans="1:5" x14ac:dyDescent="0.25">
      <c r="A175" t="s">
        <v>10</v>
      </c>
      <c r="B175">
        <v>0.30946541108703601</v>
      </c>
      <c r="C175">
        <v>1.8387205443583701</v>
      </c>
      <c r="D175">
        <v>0.934620968378991</v>
      </c>
      <c r="E175">
        <v>0.83276591504989395</v>
      </c>
    </row>
    <row r="176" spans="1:5" x14ac:dyDescent="0.25">
      <c r="A176" t="s">
        <v>11</v>
      </c>
      <c r="B176">
        <v>0.21276684335601401</v>
      </c>
      <c r="C176">
        <v>1.5472325655300001</v>
      </c>
      <c r="D176">
        <v>0.96145900630584502</v>
      </c>
      <c r="E176">
        <v>0.88465870538212998</v>
      </c>
    </row>
    <row r="177" spans="1:5" x14ac:dyDescent="0.25">
      <c r="A177" t="s">
        <v>5</v>
      </c>
      <c r="B177">
        <v>0.44973016414306599</v>
      </c>
      <c r="C177">
        <v>1.8948301129091301</v>
      </c>
      <c r="D177">
        <v>0.92391760315362403</v>
      </c>
      <c r="E177">
        <v>0.77327500787221504</v>
      </c>
    </row>
    <row r="178" spans="1:5" x14ac:dyDescent="0.25">
      <c r="A178" t="s">
        <v>6</v>
      </c>
      <c r="B178">
        <v>0.42071348948054299</v>
      </c>
      <c r="C178">
        <v>1.87226081147437</v>
      </c>
      <c r="D178">
        <v>0.94030840306385499</v>
      </c>
      <c r="E178">
        <v>0.79761956013034097</v>
      </c>
    </row>
    <row r="179" spans="1:5" x14ac:dyDescent="0.25">
      <c r="A179" t="s">
        <v>7</v>
      </c>
      <c r="B179">
        <v>0.39701343010399498</v>
      </c>
      <c r="C179">
        <v>1.67697021166343</v>
      </c>
      <c r="D179">
        <v>0.92760272628093199</v>
      </c>
      <c r="E179">
        <v>0.78200186329107901</v>
      </c>
    </row>
    <row r="180" spans="1:5" x14ac:dyDescent="0.25">
      <c r="A180" t="s">
        <v>8</v>
      </c>
      <c r="B180">
        <v>0.84994622422126298</v>
      </c>
      <c r="C180">
        <v>1.94464244710797</v>
      </c>
      <c r="D180">
        <v>0.85036221968677494</v>
      </c>
      <c r="E180">
        <v>0.61268027140499004</v>
      </c>
    </row>
    <row r="181" spans="1:5" x14ac:dyDescent="0.25">
      <c r="A181" t="s">
        <v>9</v>
      </c>
      <c r="B181">
        <v>0.25931179329316301</v>
      </c>
      <c r="C181">
        <v>1.61012101277451</v>
      </c>
      <c r="D181">
        <v>0.94377084395424804</v>
      </c>
      <c r="E181">
        <v>0.84996826193824004</v>
      </c>
    </row>
    <row r="182" spans="1:5" x14ac:dyDescent="0.25">
      <c r="A182" t="s">
        <v>10</v>
      </c>
      <c r="B182">
        <v>0.36460879237585098</v>
      </c>
      <c r="C182">
        <v>1.8234919988678</v>
      </c>
      <c r="D182">
        <v>0.93116858915357203</v>
      </c>
      <c r="E182">
        <v>0.805000878236655</v>
      </c>
    </row>
    <row r="183" spans="1:5" x14ac:dyDescent="0.25">
      <c r="A183" t="s">
        <v>11</v>
      </c>
      <c r="B183">
        <v>0.26697756818267598</v>
      </c>
      <c r="C183">
        <v>1.76904623282786</v>
      </c>
      <c r="D183">
        <v>0.950792568460886</v>
      </c>
      <c r="E183">
        <v>0.862990624655251</v>
      </c>
    </row>
    <row r="184" spans="1:5" x14ac:dyDescent="0.25">
      <c r="A184" t="s">
        <v>5</v>
      </c>
      <c r="B184">
        <v>0.42037052892561</v>
      </c>
      <c r="C184">
        <v>1.8965111145042299</v>
      </c>
      <c r="D184">
        <v>0.93155458149814596</v>
      </c>
      <c r="E184">
        <v>0.792697679713395</v>
      </c>
    </row>
    <row r="185" spans="1:5" x14ac:dyDescent="0.25">
      <c r="A185" t="s">
        <v>6</v>
      </c>
      <c r="B185">
        <v>0.37871365013369401</v>
      </c>
      <c r="C185">
        <v>1.69100556408742</v>
      </c>
      <c r="D185">
        <v>0.94782420175993098</v>
      </c>
      <c r="E185">
        <v>0.802078433217711</v>
      </c>
    </row>
    <row r="186" spans="1:5" x14ac:dyDescent="0.25">
      <c r="A186" t="s">
        <v>7</v>
      </c>
      <c r="B186">
        <v>0.46734492823664903</v>
      </c>
      <c r="C186">
        <v>1.9042509080358301</v>
      </c>
      <c r="D186">
        <v>0.91868573083025795</v>
      </c>
      <c r="E186">
        <v>0.77022432530639195</v>
      </c>
    </row>
    <row r="187" spans="1:5" x14ac:dyDescent="0.25">
      <c r="A187" t="s">
        <v>8</v>
      </c>
      <c r="B187">
        <v>0.83133010962162901</v>
      </c>
      <c r="C187">
        <v>1.85196705309487</v>
      </c>
      <c r="D187">
        <v>0.84094884309064999</v>
      </c>
      <c r="E187">
        <v>0.60658297811738404</v>
      </c>
    </row>
    <row r="188" spans="1:5" x14ac:dyDescent="0.25">
      <c r="A188" t="s">
        <v>9</v>
      </c>
      <c r="B188">
        <v>0.30425668880990098</v>
      </c>
      <c r="C188">
        <v>1.76616833010017</v>
      </c>
      <c r="D188">
        <v>0.92419423714170601</v>
      </c>
      <c r="E188">
        <v>0.83625724078237995</v>
      </c>
    </row>
    <row r="189" spans="1:5" x14ac:dyDescent="0.25">
      <c r="A189" t="s">
        <v>10</v>
      </c>
      <c r="B189">
        <v>0.40003604029253498</v>
      </c>
      <c r="C189">
        <v>2.0350823394763999</v>
      </c>
      <c r="D189">
        <v>0.92522713379082799</v>
      </c>
      <c r="E189">
        <v>0.80140553868652997</v>
      </c>
    </row>
    <row r="190" spans="1:5" x14ac:dyDescent="0.25">
      <c r="A190" t="s">
        <v>11</v>
      </c>
      <c r="B190">
        <v>0.19553778254314</v>
      </c>
      <c r="C190">
        <v>1.4762592307137401</v>
      </c>
      <c r="D190">
        <v>0.96095693773838897</v>
      </c>
      <c r="E190">
        <v>0.89538869165727297</v>
      </c>
    </row>
    <row r="191" spans="1:5" x14ac:dyDescent="0.25">
      <c r="A191" t="s">
        <v>5</v>
      </c>
      <c r="B191">
        <v>0.422215040575323</v>
      </c>
      <c r="C191">
        <v>1.9482919658712601</v>
      </c>
      <c r="D191">
        <v>0.93087845208864495</v>
      </c>
      <c r="E191">
        <v>0.79142034990942201</v>
      </c>
    </row>
    <row r="192" spans="1:5" x14ac:dyDescent="0.25">
      <c r="A192" t="s">
        <v>6</v>
      </c>
      <c r="B192">
        <v>0.339116632229362</v>
      </c>
      <c r="C192">
        <v>1.6416576847893201</v>
      </c>
      <c r="D192">
        <v>0.94556759720262895</v>
      </c>
      <c r="E192">
        <v>0.81123765304965201</v>
      </c>
    </row>
    <row r="193" spans="1:5" x14ac:dyDescent="0.25">
      <c r="A193" t="s">
        <v>7</v>
      </c>
      <c r="B193">
        <v>0.48048333290931999</v>
      </c>
      <c r="C193">
        <v>1.85720579656964</v>
      </c>
      <c r="D193">
        <v>0.92211136936403304</v>
      </c>
      <c r="E193">
        <v>0.75606622076483299</v>
      </c>
    </row>
    <row r="194" spans="1:5" x14ac:dyDescent="0.25">
      <c r="A194" t="s">
        <v>8</v>
      </c>
      <c r="B194">
        <v>0.94204794329785402</v>
      </c>
      <c r="C194">
        <v>1.88511854160113</v>
      </c>
      <c r="D194">
        <v>0.83682204062995302</v>
      </c>
      <c r="E194">
        <v>0.57760393269038002</v>
      </c>
    </row>
    <row r="195" spans="1:5" x14ac:dyDescent="0.25">
      <c r="A195" t="s">
        <v>9</v>
      </c>
      <c r="B195">
        <v>0.29312987572550803</v>
      </c>
      <c r="C195">
        <v>1.5850963226683501</v>
      </c>
      <c r="D195">
        <v>0.93419084052453105</v>
      </c>
      <c r="E195">
        <v>0.82036092304277097</v>
      </c>
    </row>
    <row r="196" spans="1:5" x14ac:dyDescent="0.25">
      <c r="A196" t="s">
        <v>10</v>
      </c>
      <c r="B196">
        <v>0.27367208043007901</v>
      </c>
      <c r="C196">
        <v>1.72873350296499</v>
      </c>
      <c r="D196">
        <v>0.93884127031484099</v>
      </c>
      <c r="E196">
        <v>0.83922190937209196</v>
      </c>
    </row>
    <row r="197" spans="1:5" x14ac:dyDescent="0.25">
      <c r="A197" t="s">
        <v>11</v>
      </c>
      <c r="B197">
        <v>0.302785660547431</v>
      </c>
      <c r="C197">
        <v>1.8800693398966499</v>
      </c>
      <c r="D197">
        <v>0.94906547664316798</v>
      </c>
      <c r="E197">
        <v>0.84286812783241505</v>
      </c>
    </row>
    <row r="198" spans="1:5" x14ac:dyDescent="0.25">
      <c r="A198" t="s">
        <v>5</v>
      </c>
      <c r="B198">
        <v>0.39452397177440601</v>
      </c>
      <c r="C198">
        <v>1.89646394082819</v>
      </c>
      <c r="D198">
        <v>0.93316144997479999</v>
      </c>
      <c r="E198">
        <v>0.79913653716916699</v>
      </c>
    </row>
    <row r="199" spans="1:5" x14ac:dyDescent="0.25">
      <c r="A199" t="s">
        <v>6</v>
      </c>
      <c r="B199">
        <v>0.37436662153183098</v>
      </c>
      <c r="C199">
        <v>1.8515292549295099</v>
      </c>
      <c r="D199">
        <v>0.94171274734616395</v>
      </c>
      <c r="E199">
        <v>0.80435812144871499</v>
      </c>
    </row>
    <row r="200" spans="1:5" x14ac:dyDescent="0.25">
      <c r="A200" t="s">
        <v>7</v>
      </c>
      <c r="B200">
        <v>0.47956164988636502</v>
      </c>
      <c r="C200">
        <v>2.0262403706888499</v>
      </c>
      <c r="D200">
        <v>0.91704839581838204</v>
      </c>
      <c r="E200">
        <v>0.77062276024103005</v>
      </c>
    </row>
    <row r="201" spans="1:5" x14ac:dyDescent="0.25">
      <c r="A201" t="s">
        <v>8</v>
      </c>
      <c r="B201">
        <v>0.86925015776211101</v>
      </c>
      <c r="C201">
        <v>1.92834174061626</v>
      </c>
      <c r="D201">
        <v>0.84145509131525498</v>
      </c>
      <c r="E201">
        <v>0.61364343112061004</v>
      </c>
    </row>
    <row r="202" spans="1:5" x14ac:dyDescent="0.25">
      <c r="A202" t="s">
        <v>9</v>
      </c>
      <c r="B202">
        <v>0.363107580449199</v>
      </c>
      <c r="C202">
        <v>1.9842850237735601</v>
      </c>
      <c r="D202">
        <v>0.92524921254963599</v>
      </c>
      <c r="E202">
        <v>0.81662984872766797</v>
      </c>
    </row>
    <row r="203" spans="1:5" x14ac:dyDescent="0.25">
      <c r="A203" t="s">
        <v>10</v>
      </c>
      <c r="B203">
        <v>0.344451153748978</v>
      </c>
      <c r="C203">
        <v>1.89115464110356</v>
      </c>
      <c r="D203">
        <v>0.93118097691101698</v>
      </c>
      <c r="E203">
        <v>0.81989872752534998</v>
      </c>
    </row>
    <row r="204" spans="1:5" x14ac:dyDescent="0.25">
      <c r="A204" t="s">
        <v>11</v>
      </c>
      <c r="B204">
        <v>0.31820236395576701</v>
      </c>
      <c r="C204">
        <v>1.88394480584572</v>
      </c>
      <c r="D204">
        <v>0.95264153902161297</v>
      </c>
      <c r="E204">
        <v>0.84080619616702701</v>
      </c>
    </row>
    <row r="205" spans="1:5" x14ac:dyDescent="0.25">
      <c r="A205" t="s">
        <v>5</v>
      </c>
      <c r="B205">
        <v>0.37534857520136899</v>
      </c>
      <c r="C205">
        <v>1.67633325150702</v>
      </c>
      <c r="D205">
        <v>0.93426092293163898</v>
      </c>
      <c r="E205">
        <v>0.79026133559392098</v>
      </c>
    </row>
    <row r="206" spans="1:5" x14ac:dyDescent="0.25">
      <c r="A206" t="s">
        <v>6</v>
      </c>
      <c r="B206">
        <v>0.31645059564921302</v>
      </c>
      <c r="C206">
        <v>1.5943676369625699</v>
      </c>
      <c r="D206">
        <v>0.94846477763902204</v>
      </c>
      <c r="E206">
        <v>0.81815490292507798</v>
      </c>
    </row>
    <row r="207" spans="1:5" x14ac:dyDescent="0.25">
      <c r="A207" t="s">
        <v>7</v>
      </c>
      <c r="B207">
        <v>0.41533332395757899</v>
      </c>
      <c r="C207">
        <v>1.84038847684864</v>
      </c>
      <c r="D207">
        <v>0.92822580787798503</v>
      </c>
      <c r="E207">
        <v>0.77958026639535405</v>
      </c>
    </row>
    <row r="208" spans="1:5" x14ac:dyDescent="0.25">
      <c r="A208" t="s">
        <v>8</v>
      </c>
      <c r="B208">
        <v>0.96445766474703598</v>
      </c>
      <c r="C208">
        <v>1.9403681393099299</v>
      </c>
      <c r="D208">
        <v>0.83724501296556397</v>
      </c>
      <c r="E208">
        <v>0.58612339536586699</v>
      </c>
    </row>
    <row r="209" spans="1:5" x14ac:dyDescent="0.25">
      <c r="A209" t="s">
        <v>9</v>
      </c>
      <c r="B209">
        <v>0.36514312647091202</v>
      </c>
      <c r="C209">
        <v>1.8433824869322899</v>
      </c>
      <c r="D209">
        <v>0.93009818939508204</v>
      </c>
      <c r="E209">
        <v>0.80829827127879195</v>
      </c>
    </row>
    <row r="210" spans="1:5" x14ac:dyDescent="0.25">
      <c r="A210" t="s">
        <v>10</v>
      </c>
      <c r="B210">
        <v>0.42032961767823901</v>
      </c>
      <c r="C210">
        <v>2.1464219439738801</v>
      </c>
      <c r="D210">
        <v>0.92016842140403798</v>
      </c>
      <c r="E210">
        <v>0.80543722675682095</v>
      </c>
    </row>
    <row r="211" spans="1:5" x14ac:dyDescent="0.25">
      <c r="A211" t="s">
        <v>11</v>
      </c>
      <c r="B211">
        <v>0.225528842144265</v>
      </c>
      <c r="C211">
        <v>1.7453113560542399</v>
      </c>
      <c r="D211">
        <v>0.955516671370645</v>
      </c>
      <c r="E211">
        <v>0.873583682613155</v>
      </c>
    </row>
  </sheetData>
  <mergeCells count="4">
    <mergeCell ref="I1:O1"/>
    <mergeCell ref="I11:O11"/>
    <mergeCell ref="I21:O21"/>
    <mergeCell ref="I31:O3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Summary</vt:lpstr>
      <vt:lpstr>fast-low</vt:lpstr>
      <vt:lpstr>fast-medium</vt:lpstr>
      <vt:lpstr>fast-high</vt:lpstr>
      <vt:lpstr>slow-low</vt:lpstr>
      <vt:lpstr>slow-medium</vt:lpstr>
      <vt:lpstr>slow-high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 Lengauer</dc:creator>
  <cp:lastModifiedBy>Milena Lengauer</cp:lastModifiedBy>
  <dcterms:created xsi:type="dcterms:W3CDTF">2015-06-05T18:19:34Z</dcterms:created>
  <dcterms:modified xsi:type="dcterms:W3CDTF">2023-08-23T18:29:56Z</dcterms:modified>
</cp:coreProperties>
</file>