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lena Lengauer\Documents\Studium\Master\Masterarbeit\Auswertungen\Evaluations_Thesis\AllAlgorithms\"/>
    </mc:Choice>
  </mc:AlternateContent>
  <xr:revisionPtr revIDLastSave="0" documentId="13_ncr:1_{5FAA3620-7DCB-40B6-AB1D-859C284F15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7" r:id="rId1"/>
    <sheet name="fast-low" sheetId="1" r:id="rId2"/>
    <sheet name="fast-medium" sheetId="2" r:id="rId3"/>
    <sheet name="fast-high" sheetId="3" r:id="rId4"/>
    <sheet name="slow-low" sheetId="4" r:id="rId5"/>
    <sheet name="slow-medium" sheetId="5" r:id="rId6"/>
    <sheet name="slow-high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B4" i="7" s="1"/>
  <c r="L41" i="7"/>
  <c r="L42" i="7"/>
  <c r="L43" i="7"/>
  <c r="L44" i="7"/>
  <c r="L45" i="7"/>
  <c r="L46" i="7"/>
  <c r="K41" i="7"/>
  <c r="K42" i="7"/>
  <c r="K43" i="7"/>
  <c r="K44" i="7"/>
  <c r="K45" i="7"/>
  <c r="K46" i="7"/>
  <c r="J41" i="7"/>
  <c r="J42" i="7"/>
  <c r="J43" i="7"/>
  <c r="J44" i="7"/>
  <c r="J45" i="7"/>
  <c r="J46" i="7"/>
  <c r="L40" i="7"/>
  <c r="K40" i="7"/>
  <c r="J40" i="7"/>
  <c r="G42" i="7"/>
  <c r="D41" i="7"/>
  <c r="D42" i="7"/>
  <c r="D43" i="7"/>
  <c r="D44" i="7"/>
  <c r="D45" i="7"/>
  <c r="D46" i="7"/>
  <c r="C41" i="7"/>
  <c r="C42" i="7"/>
  <c r="C43" i="7"/>
  <c r="C44" i="7"/>
  <c r="C45" i="7"/>
  <c r="C46" i="7"/>
  <c r="B41" i="7"/>
  <c r="B42" i="7"/>
  <c r="B43" i="7"/>
  <c r="B44" i="7"/>
  <c r="B45" i="7"/>
  <c r="B46" i="7"/>
  <c r="D40" i="7"/>
  <c r="C40" i="7"/>
  <c r="B40" i="7"/>
  <c r="L29" i="7"/>
  <c r="L30" i="7"/>
  <c r="L31" i="7"/>
  <c r="L32" i="7"/>
  <c r="L33" i="7"/>
  <c r="L34" i="7"/>
  <c r="K29" i="7"/>
  <c r="K30" i="7"/>
  <c r="K31" i="7"/>
  <c r="K32" i="7"/>
  <c r="K33" i="7"/>
  <c r="K34" i="7"/>
  <c r="J29" i="7"/>
  <c r="J30" i="7"/>
  <c r="J31" i="7"/>
  <c r="J32" i="7"/>
  <c r="J33" i="7"/>
  <c r="J34" i="7"/>
  <c r="L28" i="7"/>
  <c r="K28" i="7"/>
  <c r="J28" i="7"/>
  <c r="G30" i="7"/>
  <c r="D29" i="7"/>
  <c r="D30" i="7"/>
  <c r="D31" i="7"/>
  <c r="D32" i="7"/>
  <c r="D33" i="7"/>
  <c r="D34" i="7"/>
  <c r="C29" i="7"/>
  <c r="C30" i="7"/>
  <c r="C31" i="7"/>
  <c r="C32" i="7"/>
  <c r="C33" i="7"/>
  <c r="C34" i="7"/>
  <c r="B29" i="7"/>
  <c r="B30" i="7"/>
  <c r="B31" i="7"/>
  <c r="B32" i="7"/>
  <c r="B33" i="7"/>
  <c r="B34" i="7"/>
  <c r="D28" i="7"/>
  <c r="C28" i="7"/>
  <c r="B28" i="7"/>
  <c r="L17" i="7"/>
  <c r="L18" i="7"/>
  <c r="L19" i="7"/>
  <c r="L20" i="7"/>
  <c r="L21" i="7"/>
  <c r="L22" i="7"/>
  <c r="K17" i="7"/>
  <c r="K18" i="7"/>
  <c r="K19" i="7"/>
  <c r="K20" i="7"/>
  <c r="K21" i="7"/>
  <c r="K22" i="7"/>
  <c r="J17" i="7"/>
  <c r="J18" i="7"/>
  <c r="J19" i="7"/>
  <c r="J20" i="7"/>
  <c r="J21" i="7"/>
  <c r="J22" i="7"/>
  <c r="L16" i="7"/>
  <c r="K16" i="7"/>
  <c r="J16" i="7"/>
  <c r="G18" i="7"/>
  <c r="F19" i="7"/>
  <c r="D17" i="7"/>
  <c r="D18" i="7"/>
  <c r="D19" i="7"/>
  <c r="D20" i="7"/>
  <c r="D21" i="7"/>
  <c r="D22" i="7"/>
  <c r="C17" i="7"/>
  <c r="C18" i="7"/>
  <c r="C19" i="7"/>
  <c r="C20" i="7"/>
  <c r="C21" i="7"/>
  <c r="C22" i="7"/>
  <c r="B17" i="7"/>
  <c r="B18" i="7"/>
  <c r="B19" i="7"/>
  <c r="B20" i="7"/>
  <c r="B21" i="7"/>
  <c r="B22" i="7"/>
  <c r="G16" i="7"/>
  <c r="D16" i="7"/>
  <c r="C16" i="7"/>
  <c r="B16" i="7"/>
  <c r="L5" i="7"/>
  <c r="L6" i="7"/>
  <c r="L7" i="7"/>
  <c r="L8" i="7"/>
  <c r="L9" i="7"/>
  <c r="L10" i="7"/>
  <c r="L4" i="7"/>
  <c r="K5" i="7"/>
  <c r="K6" i="7"/>
  <c r="K7" i="7"/>
  <c r="K8" i="7"/>
  <c r="K9" i="7"/>
  <c r="K10" i="7"/>
  <c r="K4" i="7"/>
  <c r="J5" i="7"/>
  <c r="J6" i="7"/>
  <c r="J7" i="7"/>
  <c r="J8" i="7"/>
  <c r="J9" i="7"/>
  <c r="J10" i="7"/>
  <c r="D5" i="7"/>
  <c r="D6" i="7"/>
  <c r="D7" i="7"/>
  <c r="D8" i="7"/>
  <c r="D9" i="7"/>
  <c r="D10" i="7"/>
  <c r="D4" i="7"/>
  <c r="C5" i="7"/>
  <c r="C6" i="7"/>
  <c r="C7" i="7"/>
  <c r="C8" i="7"/>
  <c r="C9" i="7"/>
  <c r="C10" i="7"/>
  <c r="C4" i="7"/>
  <c r="B6" i="7"/>
  <c r="B7" i="7"/>
  <c r="B8" i="7"/>
  <c r="B9" i="7"/>
  <c r="B10" i="7"/>
  <c r="B5" i="7"/>
  <c r="O39" i="6" a="1"/>
  <c r="O39" i="6" s="1"/>
  <c r="N39" i="6" a="1"/>
  <c r="N39" i="6" s="1"/>
  <c r="M39" i="6" a="1"/>
  <c r="M39" i="6" s="1"/>
  <c r="K39" i="6" a="1"/>
  <c r="K39" i="6" s="1"/>
  <c r="J39" i="6" a="1"/>
  <c r="J39" i="6" s="1"/>
  <c r="G46" i="7" s="1"/>
  <c r="O38" i="6" a="1"/>
  <c r="O38" i="6" s="1"/>
  <c r="N38" i="6" a="1"/>
  <c r="N38" i="6" s="1"/>
  <c r="M38" i="6" a="1"/>
  <c r="M38" i="6" s="1"/>
  <c r="K38" i="6" a="1"/>
  <c r="K38" i="6" s="1"/>
  <c r="J38" i="6" a="1"/>
  <c r="J38" i="6" s="1"/>
  <c r="G45" i="7" s="1"/>
  <c r="O37" i="6" a="1"/>
  <c r="O37" i="6" s="1"/>
  <c r="N37" i="6" a="1"/>
  <c r="N37" i="6" s="1"/>
  <c r="M37" i="6" a="1"/>
  <c r="M37" i="6" s="1"/>
  <c r="K37" i="6" a="1"/>
  <c r="K37" i="6" s="1"/>
  <c r="J37" i="6" a="1"/>
  <c r="J37" i="6" s="1"/>
  <c r="G44" i="7" s="1"/>
  <c r="O36" i="6" a="1"/>
  <c r="O36" i="6" s="1"/>
  <c r="N36" i="6" a="1"/>
  <c r="N36" i="6" s="1"/>
  <c r="M36" i="6" a="1"/>
  <c r="M36" i="6" s="1"/>
  <c r="K36" i="6" a="1"/>
  <c r="K36" i="6" s="1"/>
  <c r="J36" i="6" a="1"/>
  <c r="J36" i="6" s="1"/>
  <c r="G43" i="7" s="1"/>
  <c r="O35" i="6" a="1"/>
  <c r="O35" i="6" s="1"/>
  <c r="N35" i="6" a="1"/>
  <c r="N35" i="6" s="1"/>
  <c r="M35" i="6" a="1"/>
  <c r="M35" i="6" s="1"/>
  <c r="K35" i="6" a="1"/>
  <c r="K35" i="6" s="1"/>
  <c r="J35" i="6" a="1"/>
  <c r="J35" i="6" s="1"/>
  <c r="O34" i="6" a="1"/>
  <c r="O34" i="6" s="1"/>
  <c r="N34" i="6" a="1"/>
  <c r="N34" i="6" s="1"/>
  <c r="M34" i="6" a="1"/>
  <c r="M34" i="6" s="1"/>
  <c r="K34" i="6" a="1"/>
  <c r="K34" i="6" s="1"/>
  <c r="J34" i="6" a="1"/>
  <c r="J34" i="6" s="1"/>
  <c r="G41" i="7" s="1"/>
  <c r="O33" i="6" a="1"/>
  <c r="O33" i="6" s="1"/>
  <c r="N33" i="6" a="1"/>
  <c r="N33" i="6" s="1"/>
  <c r="M33" i="6" a="1"/>
  <c r="M33" i="6" s="1"/>
  <c r="K33" i="6" a="1"/>
  <c r="K33" i="6" s="1"/>
  <c r="J33" i="6" a="1"/>
  <c r="J33" i="6" s="1"/>
  <c r="G40" i="7" s="1"/>
  <c r="O29" i="6" a="1"/>
  <c r="O29" i="6" s="1"/>
  <c r="N29" i="6" a="1"/>
  <c r="N29" i="6" s="1"/>
  <c r="M29" i="6" a="1"/>
  <c r="M29" i="6" s="1"/>
  <c r="K29" i="6" a="1"/>
  <c r="K29" i="6" s="1"/>
  <c r="J29" i="6" a="1"/>
  <c r="J29" i="6" s="1"/>
  <c r="G34" i="7" s="1"/>
  <c r="O28" i="6" a="1"/>
  <c r="O28" i="6" s="1"/>
  <c r="N28" i="6" a="1"/>
  <c r="N28" i="6" s="1"/>
  <c r="M28" i="6" a="1"/>
  <c r="M28" i="6" s="1"/>
  <c r="K28" i="6" a="1"/>
  <c r="K28" i="6" s="1"/>
  <c r="J28" i="6" a="1"/>
  <c r="J28" i="6" s="1"/>
  <c r="G33" i="7" s="1"/>
  <c r="O27" i="6" a="1"/>
  <c r="O27" i="6" s="1"/>
  <c r="N27" i="6" a="1"/>
  <c r="N27" i="6" s="1"/>
  <c r="M27" i="6" a="1"/>
  <c r="M27" i="6" s="1"/>
  <c r="K27" i="6" a="1"/>
  <c r="K27" i="6" s="1"/>
  <c r="J27" i="6" a="1"/>
  <c r="J27" i="6" s="1"/>
  <c r="G32" i="7" s="1"/>
  <c r="O26" i="6" a="1"/>
  <c r="O26" i="6" s="1"/>
  <c r="N26" i="6" a="1"/>
  <c r="N26" i="6" s="1"/>
  <c r="M26" i="6" a="1"/>
  <c r="M26" i="6" s="1"/>
  <c r="K26" i="6" a="1"/>
  <c r="K26" i="6" s="1"/>
  <c r="J26" i="6" a="1"/>
  <c r="J26" i="6" s="1"/>
  <c r="G31" i="7" s="1"/>
  <c r="O25" i="6" a="1"/>
  <c r="O25" i="6" s="1"/>
  <c r="N25" i="6" a="1"/>
  <c r="N25" i="6" s="1"/>
  <c r="M25" i="6" a="1"/>
  <c r="M25" i="6" s="1"/>
  <c r="K25" i="6" a="1"/>
  <c r="K25" i="6" s="1"/>
  <c r="J25" i="6" a="1"/>
  <c r="J25" i="6" s="1"/>
  <c r="O24" i="6" a="1"/>
  <c r="O24" i="6" s="1"/>
  <c r="N24" i="6" a="1"/>
  <c r="N24" i="6" s="1"/>
  <c r="M24" i="6" a="1"/>
  <c r="M24" i="6" s="1"/>
  <c r="K24" i="6" a="1"/>
  <c r="K24" i="6" s="1"/>
  <c r="J24" i="6" a="1"/>
  <c r="J24" i="6" s="1"/>
  <c r="G29" i="7" s="1"/>
  <c r="O23" i="6" a="1"/>
  <c r="O23" i="6" s="1"/>
  <c r="N23" i="6" a="1"/>
  <c r="N23" i="6" s="1"/>
  <c r="M23" i="6" a="1"/>
  <c r="M23" i="6" s="1"/>
  <c r="K23" i="6" a="1"/>
  <c r="K23" i="6" s="1"/>
  <c r="J23" i="6" a="1"/>
  <c r="J23" i="6" s="1"/>
  <c r="G28" i="7" s="1"/>
  <c r="O19" i="6" a="1"/>
  <c r="O19" i="6" s="1"/>
  <c r="N19" i="6" a="1"/>
  <c r="N19" i="6" s="1"/>
  <c r="M19" i="6" a="1"/>
  <c r="M19" i="6" s="1"/>
  <c r="K19" i="6" a="1"/>
  <c r="K19" i="6" s="1"/>
  <c r="J19" i="6" a="1"/>
  <c r="J19" i="6" s="1"/>
  <c r="G22" i="7" s="1"/>
  <c r="O18" i="6" a="1"/>
  <c r="O18" i="6" s="1"/>
  <c r="N18" i="6" a="1"/>
  <c r="N18" i="6" s="1"/>
  <c r="M18" i="6" a="1"/>
  <c r="M18" i="6" s="1"/>
  <c r="K18" i="6" a="1"/>
  <c r="K18" i="6" s="1"/>
  <c r="J18" i="6" a="1"/>
  <c r="J18" i="6" s="1"/>
  <c r="G21" i="7" s="1"/>
  <c r="O17" i="6" a="1"/>
  <c r="O17" i="6" s="1"/>
  <c r="N17" i="6" a="1"/>
  <c r="N17" i="6" s="1"/>
  <c r="M17" i="6" a="1"/>
  <c r="M17" i="6" s="1"/>
  <c r="K17" i="6" a="1"/>
  <c r="K17" i="6" s="1"/>
  <c r="J17" i="6" a="1"/>
  <c r="J17" i="6" s="1"/>
  <c r="G20" i="7" s="1"/>
  <c r="O16" i="6" a="1"/>
  <c r="O16" i="6" s="1"/>
  <c r="N16" i="6" a="1"/>
  <c r="N16" i="6" s="1"/>
  <c r="M16" i="6" a="1"/>
  <c r="M16" i="6" s="1"/>
  <c r="K16" i="6" a="1"/>
  <c r="K16" i="6" s="1"/>
  <c r="J16" i="6" a="1"/>
  <c r="J16" i="6" s="1"/>
  <c r="G19" i="7" s="1"/>
  <c r="O15" i="6" a="1"/>
  <c r="O15" i="6" s="1"/>
  <c r="N15" i="6" a="1"/>
  <c r="N15" i="6" s="1"/>
  <c r="M15" i="6" a="1"/>
  <c r="M15" i="6" s="1"/>
  <c r="K15" i="6" a="1"/>
  <c r="K15" i="6" s="1"/>
  <c r="J15" i="6" a="1"/>
  <c r="J15" i="6" s="1"/>
  <c r="O14" i="6" a="1"/>
  <c r="O14" i="6" s="1"/>
  <c r="N14" i="6" a="1"/>
  <c r="N14" i="6" s="1"/>
  <c r="M14" i="6" a="1"/>
  <c r="M14" i="6" s="1"/>
  <c r="K14" i="6" a="1"/>
  <c r="K14" i="6" s="1"/>
  <c r="J14" i="6" a="1"/>
  <c r="J14" i="6" s="1"/>
  <c r="G17" i="7" s="1"/>
  <c r="O13" i="6" a="1"/>
  <c r="O13" i="6" s="1"/>
  <c r="N13" i="6" a="1"/>
  <c r="N13" i="6" s="1"/>
  <c r="M13" i="6" a="1"/>
  <c r="M13" i="6" s="1"/>
  <c r="K13" i="6" a="1"/>
  <c r="K13" i="6" s="1"/>
  <c r="J13" i="6" a="1"/>
  <c r="J13" i="6" s="1"/>
  <c r="O9" i="6" a="1"/>
  <c r="O9" i="6" s="1"/>
  <c r="N9" i="6" a="1"/>
  <c r="N9" i="6" s="1"/>
  <c r="M9" i="6" a="1"/>
  <c r="M9" i="6" s="1"/>
  <c r="K9" i="6" a="1"/>
  <c r="K9" i="6" s="1"/>
  <c r="J9" i="6" a="1"/>
  <c r="J9" i="6" s="1"/>
  <c r="G10" i="7" s="1"/>
  <c r="O8" i="6" a="1"/>
  <c r="O8" i="6" s="1"/>
  <c r="N8" i="6" a="1"/>
  <c r="N8" i="6" s="1"/>
  <c r="M8" i="6" a="1"/>
  <c r="M8" i="6" s="1"/>
  <c r="K8" i="6" a="1"/>
  <c r="K8" i="6" s="1"/>
  <c r="J8" i="6" a="1"/>
  <c r="J8" i="6" s="1"/>
  <c r="G9" i="7" s="1"/>
  <c r="O7" i="6" a="1"/>
  <c r="O7" i="6" s="1"/>
  <c r="N7" i="6" a="1"/>
  <c r="N7" i="6" s="1"/>
  <c r="M7" i="6" a="1"/>
  <c r="M7" i="6" s="1"/>
  <c r="K7" i="6" a="1"/>
  <c r="K7" i="6" s="1"/>
  <c r="J7" i="6" a="1"/>
  <c r="J7" i="6" s="1"/>
  <c r="G8" i="7" s="1"/>
  <c r="O6" i="6" a="1"/>
  <c r="O6" i="6" s="1"/>
  <c r="N6" i="6" a="1"/>
  <c r="N6" i="6" s="1"/>
  <c r="M6" i="6" a="1"/>
  <c r="M6" i="6" s="1"/>
  <c r="K6" i="6" a="1"/>
  <c r="K6" i="6" s="1"/>
  <c r="J6" i="6" a="1"/>
  <c r="J6" i="6" s="1"/>
  <c r="G7" i="7" s="1"/>
  <c r="O5" i="6" a="1"/>
  <c r="O5" i="6" s="1"/>
  <c r="N5" i="6" a="1"/>
  <c r="N5" i="6" s="1"/>
  <c r="M5" i="6" a="1"/>
  <c r="M5" i="6" s="1"/>
  <c r="K5" i="6" a="1"/>
  <c r="K5" i="6" s="1"/>
  <c r="J5" i="6" a="1"/>
  <c r="J5" i="6" s="1"/>
  <c r="G6" i="7" s="1"/>
  <c r="O4" i="6" a="1"/>
  <c r="O4" i="6" s="1"/>
  <c r="N4" i="6" a="1"/>
  <c r="N4" i="6" s="1"/>
  <c r="M4" i="6" a="1"/>
  <c r="M4" i="6" s="1"/>
  <c r="K4" i="6" a="1"/>
  <c r="K4" i="6" s="1"/>
  <c r="J4" i="6" a="1"/>
  <c r="J4" i="6" s="1"/>
  <c r="G5" i="7" s="1"/>
  <c r="O3" i="6" a="1"/>
  <c r="O3" i="6" s="1"/>
  <c r="N3" i="6" a="1"/>
  <c r="N3" i="6" s="1"/>
  <c r="M3" i="6" a="1"/>
  <c r="M3" i="6" s="1"/>
  <c r="K3" i="6" a="1"/>
  <c r="K3" i="6" s="1"/>
  <c r="J3" i="6" a="1"/>
  <c r="J3" i="6" s="1"/>
  <c r="G4" i="7" s="1"/>
  <c r="O39" i="5" a="1"/>
  <c r="O39" i="5" s="1"/>
  <c r="N39" i="5" a="1"/>
  <c r="N39" i="5" s="1"/>
  <c r="M39" i="5" a="1"/>
  <c r="M39" i="5" s="1"/>
  <c r="K39" i="5" a="1"/>
  <c r="K39" i="5" s="1"/>
  <c r="J39" i="5" a="1"/>
  <c r="J39" i="5" s="1"/>
  <c r="F46" i="7" s="1"/>
  <c r="O38" i="5" a="1"/>
  <c r="O38" i="5" s="1"/>
  <c r="N38" i="5" a="1"/>
  <c r="N38" i="5" s="1"/>
  <c r="M38" i="5" a="1"/>
  <c r="M38" i="5" s="1"/>
  <c r="K38" i="5" a="1"/>
  <c r="K38" i="5" s="1"/>
  <c r="L38" i="5" s="1"/>
  <c r="N45" i="7" s="1"/>
  <c r="J38" i="5" a="1"/>
  <c r="J38" i="5" s="1"/>
  <c r="F45" i="7" s="1"/>
  <c r="O37" i="5" a="1"/>
  <c r="O37" i="5" s="1"/>
  <c r="N37" i="5" a="1"/>
  <c r="N37" i="5" s="1"/>
  <c r="M37" i="5" a="1"/>
  <c r="M37" i="5" s="1"/>
  <c r="K37" i="5" a="1"/>
  <c r="K37" i="5" s="1"/>
  <c r="J37" i="5" a="1"/>
  <c r="J37" i="5" s="1"/>
  <c r="F44" i="7" s="1"/>
  <c r="O36" i="5" a="1"/>
  <c r="O36" i="5" s="1"/>
  <c r="N36" i="5" a="1"/>
  <c r="N36" i="5" s="1"/>
  <c r="M36" i="5" a="1"/>
  <c r="M36" i="5" s="1"/>
  <c r="K36" i="5" a="1"/>
  <c r="K36" i="5" s="1"/>
  <c r="J36" i="5" a="1"/>
  <c r="J36" i="5" s="1"/>
  <c r="F43" i="7" s="1"/>
  <c r="O35" i="5" a="1"/>
  <c r="O35" i="5" s="1"/>
  <c r="N35" i="5" a="1"/>
  <c r="N35" i="5" s="1"/>
  <c r="M35" i="5" a="1"/>
  <c r="M35" i="5" s="1"/>
  <c r="K35" i="5" a="1"/>
  <c r="K35" i="5" s="1"/>
  <c r="J35" i="5" a="1"/>
  <c r="J35" i="5" s="1"/>
  <c r="F42" i="7" s="1"/>
  <c r="O34" i="5" a="1"/>
  <c r="O34" i="5" s="1"/>
  <c r="N34" i="5" a="1"/>
  <c r="N34" i="5" s="1"/>
  <c r="M34" i="5"/>
  <c r="M34" i="5" a="1"/>
  <c r="K34" i="5" a="1"/>
  <c r="K34" i="5" s="1"/>
  <c r="J34" i="5" a="1"/>
  <c r="J34" i="5" s="1"/>
  <c r="F41" i="7" s="1"/>
  <c r="O33" i="5" a="1"/>
  <c r="O33" i="5" s="1"/>
  <c r="N33" i="5" a="1"/>
  <c r="N33" i="5" s="1"/>
  <c r="M33" i="5" a="1"/>
  <c r="M33" i="5" s="1"/>
  <c r="K33" i="5" a="1"/>
  <c r="K33" i="5" s="1"/>
  <c r="J33" i="5" a="1"/>
  <c r="J33" i="5" s="1"/>
  <c r="F40" i="7" s="1"/>
  <c r="O29" i="5" a="1"/>
  <c r="O29" i="5" s="1"/>
  <c r="N29" i="5" a="1"/>
  <c r="N29" i="5" s="1"/>
  <c r="M29" i="5" a="1"/>
  <c r="M29" i="5" s="1"/>
  <c r="K29" i="5" a="1"/>
  <c r="K29" i="5" s="1"/>
  <c r="J29" i="5" a="1"/>
  <c r="J29" i="5" s="1"/>
  <c r="F34" i="7" s="1"/>
  <c r="O28" i="5" a="1"/>
  <c r="O28" i="5" s="1"/>
  <c r="N28" i="5" a="1"/>
  <c r="N28" i="5" s="1"/>
  <c r="M28" i="5" a="1"/>
  <c r="M28" i="5" s="1"/>
  <c r="K28" i="5" a="1"/>
  <c r="K28" i="5" s="1"/>
  <c r="J28" i="5" a="1"/>
  <c r="J28" i="5" s="1"/>
  <c r="F33" i="7" s="1"/>
  <c r="O27" i="5" a="1"/>
  <c r="O27" i="5" s="1"/>
  <c r="N27" i="5" a="1"/>
  <c r="N27" i="5" s="1"/>
  <c r="M27" i="5" a="1"/>
  <c r="M27" i="5" s="1"/>
  <c r="K27" i="5" a="1"/>
  <c r="K27" i="5" s="1"/>
  <c r="L27" i="5" s="1"/>
  <c r="N32" i="7" s="1"/>
  <c r="J27" i="5" a="1"/>
  <c r="J27" i="5" s="1"/>
  <c r="F32" i="7" s="1"/>
  <c r="O26" i="5" a="1"/>
  <c r="O26" i="5" s="1"/>
  <c r="N26" i="5" a="1"/>
  <c r="N26" i="5" s="1"/>
  <c r="M26" i="5" a="1"/>
  <c r="M26" i="5" s="1"/>
  <c r="K26" i="5" a="1"/>
  <c r="K26" i="5" s="1"/>
  <c r="L26" i="5" s="1"/>
  <c r="N31" i="7" s="1"/>
  <c r="J26" i="5" a="1"/>
  <c r="J26" i="5" s="1"/>
  <c r="F31" i="7" s="1"/>
  <c r="O25" i="5" a="1"/>
  <c r="O25" i="5" s="1"/>
  <c r="N25" i="5" a="1"/>
  <c r="N25" i="5" s="1"/>
  <c r="M25" i="5" a="1"/>
  <c r="M25" i="5" s="1"/>
  <c r="K25" i="5" a="1"/>
  <c r="K25" i="5" s="1"/>
  <c r="J25" i="5" a="1"/>
  <c r="J25" i="5" s="1"/>
  <c r="F30" i="7" s="1"/>
  <c r="O24" i="5" a="1"/>
  <c r="O24" i="5" s="1"/>
  <c r="N24" i="5" a="1"/>
  <c r="N24" i="5" s="1"/>
  <c r="M24" i="5" a="1"/>
  <c r="M24" i="5" s="1"/>
  <c r="K24" i="5" a="1"/>
  <c r="K24" i="5" s="1"/>
  <c r="J24" i="5" a="1"/>
  <c r="J24" i="5" s="1"/>
  <c r="F29" i="7" s="1"/>
  <c r="O23" i="5" a="1"/>
  <c r="O23" i="5" s="1"/>
  <c r="N23" i="5" a="1"/>
  <c r="N23" i="5" s="1"/>
  <c r="M23" i="5" a="1"/>
  <c r="M23" i="5" s="1"/>
  <c r="K23" i="5" a="1"/>
  <c r="K23" i="5" s="1"/>
  <c r="J23" i="5" a="1"/>
  <c r="J23" i="5" s="1"/>
  <c r="F28" i="7" s="1"/>
  <c r="O19" i="5" a="1"/>
  <c r="O19" i="5" s="1"/>
  <c r="N19" i="5" a="1"/>
  <c r="N19" i="5" s="1"/>
  <c r="M19" i="5" a="1"/>
  <c r="M19" i="5" s="1"/>
  <c r="K19" i="5" a="1"/>
  <c r="K19" i="5" s="1"/>
  <c r="J19" i="5" a="1"/>
  <c r="J19" i="5" s="1"/>
  <c r="F22" i="7" s="1"/>
  <c r="O18" i="5" a="1"/>
  <c r="O18" i="5" s="1"/>
  <c r="N18" i="5" a="1"/>
  <c r="N18" i="5" s="1"/>
  <c r="M18" i="5" a="1"/>
  <c r="M18" i="5" s="1"/>
  <c r="K18" i="5" a="1"/>
  <c r="K18" i="5" s="1"/>
  <c r="J18" i="5" a="1"/>
  <c r="J18" i="5" s="1"/>
  <c r="F21" i="7" s="1"/>
  <c r="O17" i="5" a="1"/>
  <c r="O17" i="5" s="1"/>
  <c r="N17" i="5" a="1"/>
  <c r="N17" i="5" s="1"/>
  <c r="M17" i="5" a="1"/>
  <c r="M17" i="5" s="1"/>
  <c r="K17" i="5" a="1"/>
  <c r="K17" i="5" s="1"/>
  <c r="J17" i="5" a="1"/>
  <c r="J17" i="5" s="1"/>
  <c r="F20" i="7" s="1"/>
  <c r="O16" i="5" a="1"/>
  <c r="O16" i="5" s="1"/>
  <c r="N16" i="5" a="1"/>
  <c r="N16" i="5" s="1"/>
  <c r="M16" i="5" a="1"/>
  <c r="M16" i="5" s="1"/>
  <c r="K16" i="5" a="1"/>
  <c r="K16" i="5" s="1"/>
  <c r="J16" i="5" a="1"/>
  <c r="J16" i="5" s="1"/>
  <c r="O15" i="5" a="1"/>
  <c r="O15" i="5" s="1"/>
  <c r="N15" i="5" a="1"/>
  <c r="N15" i="5" s="1"/>
  <c r="M15" i="5" a="1"/>
  <c r="M15" i="5" s="1"/>
  <c r="K15" i="5" a="1"/>
  <c r="K15" i="5" s="1"/>
  <c r="J15" i="5" a="1"/>
  <c r="J15" i="5" s="1"/>
  <c r="F18" i="7" s="1"/>
  <c r="O14" i="5" a="1"/>
  <c r="O14" i="5" s="1"/>
  <c r="N14" i="5" a="1"/>
  <c r="N14" i="5" s="1"/>
  <c r="M14" i="5" a="1"/>
  <c r="M14" i="5" s="1"/>
  <c r="K14" i="5" a="1"/>
  <c r="K14" i="5" s="1"/>
  <c r="J14" i="5" a="1"/>
  <c r="J14" i="5" s="1"/>
  <c r="F17" i="7" s="1"/>
  <c r="O13" i="5" a="1"/>
  <c r="O13" i="5" s="1"/>
  <c r="N13" i="5" a="1"/>
  <c r="N13" i="5" s="1"/>
  <c r="M13" i="5" a="1"/>
  <c r="M13" i="5" s="1"/>
  <c r="K13" i="5" a="1"/>
  <c r="K13" i="5" s="1"/>
  <c r="L13" i="5" s="1"/>
  <c r="N16" i="7" s="1"/>
  <c r="J13" i="5"/>
  <c r="F16" i="7" s="1"/>
  <c r="J13" i="5" a="1"/>
  <c r="O9" i="5" a="1"/>
  <c r="O9" i="5" s="1"/>
  <c r="N9" i="5" a="1"/>
  <c r="N9" i="5" s="1"/>
  <c r="M9" i="5" a="1"/>
  <c r="M9" i="5" s="1"/>
  <c r="K9" i="5" a="1"/>
  <c r="K9" i="5" s="1"/>
  <c r="J9" i="5" a="1"/>
  <c r="J9" i="5" s="1"/>
  <c r="O8" i="5" a="1"/>
  <c r="O8" i="5" s="1"/>
  <c r="N8" i="5" a="1"/>
  <c r="N8" i="5" s="1"/>
  <c r="M8" i="5" a="1"/>
  <c r="M8" i="5" s="1"/>
  <c r="K8" i="5" a="1"/>
  <c r="K8" i="5" s="1"/>
  <c r="J8" i="5" a="1"/>
  <c r="J8" i="5" s="1"/>
  <c r="F9" i="7" s="1"/>
  <c r="O7" i="5" a="1"/>
  <c r="O7" i="5" s="1"/>
  <c r="N7" i="5" a="1"/>
  <c r="N7" i="5" s="1"/>
  <c r="M7" i="5" a="1"/>
  <c r="M7" i="5" s="1"/>
  <c r="K7" i="5" a="1"/>
  <c r="K7" i="5" s="1"/>
  <c r="J7" i="5" a="1"/>
  <c r="J7" i="5" s="1"/>
  <c r="F8" i="7" s="1"/>
  <c r="O6" i="5" a="1"/>
  <c r="O6" i="5" s="1"/>
  <c r="N6" i="5" a="1"/>
  <c r="N6" i="5" s="1"/>
  <c r="M6" i="5" a="1"/>
  <c r="M6" i="5" s="1"/>
  <c r="K6" i="5" a="1"/>
  <c r="K6" i="5" s="1"/>
  <c r="J6" i="5" a="1"/>
  <c r="J6" i="5" s="1"/>
  <c r="F7" i="7" s="1"/>
  <c r="O5" i="5" a="1"/>
  <c r="O5" i="5" s="1"/>
  <c r="N5" i="5" a="1"/>
  <c r="N5" i="5" s="1"/>
  <c r="M5" i="5" a="1"/>
  <c r="M5" i="5" s="1"/>
  <c r="K5" i="5" a="1"/>
  <c r="K5" i="5" s="1"/>
  <c r="J5" i="5" a="1"/>
  <c r="J5" i="5" s="1"/>
  <c r="F6" i="7" s="1"/>
  <c r="O4" i="5" a="1"/>
  <c r="O4" i="5" s="1"/>
  <c r="N4" i="5" a="1"/>
  <c r="N4" i="5" s="1"/>
  <c r="M4" i="5" a="1"/>
  <c r="M4" i="5" s="1"/>
  <c r="K4" i="5" a="1"/>
  <c r="K4" i="5" s="1"/>
  <c r="J4" i="5" a="1"/>
  <c r="J4" i="5" s="1"/>
  <c r="F5" i="7" s="1"/>
  <c r="O3" i="5" a="1"/>
  <c r="O3" i="5" s="1"/>
  <c r="N3" i="5" a="1"/>
  <c r="N3" i="5" s="1"/>
  <c r="M3" i="5" a="1"/>
  <c r="M3" i="5" s="1"/>
  <c r="K3" i="5" a="1"/>
  <c r="K3" i="5" s="1"/>
  <c r="J3" i="5" a="1"/>
  <c r="J3" i="5" s="1"/>
  <c r="F4" i="7" s="1"/>
  <c r="O39" i="4" a="1"/>
  <c r="O39" i="4" s="1"/>
  <c r="N39" i="4" a="1"/>
  <c r="N39" i="4" s="1"/>
  <c r="M39" i="4" a="1"/>
  <c r="M39" i="4" s="1"/>
  <c r="K39" i="4" a="1"/>
  <c r="K39" i="4" s="1"/>
  <c r="J39" i="4" a="1"/>
  <c r="J39" i="4" s="1"/>
  <c r="E46" i="7" s="1"/>
  <c r="O38" i="4" a="1"/>
  <c r="O38" i="4" s="1"/>
  <c r="N38" i="4" a="1"/>
  <c r="N38" i="4" s="1"/>
  <c r="M38" i="4" a="1"/>
  <c r="M38" i="4" s="1"/>
  <c r="K38" i="4" a="1"/>
  <c r="K38" i="4" s="1"/>
  <c r="J38" i="4" a="1"/>
  <c r="J38" i="4" s="1"/>
  <c r="E45" i="7" s="1"/>
  <c r="O37" i="4" a="1"/>
  <c r="O37" i="4" s="1"/>
  <c r="N37" i="4" a="1"/>
  <c r="N37" i="4" s="1"/>
  <c r="M37" i="4" a="1"/>
  <c r="M37" i="4" s="1"/>
  <c r="K37" i="4" a="1"/>
  <c r="K37" i="4" s="1"/>
  <c r="J37" i="4" a="1"/>
  <c r="J37" i="4" s="1"/>
  <c r="E44" i="7" s="1"/>
  <c r="O36" i="4" a="1"/>
  <c r="O36" i="4" s="1"/>
  <c r="N36" i="4" a="1"/>
  <c r="N36" i="4" s="1"/>
  <c r="M36" i="4" a="1"/>
  <c r="M36" i="4" s="1"/>
  <c r="K36" i="4" a="1"/>
  <c r="K36" i="4" s="1"/>
  <c r="J36" i="4" a="1"/>
  <c r="J36" i="4" s="1"/>
  <c r="E43" i="7" s="1"/>
  <c r="O35" i="4" a="1"/>
  <c r="O35" i="4" s="1"/>
  <c r="N35" i="4" a="1"/>
  <c r="N35" i="4" s="1"/>
  <c r="M35" i="4" a="1"/>
  <c r="M35" i="4" s="1"/>
  <c r="K35" i="4" a="1"/>
  <c r="K35" i="4" s="1"/>
  <c r="J35" i="4" a="1"/>
  <c r="J35" i="4" s="1"/>
  <c r="E42" i="7" s="1"/>
  <c r="O34" i="4" a="1"/>
  <c r="O34" i="4" s="1"/>
  <c r="N34" i="4" a="1"/>
  <c r="N34" i="4" s="1"/>
  <c r="M34" i="4" a="1"/>
  <c r="M34" i="4" s="1"/>
  <c r="K34" i="4" a="1"/>
  <c r="K34" i="4" s="1"/>
  <c r="J34" i="4" a="1"/>
  <c r="J34" i="4" s="1"/>
  <c r="E41" i="7" s="1"/>
  <c r="O33" i="4" a="1"/>
  <c r="O33" i="4" s="1"/>
  <c r="N33" i="4" a="1"/>
  <c r="N33" i="4" s="1"/>
  <c r="M33" i="4" a="1"/>
  <c r="M33" i="4" s="1"/>
  <c r="K33" i="4" a="1"/>
  <c r="K33" i="4" s="1"/>
  <c r="J33" i="4" a="1"/>
  <c r="J33" i="4" s="1"/>
  <c r="E40" i="7" s="1"/>
  <c r="O29" i="4" a="1"/>
  <c r="O29" i="4" s="1"/>
  <c r="N29" i="4" a="1"/>
  <c r="N29" i="4" s="1"/>
  <c r="M29" i="4" a="1"/>
  <c r="M29" i="4" s="1"/>
  <c r="K29" i="4" a="1"/>
  <c r="K29" i="4" s="1"/>
  <c r="J29" i="4" a="1"/>
  <c r="J29" i="4" s="1"/>
  <c r="E34" i="7" s="1"/>
  <c r="O28" i="4" a="1"/>
  <c r="O28" i="4" s="1"/>
  <c r="N28" i="4" a="1"/>
  <c r="N28" i="4" s="1"/>
  <c r="M28" i="4" a="1"/>
  <c r="M28" i="4" s="1"/>
  <c r="K28" i="4" a="1"/>
  <c r="K28" i="4" s="1"/>
  <c r="J28" i="4" a="1"/>
  <c r="J28" i="4" s="1"/>
  <c r="E33" i="7" s="1"/>
  <c r="O27" i="4" a="1"/>
  <c r="O27" i="4" s="1"/>
  <c r="N27" i="4" a="1"/>
  <c r="N27" i="4" s="1"/>
  <c r="M27" i="4"/>
  <c r="M27" i="4" a="1"/>
  <c r="K27" i="4" a="1"/>
  <c r="K27" i="4" s="1"/>
  <c r="J27" i="4" a="1"/>
  <c r="J27" i="4" s="1"/>
  <c r="E32" i="7" s="1"/>
  <c r="O26" i="4" a="1"/>
  <c r="O26" i="4" s="1"/>
  <c r="N26" i="4" a="1"/>
  <c r="N26" i="4" s="1"/>
  <c r="M26" i="4" a="1"/>
  <c r="M26" i="4" s="1"/>
  <c r="K26" i="4" a="1"/>
  <c r="K26" i="4" s="1"/>
  <c r="J26" i="4"/>
  <c r="E31" i="7" s="1"/>
  <c r="J26" i="4" a="1"/>
  <c r="O25" i="4" a="1"/>
  <c r="O25" i="4" s="1"/>
  <c r="N25" i="4" a="1"/>
  <c r="N25" i="4" s="1"/>
  <c r="M25" i="4" a="1"/>
  <c r="M25" i="4" s="1"/>
  <c r="K25" i="4" a="1"/>
  <c r="K25" i="4" s="1"/>
  <c r="J25" i="4" a="1"/>
  <c r="J25" i="4" s="1"/>
  <c r="E30" i="7" s="1"/>
  <c r="O24" i="4" a="1"/>
  <c r="O24" i="4" s="1"/>
  <c r="N24" i="4" a="1"/>
  <c r="N24" i="4" s="1"/>
  <c r="M24" i="4" a="1"/>
  <c r="M24" i="4" s="1"/>
  <c r="K24" i="4"/>
  <c r="K24" i="4" a="1"/>
  <c r="J24" i="4" a="1"/>
  <c r="J24" i="4" s="1"/>
  <c r="E29" i="7" s="1"/>
  <c r="O23" i="4" a="1"/>
  <c r="O23" i="4" s="1"/>
  <c r="N23" i="4" a="1"/>
  <c r="N23" i="4" s="1"/>
  <c r="M23" i="4" a="1"/>
  <c r="M23" i="4" s="1"/>
  <c r="K23" i="4" a="1"/>
  <c r="K23" i="4" s="1"/>
  <c r="J23" i="4" a="1"/>
  <c r="J23" i="4" s="1"/>
  <c r="E28" i="7" s="1"/>
  <c r="O19" i="4" a="1"/>
  <c r="O19" i="4" s="1"/>
  <c r="N19" i="4" a="1"/>
  <c r="N19" i="4" s="1"/>
  <c r="M19" i="4" a="1"/>
  <c r="M19" i="4" s="1"/>
  <c r="K19" i="4" a="1"/>
  <c r="K19" i="4" s="1"/>
  <c r="J19" i="4" a="1"/>
  <c r="J19" i="4" s="1"/>
  <c r="E22" i="7" s="1"/>
  <c r="O18" i="4" a="1"/>
  <c r="O18" i="4" s="1"/>
  <c r="N18" i="4" a="1"/>
  <c r="N18" i="4" s="1"/>
  <c r="M18" i="4" a="1"/>
  <c r="M18" i="4" s="1"/>
  <c r="K18" i="4" a="1"/>
  <c r="K18" i="4" s="1"/>
  <c r="J18" i="4" a="1"/>
  <c r="J18" i="4" s="1"/>
  <c r="E21" i="7" s="1"/>
  <c r="O17" i="4" a="1"/>
  <c r="O17" i="4" s="1"/>
  <c r="N17" i="4" a="1"/>
  <c r="N17" i="4" s="1"/>
  <c r="M17" i="4" a="1"/>
  <c r="M17" i="4" s="1"/>
  <c r="K17" i="4" a="1"/>
  <c r="K17" i="4" s="1"/>
  <c r="J17" i="4" a="1"/>
  <c r="J17" i="4" s="1"/>
  <c r="E20" i="7" s="1"/>
  <c r="O16" i="4" a="1"/>
  <c r="O16" i="4" s="1"/>
  <c r="N16" i="4" a="1"/>
  <c r="N16" i="4" s="1"/>
  <c r="M16" i="4" a="1"/>
  <c r="M16" i="4" s="1"/>
  <c r="K16" i="4" a="1"/>
  <c r="K16" i="4" s="1"/>
  <c r="J16" i="4" a="1"/>
  <c r="J16" i="4" s="1"/>
  <c r="E19" i="7" s="1"/>
  <c r="O15" i="4" a="1"/>
  <c r="O15" i="4" s="1"/>
  <c r="N15" i="4" a="1"/>
  <c r="N15" i="4" s="1"/>
  <c r="M15" i="4" a="1"/>
  <c r="M15" i="4" s="1"/>
  <c r="K15" i="4" a="1"/>
  <c r="K15" i="4" s="1"/>
  <c r="J15" i="4" a="1"/>
  <c r="J15" i="4" s="1"/>
  <c r="E18" i="7" s="1"/>
  <c r="O14" i="4" a="1"/>
  <c r="O14" i="4" s="1"/>
  <c r="N14" i="4" a="1"/>
  <c r="N14" i="4" s="1"/>
  <c r="M14" i="4" a="1"/>
  <c r="M14" i="4" s="1"/>
  <c r="K14" i="4" a="1"/>
  <c r="K14" i="4" s="1"/>
  <c r="J14" i="4" a="1"/>
  <c r="J14" i="4" s="1"/>
  <c r="E17" i="7" s="1"/>
  <c r="O13" i="4" a="1"/>
  <c r="O13" i="4" s="1"/>
  <c r="N13" i="4" a="1"/>
  <c r="N13" i="4" s="1"/>
  <c r="M13" i="4" a="1"/>
  <c r="M13" i="4" s="1"/>
  <c r="K13" i="4" a="1"/>
  <c r="K13" i="4" s="1"/>
  <c r="J13" i="4" a="1"/>
  <c r="J13" i="4" s="1"/>
  <c r="E16" i="7" s="1"/>
  <c r="O9" i="4" a="1"/>
  <c r="O9" i="4" s="1"/>
  <c r="N9" i="4" a="1"/>
  <c r="N9" i="4" s="1"/>
  <c r="M9" i="4" a="1"/>
  <c r="M9" i="4" s="1"/>
  <c r="K9" i="4" a="1"/>
  <c r="K9" i="4" s="1"/>
  <c r="J9" i="4" a="1"/>
  <c r="J9" i="4" s="1"/>
  <c r="E10" i="7" s="1"/>
  <c r="O8" i="4" a="1"/>
  <c r="O8" i="4" s="1"/>
  <c r="N8" i="4" a="1"/>
  <c r="N8" i="4" s="1"/>
  <c r="M8" i="4" a="1"/>
  <c r="M8" i="4" s="1"/>
  <c r="K8" i="4" a="1"/>
  <c r="K8" i="4" s="1"/>
  <c r="J8" i="4" a="1"/>
  <c r="J8" i="4" s="1"/>
  <c r="E9" i="7" s="1"/>
  <c r="O7" i="4" a="1"/>
  <c r="O7" i="4" s="1"/>
  <c r="N7" i="4" a="1"/>
  <c r="N7" i="4" s="1"/>
  <c r="M7" i="4" a="1"/>
  <c r="M7" i="4" s="1"/>
  <c r="K7" i="4" a="1"/>
  <c r="K7" i="4" s="1"/>
  <c r="J7" i="4" a="1"/>
  <c r="J7" i="4" s="1"/>
  <c r="E8" i="7" s="1"/>
  <c r="O6" i="4" a="1"/>
  <c r="O6" i="4" s="1"/>
  <c r="N6" i="4" a="1"/>
  <c r="N6" i="4" s="1"/>
  <c r="M6" i="4" a="1"/>
  <c r="M6" i="4" s="1"/>
  <c r="K6" i="4" a="1"/>
  <c r="K6" i="4" s="1"/>
  <c r="J6" i="4" a="1"/>
  <c r="J6" i="4" s="1"/>
  <c r="E7" i="7" s="1"/>
  <c r="O5" i="4" a="1"/>
  <c r="O5" i="4" s="1"/>
  <c r="N5" i="4" a="1"/>
  <c r="N5" i="4" s="1"/>
  <c r="M5" i="4"/>
  <c r="M5" i="4" a="1"/>
  <c r="K5" i="4" a="1"/>
  <c r="K5" i="4" s="1"/>
  <c r="J5" i="4" a="1"/>
  <c r="J5" i="4" s="1"/>
  <c r="E6" i="7" s="1"/>
  <c r="O4" i="4" a="1"/>
  <c r="O4" i="4" s="1"/>
  <c r="N4" i="4" a="1"/>
  <c r="N4" i="4" s="1"/>
  <c r="M4" i="4" a="1"/>
  <c r="M4" i="4" s="1"/>
  <c r="K4" i="4" a="1"/>
  <c r="K4" i="4" s="1"/>
  <c r="J4" i="4" a="1"/>
  <c r="J4" i="4" s="1"/>
  <c r="E5" i="7" s="1"/>
  <c r="O3" i="4" a="1"/>
  <c r="O3" i="4" s="1"/>
  <c r="N3" i="4" a="1"/>
  <c r="N3" i="4" s="1"/>
  <c r="M3" i="4" a="1"/>
  <c r="M3" i="4" s="1"/>
  <c r="K3" i="4" a="1"/>
  <c r="K3" i="4" s="1"/>
  <c r="J3" i="4" a="1"/>
  <c r="J3" i="4" s="1"/>
  <c r="O39" i="3" a="1"/>
  <c r="O39" i="3" s="1"/>
  <c r="N39" i="3" a="1"/>
  <c r="N39" i="3" s="1"/>
  <c r="M39" i="3" a="1"/>
  <c r="M39" i="3" s="1"/>
  <c r="K39" i="3" a="1"/>
  <c r="K39" i="3" s="1"/>
  <c r="L39" i="3" s="1"/>
  <c r="J39" i="3" a="1"/>
  <c r="J39" i="3" s="1"/>
  <c r="O38" i="3" a="1"/>
  <c r="O38" i="3" s="1"/>
  <c r="N38" i="3" a="1"/>
  <c r="N38" i="3" s="1"/>
  <c r="M38" i="3" a="1"/>
  <c r="M38" i="3" s="1"/>
  <c r="K38" i="3" a="1"/>
  <c r="K38" i="3" s="1"/>
  <c r="J38" i="3" a="1"/>
  <c r="J38" i="3" s="1"/>
  <c r="O37" i="3" a="1"/>
  <c r="O37" i="3" s="1"/>
  <c r="N37" i="3" a="1"/>
  <c r="N37" i="3" s="1"/>
  <c r="M37" i="3" a="1"/>
  <c r="M37" i="3" s="1"/>
  <c r="K37" i="3" a="1"/>
  <c r="K37" i="3" s="1"/>
  <c r="J37" i="3" a="1"/>
  <c r="J37" i="3" s="1"/>
  <c r="O36" i="3" a="1"/>
  <c r="O36" i="3" s="1"/>
  <c r="N36" i="3" a="1"/>
  <c r="N36" i="3" s="1"/>
  <c r="M36" i="3" a="1"/>
  <c r="M36" i="3" s="1"/>
  <c r="K36" i="3" a="1"/>
  <c r="K36" i="3" s="1"/>
  <c r="J36" i="3" a="1"/>
  <c r="J36" i="3" s="1"/>
  <c r="O35" i="3" a="1"/>
  <c r="O35" i="3" s="1"/>
  <c r="N35" i="3" a="1"/>
  <c r="N35" i="3" s="1"/>
  <c r="M35" i="3" a="1"/>
  <c r="M35" i="3" s="1"/>
  <c r="K35" i="3" a="1"/>
  <c r="K35" i="3" s="1"/>
  <c r="J35" i="3" a="1"/>
  <c r="J35" i="3" s="1"/>
  <c r="O34" i="3" a="1"/>
  <c r="O34" i="3" s="1"/>
  <c r="N34" i="3" a="1"/>
  <c r="N34" i="3" s="1"/>
  <c r="M34" i="3" a="1"/>
  <c r="M34" i="3" s="1"/>
  <c r="K34" i="3" a="1"/>
  <c r="K34" i="3" s="1"/>
  <c r="J34" i="3" a="1"/>
  <c r="J34" i="3" s="1"/>
  <c r="O33" i="3" a="1"/>
  <c r="O33" i="3" s="1"/>
  <c r="N33" i="3" a="1"/>
  <c r="N33" i="3" s="1"/>
  <c r="M33" i="3" a="1"/>
  <c r="M33" i="3" s="1"/>
  <c r="K33" i="3" a="1"/>
  <c r="K33" i="3" s="1"/>
  <c r="J33" i="3" a="1"/>
  <c r="J33" i="3" s="1"/>
  <c r="O29" i="3" a="1"/>
  <c r="O29" i="3" s="1"/>
  <c r="N29" i="3" a="1"/>
  <c r="N29" i="3" s="1"/>
  <c r="M29" i="3" a="1"/>
  <c r="M29" i="3" s="1"/>
  <c r="K29" i="3" a="1"/>
  <c r="K29" i="3" s="1"/>
  <c r="L29" i="3" s="1"/>
  <c r="J29" i="3" a="1"/>
  <c r="J29" i="3" s="1"/>
  <c r="O28" i="3" a="1"/>
  <c r="O28" i="3" s="1"/>
  <c r="N28" i="3" a="1"/>
  <c r="N28" i="3" s="1"/>
  <c r="M28" i="3" a="1"/>
  <c r="M28" i="3" s="1"/>
  <c r="K28" i="3" a="1"/>
  <c r="K28" i="3" s="1"/>
  <c r="J28" i="3" a="1"/>
  <c r="J28" i="3" s="1"/>
  <c r="O27" i="3" a="1"/>
  <c r="O27" i="3" s="1"/>
  <c r="N27" i="3" a="1"/>
  <c r="N27" i="3" s="1"/>
  <c r="M27" i="3" a="1"/>
  <c r="M27" i="3" s="1"/>
  <c r="K27" i="3" a="1"/>
  <c r="K27" i="3" s="1"/>
  <c r="J27" i="3" a="1"/>
  <c r="J27" i="3" s="1"/>
  <c r="O26" i="3" a="1"/>
  <c r="O26" i="3" s="1"/>
  <c r="N26" i="3" a="1"/>
  <c r="N26" i="3" s="1"/>
  <c r="M26" i="3" a="1"/>
  <c r="M26" i="3" s="1"/>
  <c r="K26" i="3" a="1"/>
  <c r="K26" i="3" s="1"/>
  <c r="J26" i="3" a="1"/>
  <c r="J26" i="3" s="1"/>
  <c r="O25" i="3" a="1"/>
  <c r="O25" i="3" s="1"/>
  <c r="N25" i="3" a="1"/>
  <c r="N25" i="3" s="1"/>
  <c r="M25" i="3" a="1"/>
  <c r="M25" i="3" s="1"/>
  <c r="K25" i="3" a="1"/>
  <c r="K25" i="3" s="1"/>
  <c r="J25" i="3" a="1"/>
  <c r="J25" i="3" s="1"/>
  <c r="O24" i="3" a="1"/>
  <c r="O24" i="3" s="1"/>
  <c r="N24" i="3" a="1"/>
  <c r="N24" i="3" s="1"/>
  <c r="M24" i="3" a="1"/>
  <c r="M24" i="3" s="1"/>
  <c r="K24" i="3" a="1"/>
  <c r="K24" i="3" s="1"/>
  <c r="J24" i="3" a="1"/>
  <c r="J24" i="3" s="1"/>
  <c r="O23" i="3" a="1"/>
  <c r="O23" i="3" s="1"/>
  <c r="N23" i="3" a="1"/>
  <c r="N23" i="3" s="1"/>
  <c r="M23" i="3" a="1"/>
  <c r="M23" i="3" s="1"/>
  <c r="K23" i="3" a="1"/>
  <c r="K23" i="3" s="1"/>
  <c r="J23" i="3" a="1"/>
  <c r="J23" i="3" s="1"/>
  <c r="O19" i="3" a="1"/>
  <c r="O19" i="3" s="1"/>
  <c r="N19" i="3" a="1"/>
  <c r="N19" i="3" s="1"/>
  <c r="M19" i="3" a="1"/>
  <c r="M19" i="3" s="1"/>
  <c r="K19" i="3" a="1"/>
  <c r="K19" i="3" s="1"/>
  <c r="J19" i="3" a="1"/>
  <c r="J19" i="3" s="1"/>
  <c r="O18" i="3" a="1"/>
  <c r="O18" i="3" s="1"/>
  <c r="N18" i="3" a="1"/>
  <c r="N18" i="3" s="1"/>
  <c r="M18" i="3" a="1"/>
  <c r="M18" i="3" s="1"/>
  <c r="K18" i="3" a="1"/>
  <c r="K18" i="3" s="1"/>
  <c r="J18" i="3" a="1"/>
  <c r="J18" i="3" s="1"/>
  <c r="O17" i="3" a="1"/>
  <c r="O17" i="3" s="1"/>
  <c r="N17" i="3" a="1"/>
  <c r="N17" i="3" s="1"/>
  <c r="M17" i="3" a="1"/>
  <c r="M17" i="3" s="1"/>
  <c r="K17" i="3" a="1"/>
  <c r="K17" i="3" s="1"/>
  <c r="J17" i="3" a="1"/>
  <c r="J17" i="3" s="1"/>
  <c r="O16" i="3" a="1"/>
  <c r="O16" i="3" s="1"/>
  <c r="N16" i="3" a="1"/>
  <c r="N16" i="3" s="1"/>
  <c r="M16" i="3" a="1"/>
  <c r="M16" i="3" s="1"/>
  <c r="K16" i="3" a="1"/>
  <c r="K16" i="3" s="1"/>
  <c r="L16" i="3" s="1"/>
  <c r="J16" i="3" a="1"/>
  <c r="J16" i="3" s="1"/>
  <c r="O15" i="3" a="1"/>
  <c r="O15" i="3" s="1"/>
  <c r="N15" i="3" a="1"/>
  <c r="N15" i="3" s="1"/>
  <c r="M15" i="3" a="1"/>
  <c r="M15" i="3" s="1"/>
  <c r="K15" i="3" a="1"/>
  <c r="K15" i="3" s="1"/>
  <c r="J15" i="3" a="1"/>
  <c r="J15" i="3" s="1"/>
  <c r="O14" i="3" a="1"/>
  <c r="O14" i="3" s="1"/>
  <c r="N14" i="3" a="1"/>
  <c r="N14" i="3" s="1"/>
  <c r="M14" i="3" a="1"/>
  <c r="M14" i="3" s="1"/>
  <c r="K14" i="3" a="1"/>
  <c r="K14" i="3" s="1"/>
  <c r="J14" i="3" a="1"/>
  <c r="J14" i="3" s="1"/>
  <c r="O13" i="3" a="1"/>
  <c r="O13" i="3" s="1"/>
  <c r="N13" i="3" a="1"/>
  <c r="N13" i="3" s="1"/>
  <c r="M13" i="3" a="1"/>
  <c r="M13" i="3" s="1"/>
  <c r="K13" i="3" a="1"/>
  <c r="K13" i="3" s="1"/>
  <c r="J13" i="3" a="1"/>
  <c r="J13" i="3" s="1"/>
  <c r="O9" i="3" a="1"/>
  <c r="O9" i="3" s="1"/>
  <c r="N9" i="3" a="1"/>
  <c r="N9" i="3" s="1"/>
  <c r="M9" i="3" a="1"/>
  <c r="M9" i="3" s="1"/>
  <c r="K9" i="3" a="1"/>
  <c r="K9" i="3" s="1"/>
  <c r="J9" i="3" a="1"/>
  <c r="J9" i="3" s="1"/>
  <c r="O8" i="3" a="1"/>
  <c r="O8" i="3" s="1"/>
  <c r="N8" i="3" a="1"/>
  <c r="N8" i="3" s="1"/>
  <c r="M8" i="3" a="1"/>
  <c r="M8" i="3" s="1"/>
  <c r="K8" i="3" a="1"/>
  <c r="K8" i="3" s="1"/>
  <c r="J8" i="3" a="1"/>
  <c r="J8" i="3" s="1"/>
  <c r="O7" i="3" a="1"/>
  <c r="O7" i="3" s="1"/>
  <c r="N7" i="3" a="1"/>
  <c r="N7" i="3" s="1"/>
  <c r="M7" i="3" a="1"/>
  <c r="M7" i="3" s="1"/>
  <c r="K7" i="3" a="1"/>
  <c r="K7" i="3" s="1"/>
  <c r="J7" i="3" a="1"/>
  <c r="J7" i="3" s="1"/>
  <c r="O6" i="3" a="1"/>
  <c r="O6" i="3" s="1"/>
  <c r="N6" i="3" a="1"/>
  <c r="N6" i="3" s="1"/>
  <c r="M6" i="3" a="1"/>
  <c r="M6" i="3" s="1"/>
  <c r="K6" i="3" a="1"/>
  <c r="K6" i="3" s="1"/>
  <c r="L6" i="3" s="1"/>
  <c r="J6" i="3" a="1"/>
  <c r="J6" i="3" s="1"/>
  <c r="O5" i="3" a="1"/>
  <c r="O5" i="3" s="1"/>
  <c r="N5" i="3" a="1"/>
  <c r="N5" i="3" s="1"/>
  <c r="M5" i="3" a="1"/>
  <c r="M5" i="3" s="1"/>
  <c r="K5" i="3" a="1"/>
  <c r="K5" i="3" s="1"/>
  <c r="J5" i="3" a="1"/>
  <c r="J5" i="3" s="1"/>
  <c r="O4" i="3" a="1"/>
  <c r="O4" i="3" s="1"/>
  <c r="N4" i="3" a="1"/>
  <c r="N4" i="3" s="1"/>
  <c r="M4" i="3" a="1"/>
  <c r="M4" i="3" s="1"/>
  <c r="K4" i="3" a="1"/>
  <c r="K4" i="3" s="1"/>
  <c r="J4" i="3" a="1"/>
  <c r="J4" i="3" s="1"/>
  <c r="O3" i="3" a="1"/>
  <c r="O3" i="3" s="1"/>
  <c r="N3" i="3" a="1"/>
  <c r="N3" i="3" s="1"/>
  <c r="M3" i="3" a="1"/>
  <c r="M3" i="3" s="1"/>
  <c r="K3" i="3" a="1"/>
  <c r="K3" i="3" s="1"/>
  <c r="J3" i="3" a="1"/>
  <c r="J3" i="3" s="1"/>
  <c r="O39" i="2" a="1"/>
  <c r="O39" i="2" s="1"/>
  <c r="N39" i="2" a="1"/>
  <c r="N39" i="2" s="1"/>
  <c r="M39" i="2" a="1"/>
  <c r="M39" i="2" s="1"/>
  <c r="K39" i="2" a="1"/>
  <c r="K39" i="2" s="1"/>
  <c r="J39" i="2" a="1"/>
  <c r="J39" i="2" s="1"/>
  <c r="O38" i="2" a="1"/>
  <c r="O38" i="2" s="1"/>
  <c r="N38" i="2" a="1"/>
  <c r="N38" i="2" s="1"/>
  <c r="M38" i="2" a="1"/>
  <c r="M38" i="2" s="1"/>
  <c r="K38" i="2" a="1"/>
  <c r="K38" i="2" s="1"/>
  <c r="J38" i="2" a="1"/>
  <c r="J38" i="2" s="1"/>
  <c r="O37" i="2" a="1"/>
  <c r="O37" i="2" s="1"/>
  <c r="N37" i="2" a="1"/>
  <c r="N37" i="2" s="1"/>
  <c r="M37" i="2" a="1"/>
  <c r="M37" i="2" s="1"/>
  <c r="K37" i="2" a="1"/>
  <c r="K37" i="2" s="1"/>
  <c r="J37" i="2" a="1"/>
  <c r="J37" i="2" s="1"/>
  <c r="O36" i="2" a="1"/>
  <c r="O36" i="2" s="1"/>
  <c r="N36" i="2" a="1"/>
  <c r="N36" i="2" s="1"/>
  <c r="M36" i="2" a="1"/>
  <c r="M36" i="2" s="1"/>
  <c r="K36" i="2" a="1"/>
  <c r="K36" i="2" s="1"/>
  <c r="J36" i="2" a="1"/>
  <c r="J36" i="2" s="1"/>
  <c r="O35" i="2" a="1"/>
  <c r="O35" i="2" s="1"/>
  <c r="N35" i="2" a="1"/>
  <c r="N35" i="2" s="1"/>
  <c r="M35" i="2" a="1"/>
  <c r="M35" i="2" s="1"/>
  <c r="K35" i="2" a="1"/>
  <c r="K35" i="2" s="1"/>
  <c r="J35" i="2" a="1"/>
  <c r="J35" i="2" s="1"/>
  <c r="O34" i="2" a="1"/>
  <c r="O34" i="2" s="1"/>
  <c r="N34" i="2" a="1"/>
  <c r="N34" i="2" s="1"/>
  <c r="M34" i="2" a="1"/>
  <c r="M34" i="2" s="1"/>
  <c r="K34" i="2" a="1"/>
  <c r="K34" i="2" s="1"/>
  <c r="J34" i="2" a="1"/>
  <c r="J34" i="2" s="1"/>
  <c r="O33" i="2" a="1"/>
  <c r="O33" i="2" s="1"/>
  <c r="N33" i="2" a="1"/>
  <c r="N33" i="2" s="1"/>
  <c r="M33" i="2" a="1"/>
  <c r="M33" i="2" s="1"/>
  <c r="K33" i="2" a="1"/>
  <c r="K33" i="2" s="1"/>
  <c r="J33" i="2" a="1"/>
  <c r="J33" i="2" s="1"/>
  <c r="O29" i="2" a="1"/>
  <c r="O29" i="2" s="1"/>
  <c r="N29" i="2" a="1"/>
  <c r="N29" i="2" s="1"/>
  <c r="M29" i="2" a="1"/>
  <c r="M29" i="2" s="1"/>
  <c r="K29" i="2" a="1"/>
  <c r="K29" i="2" s="1"/>
  <c r="J29" i="2" a="1"/>
  <c r="J29" i="2" s="1"/>
  <c r="O28" i="2" a="1"/>
  <c r="O28" i="2" s="1"/>
  <c r="N28" i="2" a="1"/>
  <c r="N28" i="2" s="1"/>
  <c r="M28" i="2" a="1"/>
  <c r="M28" i="2" s="1"/>
  <c r="K28" i="2" a="1"/>
  <c r="K28" i="2" s="1"/>
  <c r="J28" i="2" a="1"/>
  <c r="J28" i="2" s="1"/>
  <c r="O27" i="2" a="1"/>
  <c r="O27" i="2" s="1"/>
  <c r="N27" i="2" a="1"/>
  <c r="N27" i="2" s="1"/>
  <c r="M27" i="2" a="1"/>
  <c r="M27" i="2" s="1"/>
  <c r="K27" i="2" a="1"/>
  <c r="K27" i="2" s="1"/>
  <c r="J27" i="2" a="1"/>
  <c r="J27" i="2" s="1"/>
  <c r="O26" i="2" a="1"/>
  <c r="O26" i="2" s="1"/>
  <c r="N26" i="2" a="1"/>
  <c r="N26" i="2" s="1"/>
  <c r="M26" i="2" a="1"/>
  <c r="M26" i="2" s="1"/>
  <c r="K26" i="2" a="1"/>
  <c r="K26" i="2" s="1"/>
  <c r="J26" i="2" a="1"/>
  <c r="J26" i="2" s="1"/>
  <c r="O25" i="2" a="1"/>
  <c r="O25" i="2" s="1"/>
  <c r="N25" i="2" a="1"/>
  <c r="N25" i="2" s="1"/>
  <c r="M25" i="2" a="1"/>
  <c r="M25" i="2" s="1"/>
  <c r="K25" i="2" a="1"/>
  <c r="K25" i="2" s="1"/>
  <c r="J25" i="2" a="1"/>
  <c r="J25" i="2" s="1"/>
  <c r="O24" i="2" a="1"/>
  <c r="O24" i="2" s="1"/>
  <c r="N24" i="2" a="1"/>
  <c r="N24" i="2" s="1"/>
  <c r="M24" i="2" a="1"/>
  <c r="M24" i="2" s="1"/>
  <c r="K24" i="2" a="1"/>
  <c r="K24" i="2" s="1"/>
  <c r="J24" i="2" a="1"/>
  <c r="J24" i="2" s="1"/>
  <c r="O23" i="2" a="1"/>
  <c r="O23" i="2" s="1"/>
  <c r="N23" i="2" a="1"/>
  <c r="N23" i="2" s="1"/>
  <c r="M23" i="2" a="1"/>
  <c r="M23" i="2" s="1"/>
  <c r="K23" i="2" a="1"/>
  <c r="K23" i="2" s="1"/>
  <c r="J23" i="2" a="1"/>
  <c r="J23" i="2" s="1"/>
  <c r="O19" i="2" a="1"/>
  <c r="O19" i="2" s="1"/>
  <c r="N19" i="2" a="1"/>
  <c r="N19" i="2" s="1"/>
  <c r="M19" i="2" a="1"/>
  <c r="M19" i="2" s="1"/>
  <c r="K19" i="2" a="1"/>
  <c r="K19" i="2" s="1"/>
  <c r="J19" i="2" a="1"/>
  <c r="J19" i="2" s="1"/>
  <c r="O18" i="2" a="1"/>
  <c r="O18" i="2" s="1"/>
  <c r="N18" i="2" a="1"/>
  <c r="N18" i="2" s="1"/>
  <c r="M18" i="2" a="1"/>
  <c r="M18" i="2" s="1"/>
  <c r="K18" i="2" a="1"/>
  <c r="K18" i="2" s="1"/>
  <c r="J18" i="2" a="1"/>
  <c r="J18" i="2" s="1"/>
  <c r="O17" i="2" a="1"/>
  <c r="O17" i="2" s="1"/>
  <c r="N17" i="2" a="1"/>
  <c r="N17" i="2" s="1"/>
  <c r="M17" i="2" a="1"/>
  <c r="M17" i="2" s="1"/>
  <c r="K17" i="2" a="1"/>
  <c r="K17" i="2" s="1"/>
  <c r="J17" i="2" a="1"/>
  <c r="J17" i="2" s="1"/>
  <c r="O16" i="2" a="1"/>
  <c r="O16" i="2" s="1"/>
  <c r="N16" i="2" a="1"/>
  <c r="N16" i="2" s="1"/>
  <c r="M16" i="2" a="1"/>
  <c r="M16" i="2" s="1"/>
  <c r="K16" i="2" a="1"/>
  <c r="K16" i="2" s="1"/>
  <c r="J16" i="2" a="1"/>
  <c r="J16" i="2" s="1"/>
  <c r="O15" i="2" a="1"/>
  <c r="O15" i="2" s="1"/>
  <c r="N15" i="2" a="1"/>
  <c r="N15" i="2" s="1"/>
  <c r="M15" i="2" a="1"/>
  <c r="M15" i="2" s="1"/>
  <c r="K15" i="2" a="1"/>
  <c r="K15" i="2" s="1"/>
  <c r="J15" i="2" a="1"/>
  <c r="J15" i="2" s="1"/>
  <c r="O14" i="2" a="1"/>
  <c r="O14" i="2" s="1"/>
  <c r="N14" i="2" a="1"/>
  <c r="N14" i="2" s="1"/>
  <c r="M14" i="2" a="1"/>
  <c r="M14" i="2" s="1"/>
  <c r="K14" i="2" a="1"/>
  <c r="K14" i="2" s="1"/>
  <c r="J14" i="2" a="1"/>
  <c r="J14" i="2" s="1"/>
  <c r="O13" i="2" a="1"/>
  <c r="O13" i="2" s="1"/>
  <c r="N13" i="2" a="1"/>
  <c r="N13" i="2" s="1"/>
  <c r="M13" i="2" a="1"/>
  <c r="M13" i="2" s="1"/>
  <c r="K13" i="2" a="1"/>
  <c r="K13" i="2" s="1"/>
  <c r="J13" i="2" a="1"/>
  <c r="J13" i="2" s="1"/>
  <c r="O9" i="2" a="1"/>
  <c r="O9" i="2" s="1"/>
  <c r="N9" i="2" a="1"/>
  <c r="N9" i="2" s="1"/>
  <c r="M9" i="2" a="1"/>
  <c r="M9" i="2" s="1"/>
  <c r="K9" i="2" a="1"/>
  <c r="K9" i="2" s="1"/>
  <c r="J9" i="2" a="1"/>
  <c r="J9" i="2" s="1"/>
  <c r="O8" i="2" a="1"/>
  <c r="O8" i="2" s="1"/>
  <c r="N8" i="2" a="1"/>
  <c r="N8" i="2" s="1"/>
  <c r="M8" i="2" a="1"/>
  <c r="M8" i="2" s="1"/>
  <c r="K8" i="2" a="1"/>
  <c r="K8" i="2" s="1"/>
  <c r="L8" i="2" s="1"/>
  <c r="J8" i="2" a="1"/>
  <c r="J8" i="2" s="1"/>
  <c r="O7" i="2" a="1"/>
  <c r="O7" i="2" s="1"/>
  <c r="N7" i="2" a="1"/>
  <c r="N7" i="2" s="1"/>
  <c r="M7" i="2" a="1"/>
  <c r="M7" i="2" s="1"/>
  <c r="K7" i="2" a="1"/>
  <c r="K7" i="2" s="1"/>
  <c r="J7" i="2" a="1"/>
  <c r="J7" i="2" s="1"/>
  <c r="O6" i="2" a="1"/>
  <c r="O6" i="2" s="1"/>
  <c r="N6" i="2" a="1"/>
  <c r="N6" i="2" s="1"/>
  <c r="M6" i="2" a="1"/>
  <c r="M6" i="2" s="1"/>
  <c r="K6" i="2" a="1"/>
  <c r="K6" i="2" s="1"/>
  <c r="J6" i="2" a="1"/>
  <c r="J6" i="2" s="1"/>
  <c r="O5" i="2" a="1"/>
  <c r="O5" i="2" s="1"/>
  <c r="N5" i="2" a="1"/>
  <c r="N5" i="2" s="1"/>
  <c r="M5" i="2" a="1"/>
  <c r="M5" i="2" s="1"/>
  <c r="K5" i="2" a="1"/>
  <c r="K5" i="2" s="1"/>
  <c r="J5" i="2" a="1"/>
  <c r="J5" i="2" s="1"/>
  <c r="O4" i="2" a="1"/>
  <c r="O4" i="2" s="1"/>
  <c r="N4" i="2" a="1"/>
  <c r="N4" i="2" s="1"/>
  <c r="M4" i="2" a="1"/>
  <c r="M4" i="2" s="1"/>
  <c r="K4" i="2" a="1"/>
  <c r="K4" i="2" s="1"/>
  <c r="J4" i="2" a="1"/>
  <c r="J4" i="2" s="1"/>
  <c r="O3" i="2" a="1"/>
  <c r="O3" i="2" s="1"/>
  <c r="N3" i="2" a="1"/>
  <c r="N3" i="2" s="1"/>
  <c r="M3" i="2" a="1"/>
  <c r="M3" i="2" s="1"/>
  <c r="K3" i="2" a="1"/>
  <c r="K3" i="2" s="1"/>
  <c r="J3" i="2" a="1"/>
  <c r="J3" i="2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33" i="1" a="1"/>
  <c r="O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33" i="1" a="1"/>
  <c r="N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33" i="1" a="1"/>
  <c r="M33" i="1" s="1"/>
  <c r="K39" i="1" a="1"/>
  <c r="K39" i="1" s="1"/>
  <c r="L39" i="1" s="1"/>
  <c r="K34" i="1" a="1"/>
  <c r="K34" i="1" s="1"/>
  <c r="L34" i="1" s="1"/>
  <c r="K35" i="1" a="1"/>
  <c r="K35" i="1" s="1"/>
  <c r="L35" i="1" s="1"/>
  <c r="K36" i="1" a="1"/>
  <c r="K36" i="1" s="1"/>
  <c r="L36" i="1" s="1"/>
  <c r="K37" i="1" a="1"/>
  <c r="K37" i="1" s="1"/>
  <c r="L37" i="1" s="1"/>
  <c r="K38" i="1" a="1"/>
  <c r="K38" i="1" s="1"/>
  <c r="L38" i="1" s="1"/>
  <c r="K33" i="1" a="1"/>
  <c r="K33" i="1" s="1"/>
  <c r="L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33" i="1" a="1"/>
  <c r="J3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O23" i="1" a="1"/>
  <c r="O23" i="1" s="1"/>
  <c r="N23" i="1" a="1"/>
  <c r="N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23" i="1" a="1"/>
  <c r="M23" i="1" s="1"/>
  <c r="K29" i="1" a="1"/>
  <c r="K29" i="1" s="1"/>
  <c r="L29" i="1" s="1"/>
  <c r="K24" i="1" a="1"/>
  <c r="K24" i="1" s="1"/>
  <c r="L24" i="1" s="1"/>
  <c r="K25" i="1" a="1"/>
  <c r="K25" i="1" s="1"/>
  <c r="L25" i="1" s="1"/>
  <c r="K26" i="1" a="1"/>
  <c r="K26" i="1" s="1"/>
  <c r="L26" i="1" s="1"/>
  <c r="K27" i="1" a="1"/>
  <c r="K27" i="1" s="1"/>
  <c r="L27" i="1" s="1"/>
  <c r="K28" i="1" a="1"/>
  <c r="K28" i="1" s="1"/>
  <c r="L28" i="1" s="1"/>
  <c r="K23" i="1" a="1"/>
  <c r="K23" i="1" s="1"/>
  <c r="L23" i="1" s="1"/>
  <c r="J29" i="1" a="1"/>
  <c r="J29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3" i="1" a="1"/>
  <c r="J2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13" i="1" a="1"/>
  <c r="O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13" i="1" a="1"/>
  <c r="N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13" i="1" a="1"/>
  <c r="M13" i="1" s="1"/>
  <c r="L14" i="1"/>
  <c r="L15" i="1"/>
  <c r="L16" i="1"/>
  <c r="L17" i="1"/>
  <c r="L18" i="1"/>
  <c r="L19" i="1"/>
  <c r="L13" i="1"/>
  <c r="K19" i="1" a="1"/>
  <c r="K19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3" i="1" a="1"/>
  <c r="K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3" i="1" a="1"/>
  <c r="O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3" i="1" a="1"/>
  <c r="N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3" i="1" a="1"/>
  <c r="M3" i="1" s="1"/>
  <c r="L4" i="1"/>
  <c r="L5" i="1"/>
  <c r="L6" i="1"/>
  <c r="L7" i="1"/>
  <c r="L8" i="1"/>
  <c r="L9" i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3" i="1" a="1"/>
  <c r="K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3" i="1" a="1"/>
  <c r="J13" i="1" s="1"/>
  <c r="L36" i="6" l="1"/>
  <c r="O43" i="7" s="1"/>
  <c r="L23" i="6"/>
  <c r="O28" i="7" s="1"/>
  <c r="L34" i="6"/>
  <c r="O41" i="7" s="1"/>
  <c r="L16" i="4"/>
  <c r="M19" i="7" s="1"/>
  <c r="L25" i="6"/>
  <c r="O30" i="7" s="1"/>
  <c r="L35" i="6"/>
  <c r="O42" i="7" s="1"/>
  <c r="L8" i="6"/>
  <c r="O9" i="7" s="1"/>
  <c r="L39" i="6"/>
  <c r="O46" i="7" s="1"/>
  <c r="L29" i="6"/>
  <c r="O34" i="7" s="1"/>
  <c r="L33" i="6"/>
  <c r="O40" i="7" s="1"/>
  <c r="L4" i="6"/>
  <c r="O5" i="7" s="1"/>
  <c r="L3" i="6"/>
  <c r="O4" i="7" s="1"/>
  <c r="L15" i="6"/>
  <c r="O18" i="7" s="1"/>
  <c r="L13" i="6"/>
  <c r="O16" i="7" s="1"/>
  <c r="L14" i="6"/>
  <c r="O17" i="7" s="1"/>
  <c r="L26" i="6"/>
  <c r="O31" i="7" s="1"/>
  <c r="L24" i="6"/>
  <c r="O29" i="7" s="1"/>
  <c r="L37" i="6"/>
  <c r="O44" i="7" s="1"/>
  <c r="L18" i="6"/>
  <c r="O21" i="7" s="1"/>
  <c r="L19" i="6"/>
  <c r="O22" i="7" s="1"/>
  <c r="L7" i="6"/>
  <c r="O8" i="7" s="1"/>
  <c r="L15" i="5"/>
  <c r="N18" i="7" s="1"/>
  <c r="L23" i="5"/>
  <c r="N28" i="7" s="1"/>
  <c r="L35" i="5"/>
  <c r="N42" i="7" s="1"/>
  <c r="L19" i="5"/>
  <c r="N22" i="7" s="1"/>
  <c r="L33" i="5"/>
  <c r="N40" i="7" s="1"/>
  <c r="L24" i="5"/>
  <c r="N29" i="7" s="1"/>
  <c r="L7" i="5"/>
  <c r="N8" i="7" s="1"/>
  <c r="L39" i="5"/>
  <c r="N46" i="7" s="1"/>
  <c r="L6" i="5"/>
  <c r="N7" i="7" s="1"/>
  <c r="L18" i="5"/>
  <c r="N21" i="7" s="1"/>
  <c r="L25" i="5"/>
  <c r="N30" i="7" s="1"/>
  <c r="L28" i="5"/>
  <c r="N33" i="7" s="1"/>
  <c r="L17" i="5"/>
  <c r="N20" i="7" s="1"/>
  <c r="L9" i="5"/>
  <c r="N10" i="7" s="1"/>
  <c r="F10" i="7"/>
  <c r="L29" i="5"/>
  <c r="N34" i="7" s="1"/>
  <c r="L34" i="5"/>
  <c r="N41" i="7" s="1"/>
  <c r="L26" i="4"/>
  <c r="M31" i="7" s="1"/>
  <c r="L35" i="4"/>
  <c r="M42" i="7" s="1"/>
  <c r="L5" i="4"/>
  <c r="M6" i="7" s="1"/>
  <c r="L18" i="4"/>
  <c r="M21" i="7" s="1"/>
  <c r="L33" i="4"/>
  <c r="M40" i="7" s="1"/>
  <c r="L8" i="4"/>
  <c r="M9" i="7" s="1"/>
  <c r="L27" i="4"/>
  <c r="M32" i="7" s="1"/>
  <c r="L37" i="4"/>
  <c r="M44" i="7" s="1"/>
  <c r="L25" i="4"/>
  <c r="M30" i="7" s="1"/>
  <c r="L3" i="4"/>
  <c r="M4" i="7" s="1"/>
  <c r="L14" i="4"/>
  <c r="M17" i="7" s="1"/>
  <c r="L29" i="4"/>
  <c r="M34" i="7" s="1"/>
  <c r="L34" i="4"/>
  <c r="M41" i="7" s="1"/>
  <c r="L9" i="4"/>
  <c r="M10" i="7" s="1"/>
  <c r="L36" i="4"/>
  <c r="M43" i="7" s="1"/>
  <c r="L4" i="4"/>
  <c r="M5" i="7" s="1"/>
  <c r="L15" i="4"/>
  <c r="M18" i="7" s="1"/>
  <c r="E4" i="7"/>
  <c r="L7" i="4"/>
  <c r="M8" i="7" s="1"/>
  <c r="L23" i="4"/>
  <c r="M28" i="7" s="1"/>
  <c r="L24" i="3"/>
  <c r="L28" i="3"/>
  <c r="L4" i="3"/>
  <c r="L3" i="3"/>
  <c r="L23" i="3"/>
  <c r="L14" i="3"/>
  <c r="L15" i="3"/>
  <c r="L25" i="3"/>
  <c r="L26" i="3"/>
  <c r="L33" i="3"/>
  <c r="L34" i="3"/>
  <c r="L13" i="3"/>
  <c r="L18" i="3"/>
  <c r="L38" i="3"/>
  <c r="L9" i="3"/>
  <c r="L36" i="3"/>
  <c r="L37" i="3"/>
  <c r="L13" i="2"/>
  <c r="L7" i="2"/>
  <c r="L19" i="2"/>
  <c r="L37" i="2"/>
  <c r="L26" i="2"/>
  <c r="L39" i="2"/>
  <c r="L9" i="2"/>
  <c r="L5" i="6"/>
  <c r="O6" i="7" s="1"/>
  <c r="L6" i="6"/>
  <c r="O7" i="7" s="1"/>
  <c r="L16" i="6"/>
  <c r="O19" i="7" s="1"/>
  <c r="L17" i="6"/>
  <c r="O20" i="7" s="1"/>
  <c r="L38" i="6"/>
  <c r="O45" i="7" s="1"/>
  <c r="L27" i="6"/>
  <c r="O32" i="7" s="1"/>
  <c r="L28" i="6"/>
  <c r="O33" i="7" s="1"/>
  <c r="L9" i="6"/>
  <c r="O10" i="7" s="1"/>
  <c r="L3" i="5"/>
  <c r="N4" i="7" s="1"/>
  <c r="L5" i="5"/>
  <c r="N6" i="7" s="1"/>
  <c r="L4" i="5"/>
  <c r="N5" i="7" s="1"/>
  <c r="L14" i="5"/>
  <c r="N17" i="7" s="1"/>
  <c r="L16" i="5"/>
  <c r="N19" i="7" s="1"/>
  <c r="L8" i="5"/>
  <c r="N9" i="7" s="1"/>
  <c r="L36" i="5"/>
  <c r="N43" i="7" s="1"/>
  <c r="L37" i="5"/>
  <c r="N44" i="7" s="1"/>
  <c r="L24" i="4"/>
  <c r="M29" i="7" s="1"/>
  <c r="L13" i="4"/>
  <c r="M16" i="7" s="1"/>
  <c r="L19" i="4"/>
  <c r="M22" i="7" s="1"/>
  <c r="L38" i="4"/>
  <c r="M45" i="7" s="1"/>
  <c r="L28" i="4"/>
  <c r="M33" i="7" s="1"/>
  <c r="L39" i="4"/>
  <c r="M46" i="7" s="1"/>
  <c r="L17" i="4"/>
  <c r="M20" i="7" s="1"/>
  <c r="L6" i="4"/>
  <c r="M7" i="7" s="1"/>
  <c r="L7" i="3"/>
  <c r="L19" i="3"/>
  <c r="L35" i="3"/>
  <c r="L8" i="3"/>
  <c r="L27" i="3"/>
  <c r="L5" i="3"/>
  <c r="L17" i="3"/>
  <c r="L33" i="2"/>
  <c r="L28" i="2"/>
  <c r="L16" i="2"/>
  <c r="L15" i="2"/>
  <c r="L4" i="2"/>
  <c r="L6" i="2"/>
  <c r="L17" i="2"/>
  <c r="L36" i="2"/>
  <c r="L18" i="2"/>
  <c r="L3" i="2"/>
  <c r="L25" i="2"/>
  <c r="L38" i="2"/>
  <c r="L5" i="2"/>
  <c r="L14" i="2"/>
  <c r="L23" i="2"/>
  <c r="L34" i="2"/>
  <c r="L24" i="2"/>
  <c r="L29" i="2"/>
  <c r="L35" i="2"/>
  <c r="L27" i="2"/>
  <c r="L3" i="1"/>
  <c r="J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<sst xmlns="http://schemas.openxmlformats.org/spreadsheetml/2006/main" count="1754" uniqueCount="33">
  <si>
    <t>Algorithm</t>
  </si>
  <si>
    <t>Error</t>
  </si>
  <si>
    <t>Stability</t>
  </si>
  <si>
    <t>RecoveryRate</t>
  </si>
  <si>
    <t>AbsoluteRecoveryRate</t>
  </si>
  <si>
    <t>GA</t>
  </si>
  <si>
    <t>EIGA</t>
  </si>
  <si>
    <t>RIGA</t>
  </si>
  <si>
    <t>ALPS</t>
  </si>
  <si>
    <t>NGA-GR</t>
  </si>
  <si>
    <t>NGA-PCR</t>
  </si>
  <si>
    <t>NGA-PCR-L</t>
  </si>
  <si>
    <t>Avg</t>
  </si>
  <si>
    <t>Std. Dev.</t>
  </si>
  <si>
    <t>Median</t>
  </si>
  <si>
    <t>Min</t>
  </si>
  <si>
    <t>Max</t>
  </si>
  <si>
    <t>Std. Dev. %</t>
  </si>
  <si>
    <t>Recovery Rate</t>
  </si>
  <si>
    <t>Absolute Recovery Rate</t>
  </si>
  <si>
    <t>fast</t>
  </si>
  <si>
    <t>slow</t>
  </si>
  <si>
    <t>low</t>
  </si>
  <si>
    <t>medium</t>
  </si>
  <si>
    <t>high</t>
  </si>
  <si>
    <t>Error - Avg</t>
  </si>
  <si>
    <t>Error - Std. Dev. %</t>
  </si>
  <si>
    <t>Stability - Avg</t>
  </si>
  <si>
    <t>Stability - Std. Dev. %</t>
  </si>
  <si>
    <t>Recovery Rate - Avg</t>
  </si>
  <si>
    <t>Recovery Rate - Std. Dev. %</t>
  </si>
  <si>
    <t>Absolute RR - Avg</t>
  </si>
  <si>
    <t>Absolute RR - Std. Dev.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</si>
</sst>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10" fontId="0" fillId="2" borderId="0" xfId="1" applyNumberFormat="1" applyFont="1" applyFill="1"/>
    <xf numFmtId="1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C562-0284-4C61-848C-62D414FC9D52}">
  <dimension ref="A1:Q46"/>
  <sheetViews>
    <sheetView workbookViewId="0">
      <selection activeCell="L15" sqref="L15"/>
    </sheetView>
  </sheetViews>
  <sheetFormatPr baseColWidth="10" defaultRowHeight="15" x14ac:dyDescent="0.25"/>
  <sheetData>
    <row r="1" spans="1:17" x14ac:dyDescent="0.25">
      <c r="A1" s="9" t="s">
        <v>25</v>
      </c>
      <c r="B1" s="9"/>
      <c r="C1" s="9"/>
      <c r="D1" s="9"/>
      <c r="E1" s="9"/>
      <c r="F1" s="9"/>
      <c r="G1" s="9"/>
      <c r="I1" s="8" t="s">
        <v>26</v>
      </c>
      <c r="J1" s="8"/>
      <c r="K1" s="8"/>
      <c r="L1" s="8"/>
      <c r="M1" s="8"/>
      <c r="N1" s="8"/>
      <c r="O1" s="8"/>
    </row>
    <row r="2" spans="1:17" x14ac:dyDescent="0.25">
      <c r="A2" s="5"/>
      <c r="B2" s="9" t="s">
        <v>20</v>
      </c>
      <c r="C2" s="9"/>
      <c r="D2" s="9"/>
      <c r="E2" s="9" t="s">
        <v>21</v>
      </c>
      <c r="F2" s="9"/>
      <c r="G2" s="9"/>
      <c r="J2" s="8" t="s">
        <v>20</v>
      </c>
      <c r="K2" s="8"/>
      <c r="L2" s="8"/>
      <c r="M2" s="8" t="s">
        <v>21</v>
      </c>
      <c r="N2" s="8"/>
      <c r="O2" s="8"/>
    </row>
    <row r="3" spans="1:17" x14ac:dyDescent="0.25">
      <c r="A3" s="5"/>
      <c r="B3" s="4" t="s">
        <v>22</v>
      </c>
      <c r="C3" s="4" t="s">
        <v>23</v>
      </c>
      <c r="D3" s="4" t="s">
        <v>24</v>
      </c>
      <c r="E3" s="4" t="s">
        <v>22</v>
      </c>
      <c r="F3" s="4" t="s">
        <v>23</v>
      </c>
      <c r="G3" s="4" t="s">
        <v>24</v>
      </c>
      <c r="J3" s="1" t="s">
        <v>22</v>
      </c>
      <c r="K3" s="1" t="s">
        <v>23</v>
      </c>
      <c r="L3" s="1" t="s">
        <v>24</v>
      </c>
      <c r="M3" s="1" t="s">
        <v>22</v>
      </c>
      <c r="N3" s="1" t="s">
        <v>23</v>
      </c>
      <c r="O3" s="1" t="s">
        <v>24</v>
      </c>
    </row>
    <row r="4" spans="1:17" x14ac:dyDescent="0.25">
      <c r="A4" s="5" t="s">
        <v>5</v>
      </c>
      <c r="B4" s="6">
        <f>'fast-low'!J3</f>
        <v>7.7994805233393222E-2</v>
      </c>
      <c r="C4" s="6">
        <f>'fast-medium'!J3</f>
        <v>0.14334320363239977</v>
      </c>
      <c r="D4" s="6">
        <f>'fast-high'!J3</f>
        <v>0.29162603945674104</v>
      </c>
      <c r="E4" s="6">
        <f>'slow-low'!J3</f>
        <v>5.8293399421018903E-2</v>
      </c>
      <c r="F4" s="6">
        <f>'slow-medium'!J3</f>
        <v>7.8188644963961343E-2</v>
      </c>
      <c r="G4" s="6">
        <f>'slow-high'!J3</f>
        <v>0.12135342541148332</v>
      </c>
      <c r="I4" t="s">
        <v>5</v>
      </c>
      <c r="J4" s="2">
        <f>'fast-low'!L3</f>
        <v>0.14119016680475946</v>
      </c>
      <c r="K4" s="2">
        <f>'fast-medium'!L3</f>
        <v>0.11743523230449675</v>
      </c>
      <c r="L4" s="2">
        <f>'fast-high'!L3</f>
        <v>7.6076844229714405E-2</v>
      </c>
      <c r="M4" s="2">
        <f>'slow-low'!L3</f>
        <v>0.12918337297511148</v>
      </c>
      <c r="N4" s="2">
        <f>'slow-medium'!L3</f>
        <v>9.5407314474407395E-2</v>
      </c>
      <c r="O4" s="2">
        <f>'slow-high'!L3</f>
        <v>9.9229025868543527E-2</v>
      </c>
    </row>
    <row r="5" spans="1:17" x14ac:dyDescent="0.25">
      <c r="A5" s="5" t="s">
        <v>6</v>
      </c>
      <c r="B5" s="6">
        <f>'fast-low'!J4</f>
        <v>7.108832195176415E-2</v>
      </c>
      <c r="C5" s="6">
        <f>'fast-medium'!J4</f>
        <v>0.12852254690355597</v>
      </c>
      <c r="D5" s="6">
        <f>'fast-high'!J4</f>
        <v>0.25454962892765082</v>
      </c>
      <c r="E5" s="6">
        <f>'slow-low'!J4</f>
        <v>5.4770233854636037E-2</v>
      </c>
      <c r="F5" s="6">
        <f>'slow-medium'!J4</f>
        <v>7.183802286892349E-2</v>
      </c>
      <c r="G5" s="6">
        <f>'slow-high'!J4</f>
        <v>0.11366953766776765</v>
      </c>
      <c r="I5" t="s">
        <v>6</v>
      </c>
      <c r="J5" s="2">
        <f>'fast-low'!L4</f>
        <v>0.14985886300130255</v>
      </c>
      <c r="K5" s="2">
        <f>'fast-medium'!L4</f>
        <v>9.7579304956060944E-2</v>
      </c>
      <c r="L5" s="2">
        <f>'fast-high'!L4</f>
        <v>0.10033227638051291</v>
      </c>
      <c r="M5" s="2">
        <f>'slow-low'!L4</f>
        <v>0.11927301318462449</v>
      </c>
      <c r="N5" s="2">
        <f>'slow-medium'!L4</f>
        <v>0.13060202520072867</v>
      </c>
      <c r="O5" s="2">
        <f>'slow-high'!L4</f>
        <v>9.1260757338833334E-2</v>
      </c>
    </row>
    <row r="6" spans="1:17" x14ac:dyDescent="0.25">
      <c r="A6" s="5" t="s">
        <v>7</v>
      </c>
      <c r="B6" s="6">
        <f>'fast-low'!J5</f>
        <v>8.4497117883535602E-2</v>
      </c>
      <c r="C6" s="6">
        <f>'fast-medium'!J5</f>
        <v>0.1574329219014296</v>
      </c>
      <c r="D6" s="6">
        <f>'fast-high'!J5</f>
        <v>0.34590630082619089</v>
      </c>
      <c r="E6" s="6">
        <f>'slow-low'!J5</f>
        <v>6.1165703674325458E-2</v>
      </c>
      <c r="F6" s="6">
        <f>'slow-medium'!J5</f>
        <v>8.0938730804191811E-2</v>
      </c>
      <c r="G6" s="6">
        <f>'slow-high'!J5</f>
        <v>0.13721843399998016</v>
      </c>
      <c r="I6" t="s">
        <v>7</v>
      </c>
      <c r="J6" s="2">
        <f>'fast-low'!L5</f>
        <v>0.11480252824634536</v>
      </c>
      <c r="K6" s="2">
        <f>'fast-medium'!L5</f>
        <v>8.668743044940129E-2</v>
      </c>
      <c r="L6" s="2">
        <f>'fast-high'!L5</f>
        <v>8.5520708062297598E-2</v>
      </c>
      <c r="M6" s="2">
        <f>'slow-low'!L5</f>
        <v>0.13084257024849466</v>
      </c>
      <c r="N6" s="2">
        <f>'slow-medium'!L5</f>
        <v>9.110024131001733E-2</v>
      </c>
      <c r="O6" s="2">
        <f>'slow-high'!L5</f>
        <v>9.8287003301691267E-2</v>
      </c>
      <c r="Q6" s="7"/>
    </row>
    <row r="7" spans="1:17" x14ac:dyDescent="0.25">
      <c r="A7" s="5" t="s">
        <v>8</v>
      </c>
      <c r="B7" s="6">
        <f>'fast-low'!J6</f>
        <v>0.15524068560006996</v>
      </c>
      <c r="C7" s="6">
        <f>'fast-medium'!J6</f>
        <v>0.37257772335437156</v>
      </c>
      <c r="D7" s="6">
        <f>'fast-high'!J6</f>
        <v>0.85381698218089219</v>
      </c>
      <c r="E7" s="6">
        <f>'slow-low'!J6</f>
        <v>7.2643799231707051E-2</v>
      </c>
      <c r="F7" s="6">
        <f>'slow-medium'!J6</f>
        <v>0.1439741185355044</v>
      </c>
      <c r="G7" s="6">
        <f>'slow-high'!J6</f>
        <v>0.30231042249359585</v>
      </c>
      <c r="I7" t="s">
        <v>8</v>
      </c>
      <c r="J7" s="3">
        <f>'fast-low'!L6</f>
        <v>0.18446126686236133</v>
      </c>
      <c r="K7" s="3">
        <f>'fast-medium'!L6</f>
        <v>9.1005685204748499E-2</v>
      </c>
      <c r="L7" s="3">
        <f>'fast-high'!L6</f>
        <v>9.7639373893132916E-2</v>
      </c>
      <c r="M7" s="3">
        <f>'slow-low'!L6</f>
        <v>0.14126305924631188</v>
      </c>
      <c r="N7" s="3">
        <f>'slow-medium'!L6</f>
        <v>0.15223046241031157</v>
      </c>
      <c r="O7" s="3">
        <f>'slow-high'!L6</f>
        <v>0.10297286476421562</v>
      </c>
    </row>
    <row r="8" spans="1:17" x14ac:dyDescent="0.25">
      <c r="A8" s="5" t="s">
        <v>9</v>
      </c>
      <c r="B8" s="6">
        <f>'fast-low'!J7</f>
        <v>7.8318221383716843E-2</v>
      </c>
      <c r="C8" s="6">
        <f>'fast-medium'!J7</f>
        <v>0.17092581998833925</v>
      </c>
      <c r="D8" s="6">
        <f>'fast-high'!J7</f>
        <v>0.37362712891259559</v>
      </c>
      <c r="E8" s="6">
        <f>'slow-low'!J7</f>
        <v>4.5163552616674596E-2</v>
      </c>
      <c r="F8" s="6">
        <f>'slow-medium'!J7</f>
        <v>7.4898578866769094E-2</v>
      </c>
      <c r="G8" s="6">
        <f>'slow-high'!J7</f>
        <v>0.13598547888255264</v>
      </c>
      <c r="I8" t="s">
        <v>9</v>
      </c>
      <c r="J8" s="3">
        <f>'fast-low'!L7</f>
        <v>0.15720421263266723</v>
      </c>
      <c r="K8" s="3">
        <f>'fast-medium'!L7</f>
        <v>0.10681928432132018</v>
      </c>
      <c r="L8" s="3">
        <f>'fast-high'!L7</f>
        <v>9.1065476723324226E-2</v>
      </c>
      <c r="M8" s="3">
        <f>'slow-low'!L7</f>
        <v>0.11984381886317276</v>
      </c>
      <c r="N8" s="3">
        <f>'slow-medium'!L7</f>
        <v>0.17301847640702017</v>
      </c>
      <c r="O8" s="3">
        <f>'slow-high'!L7</f>
        <v>0.10934625017911767</v>
      </c>
    </row>
    <row r="9" spans="1:17" x14ac:dyDescent="0.25">
      <c r="A9" s="5" t="s">
        <v>10</v>
      </c>
      <c r="B9" s="6">
        <f>'fast-low'!J8</f>
        <v>7.4049166118656792E-2</v>
      </c>
      <c r="C9" s="6">
        <f>'fast-medium'!J8</f>
        <v>0.13787660307719057</v>
      </c>
      <c r="D9" s="6">
        <f>'fast-high'!J8</f>
        <v>0.2838624221390269</v>
      </c>
      <c r="E9" s="6">
        <f>'slow-low'!J8</f>
        <v>4.2977827902188286E-2</v>
      </c>
      <c r="F9" s="6">
        <f>'slow-medium'!J8</f>
        <v>6.2897096468341462E-2</v>
      </c>
      <c r="G9" s="6">
        <f>'slow-high'!J8</f>
        <v>0.10784854617250898</v>
      </c>
      <c r="I9" t="s">
        <v>10</v>
      </c>
      <c r="J9" s="3">
        <f>'fast-low'!L8</f>
        <v>0.21983100694578939</v>
      </c>
      <c r="K9" s="3">
        <f>'fast-medium'!L8</f>
        <v>0.18251674733688256</v>
      </c>
      <c r="L9" s="3">
        <f>'fast-high'!L8</f>
        <v>0.16329546984545346</v>
      </c>
      <c r="M9" s="3">
        <f>'slow-low'!L8</f>
        <v>0.17997141400020142</v>
      </c>
      <c r="N9" s="3">
        <f>'slow-medium'!L8</f>
        <v>0.1918577823519691</v>
      </c>
      <c r="O9" s="3">
        <f>'slow-high'!L8</f>
        <v>0.16189687842511419</v>
      </c>
    </row>
    <row r="10" spans="1:17" x14ac:dyDescent="0.25">
      <c r="A10" s="5" t="s">
        <v>11</v>
      </c>
      <c r="B10" s="6">
        <f>'fast-low'!J9</f>
        <v>5.8215428968703554E-2</v>
      </c>
      <c r="C10" s="6">
        <f>'fast-medium'!J9</f>
        <v>0.10546375517435662</v>
      </c>
      <c r="D10" s="6">
        <f>'fast-high'!J9</f>
        <v>0.23231706224400428</v>
      </c>
      <c r="E10" s="6">
        <f>'slow-low'!J9</f>
        <v>3.2502512551258772E-2</v>
      </c>
      <c r="F10" s="6">
        <f>'slow-medium'!J9</f>
        <v>4.8588215182909053E-2</v>
      </c>
      <c r="G10" s="6">
        <f>'slow-high'!J9</f>
        <v>8.4658689233518894E-2</v>
      </c>
      <c r="I10" t="s">
        <v>11</v>
      </c>
      <c r="J10" s="2">
        <f>'fast-low'!L9</f>
        <v>0.14674006441679785</v>
      </c>
      <c r="K10" s="2">
        <f>'fast-medium'!L9</f>
        <v>0.13216742557888586</v>
      </c>
      <c r="L10" s="2">
        <f>'fast-high'!L9</f>
        <v>0.10030487177902163</v>
      </c>
      <c r="M10" s="2">
        <f>'slow-low'!L9</f>
        <v>0.14575799886695837</v>
      </c>
      <c r="N10" s="2">
        <f>'slow-medium'!L9</f>
        <v>0.10709257332009352</v>
      </c>
      <c r="O10" s="2">
        <f>'slow-high'!L9</f>
        <v>9.6504566013987977E-2</v>
      </c>
    </row>
    <row r="13" spans="1:17" x14ac:dyDescent="0.25">
      <c r="A13" s="8" t="s">
        <v>27</v>
      </c>
      <c r="B13" s="8"/>
      <c r="C13" s="8"/>
      <c r="D13" s="8"/>
      <c r="E13" s="8"/>
      <c r="F13" s="8"/>
      <c r="G13" s="8"/>
      <c r="I13" s="8" t="s">
        <v>28</v>
      </c>
      <c r="J13" s="8"/>
      <c r="K13" s="8"/>
      <c r="L13" s="8"/>
      <c r="M13" s="8"/>
      <c r="N13" s="8"/>
      <c r="O13" s="8"/>
    </row>
    <row r="14" spans="1:17" x14ac:dyDescent="0.25">
      <c r="B14" s="8" t="s">
        <v>20</v>
      </c>
      <c r="C14" s="8"/>
      <c r="D14" s="8"/>
      <c r="E14" s="8" t="s">
        <v>21</v>
      </c>
      <c r="F14" s="8"/>
      <c r="G14" s="8"/>
      <c r="J14" s="8" t="s">
        <v>20</v>
      </c>
      <c r="K14" s="8"/>
      <c r="L14" s="8"/>
      <c r="M14" s="8" t="s">
        <v>21</v>
      </c>
      <c r="N14" s="8"/>
      <c r="O14" s="8"/>
    </row>
    <row r="15" spans="1:17" x14ac:dyDescent="0.25">
      <c r="B15" s="1" t="s">
        <v>22</v>
      </c>
      <c r="C15" s="1" t="s">
        <v>23</v>
      </c>
      <c r="D15" s="1" t="s">
        <v>24</v>
      </c>
      <c r="E15" s="1" t="s">
        <v>22</v>
      </c>
      <c r="F15" s="1" t="s">
        <v>23</v>
      </c>
      <c r="G15" s="1" t="s">
        <v>24</v>
      </c>
      <c r="J15" s="1" t="s">
        <v>22</v>
      </c>
      <c r="K15" s="1" t="s">
        <v>23</v>
      </c>
      <c r="L15" s="1" t="s">
        <v>24</v>
      </c>
      <c r="M15" s="1" t="s">
        <v>22</v>
      </c>
      <c r="N15" s="1" t="s">
        <v>23</v>
      </c>
      <c r="O15" s="1" t="s">
        <v>24</v>
      </c>
    </row>
    <row r="16" spans="1:17" x14ac:dyDescent="0.25">
      <c r="A16" t="s">
        <v>5</v>
      </c>
      <c r="B16" s="2">
        <f>'fast-low'!J13</f>
        <v>0.20466846243893802</v>
      </c>
      <c r="C16" s="2">
        <f>'fast-medium'!J13</f>
        <v>0.5750031136743039</v>
      </c>
      <c r="D16" s="2">
        <f>'fast-high'!J13</f>
        <v>1.3081651413616064</v>
      </c>
      <c r="E16" s="2">
        <f>'slow-low'!J13</f>
        <v>0.2169597614511927</v>
      </c>
      <c r="F16" s="2">
        <f>'slow-medium'!J13</f>
        <v>0.5405627033877628</v>
      </c>
      <c r="G16" s="2">
        <f>'slow-high'!J13</f>
        <v>1.2782760355653271</v>
      </c>
      <c r="I16" t="s">
        <v>5</v>
      </c>
      <c r="J16" s="2">
        <f>'fast-low'!L13</f>
        <v>0.13293845733892076</v>
      </c>
      <c r="K16" s="2">
        <f>'fast-medium'!L13</f>
        <v>8.4411713937048341E-2</v>
      </c>
      <c r="L16" s="2">
        <f>'fast-high'!L13</f>
        <v>6.4286863603711622E-2</v>
      </c>
      <c r="M16" s="2">
        <f>'slow-low'!L13</f>
        <v>9.3503914833395735E-2</v>
      </c>
      <c r="N16" s="2">
        <f>'slow-medium'!L13</f>
        <v>0.1184135868738231</v>
      </c>
      <c r="O16" s="2">
        <f>'slow-high'!L13</f>
        <v>8.3717926402231344E-2</v>
      </c>
    </row>
    <row r="17" spans="1:15" x14ac:dyDescent="0.25">
      <c r="A17" t="s">
        <v>6</v>
      </c>
      <c r="B17" s="3">
        <f>'fast-low'!J14</f>
        <v>0.19821056078420998</v>
      </c>
      <c r="C17" s="2">
        <f>'fast-medium'!J14</f>
        <v>0.57449935269089059</v>
      </c>
      <c r="D17" s="2">
        <f>'fast-high'!J14</f>
        <v>1.2892244378380082</v>
      </c>
      <c r="E17" s="2">
        <f>'slow-low'!J14</f>
        <v>0.22415335612616435</v>
      </c>
      <c r="F17" s="2">
        <f>'slow-medium'!J14</f>
        <v>0.55212984839339752</v>
      </c>
      <c r="G17" s="2">
        <f>'slow-high'!J14</f>
        <v>1.2967204814260653</v>
      </c>
      <c r="I17" t="s">
        <v>6</v>
      </c>
      <c r="J17" s="2">
        <f>'fast-low'!L14</f>
        <v>0.15145943578568694</v>
      </c>
      <c r="K17" s="2">
        <f>'fast-medium'!L14</f>
        <v>9.8370857825367961E-2</v>
      </c>
      <c r="L17" s="2">
        <f>'fast-high'!L14</f>
        <v>7.9708258275032307E-2</v>
      </c>
      <c r="M17" s="2">
        <f>'slow-low'!L14</f>
        <v>0.11798120673618304</v>
      </c>
      <c r="N17" s="2">
        <f>'slow-medium'!L14</f>
        <v>0.14110162884416158</v>
      </c>
      <c r="O17" s="2">
        <f>'slow-high'!L14</f>
        <v>8.2326795121843321E-2</v>
      </c>
    </row>
    <row r="18" spans="1:15" x14ac:dyDescent="0.25">
      <c r="A18" t="s">
        <v>7</v>
      </c>
      <c r="B18" s="2">
        <f>'fast-low'!J15</f>
        <v>0.21133443650838593</v>
      </c>
      <c r="C18" s="2">
        <f>'fast-medium'!J15</f>
        <v>0.57325047530350492</v>
      </c>
      <c r="D18" s="2">
        <f>'fast-high'!J15</f>
        <v>1.3866370800057446</v>
      </c>
      <c r="E18" s="2">
        <f>'slow-low'!J15</f>
        <v>0.22206712093522638</v>
      </c>
      <c r="F18" s="2">
        <f>'slow-medium'!J15</f>
        <v>0.5632435396501474</v>
      </c>
      <c r="G18" s="2">
        <f>'slow-high'!J15</f>
        <v>1.3566978729778099</v>
      </c>
      <c r="I18" t="s">
        <v>7</v>
      </c>
      <c r="J18" s="2">
        <f>'fast-low'!L15</f>
        <v>0.11191583425845762</v>
      </c>
      <c r="K18" s="2">
        <f>'fast-medium'!L15</f>
        <v>8.8154169918076994E-2</v>
      </c>
      <c r="L18" s="2">
        <f>'fast-high'!L15</f>
        <v>7.1916451205658025E-2</v>
      </c>
      <c r="M18" s="2">
        <f>'slow-low'!L15</f>
        <v>0.10090403040031698</v>
      </c>
      <c r="N18" s="2">
        <f>'slow-medium'!L15</f>
        <v>8.9791802980969795E-2</v>
      </c>
      <c r="O18" s="2">
        <f>'slow-high'!L15</f>
        <v>5.5015620591201714E-2</v>
      </c>
    </row>
    <row r="19" spans="1:15" x14ac:dyDescent="0.25">
      <c r="A19" t="s">
        <v>8</v>
      </c>
      <c r="B19" s="2">
        <f>'fast-low'!J16</f>
        <v>0.2269787513201578</v>
      </c>
      <c r="C19" s="2">
        <f>'fast-medium'!J16</f>
        <v>0.61472208035675757</v>
      </c>
      <c r="D19" s="2">
        <f>'fast-high'!J16</f>
        <v>1.6811134366080791</v>
      </c>
      <c r="E19" s="2">
        <f>'slow-low'!J16</f>
        <v>0.24355183580578649</v>
      </c>
      <c r="F19" s="2">
        <f>'slow-medium'!J16</f>
        <v>0.63985035658586387</v>
      </c>
      <c r="G19" s="2">
        <f>'slow-high'!J16</f>
        <v>1.6399318670771701</v>
      </c>
      <c r="I19" t="s">
        <v>8</v>
      </c>
      <c r="J19" s="2">
        <f>'fast-low'!L16</f>
        <v>0.12152934176936708</v>
      </c>
      <c r="K19" s="2">
        <f>'fast-medium'!L16</f>
        <v>8.7647786209141737E-2</v>
      </c>
      <c r="L19" s="2">
        <f>'fast-high'!L16</f>
        <v>5.0020503568899012E-2</v>
      </c>
      <c r="M19" s="2">
        <f>'slow-low'!L16</f>
        <v>0.11003413063414724</v>
      </c>
      <c r="N19" s="2">
        <f>'slow-medium'!L16</f>
        <v>8.9363357879750235E-2</v>
      </c>
      <c r="O19" s="2">
        <f>'slow-high'!L16</f>
        <v>6.4189261915738247E-2</v>
      </c>
    </row>
    <row r="20" spans="1:15" x14ac:dyDescent="0.25">
      <c r="A20" t="s">
        <v>9</v>
      </c>
      <c r="B20" s="2">
        <f>'fast-low'!J17</f>
        <v>0.20593017971314065</v>
      </c>
      <c r="C20" s="2">
        <f>'fast-medium'!J17</f>
        <v>0.59422154232927538</v>
      </c>
      <c r="D20" s="2">
        <f>'fast-high'!J17</f>
        <v>1.4252675225893392</v>
      </c>
      <c r="E20" s="2">
        <f>'slow-low'!J17</f>
        <v>0.23112584580827505</v>
      </c>
      <c r="F20" s="2">
        <f>'slow-medium'!J17</f>
        <v>0.57329807770225516</v>
      </c>
      <c r="G20" s="2">
        <f>'slow-high'!J17</f>
        <v>1.3453674242738978</v>
      </c>
      <c r="I20" t="s">
        <v>9</v>
      </c>
      <c r="J20" s="2">
        <f>'fast-low'!L17</f>
        <v>0.14481380738886146</v>
      </c>
      <c r="K20" s="2">
        <f>'fast-medium'!L17</f>
        <v>6.4642039334124823E-2</v>
      </c>
      <c r="L20" s="2">
        <f>'fast-high'!L17</f>
        <v>7.3080417956474464E-2</v>
      </c>
      <c r="M20" s="2">
        <f>'slow-low'!L17</f>
        <v>0.1030269724034137</v>
      </c>
      <c r="N20" s="2">
        <f>'slow-medium'!L17</f>
        <v>0.10624714528595061</v>
      </c>
      <c r="O20" s="2">
        <f>'slow-high'!L17</f>
        <v>8.5575532111060754E-2</v>
      </c>
    </row>
    <row r="21" spans="1:15" x14ac:dyDescent="0.25">
      <c r="A21" t="s">
        <v>10</v>
      </c>
      <c r="B21" s="2">
        <f>'fast-low'!J18</f>
        <v>0.21138830060274111</v>
      </c>
      <c r="C21" s="2">
        <f>'fast-medium'!J18</f>
        <v>0.5868464536619431</v>
      </c>
      <c r="D21" s="2">
        <f>'fast-high'!J18</f>
        <v>1.3461085632999157</v>
      </c>
      <c r="E21" s="2">
        <f>'slow-low'!J18</f>
        <v>0.23021555114941933</v>
      </c>
      <c r="F21" s="2">
        <f>'slow-medium'!J18</f>
        <v>0.5971768574523546</v>
      </c>
      <c r="G21" s="2">
        <f>'slow-high'!J18</f>
        <v>1.3398131763767642</v>
      </c>
      <c r="I21" t="s">
        <v>10</v>
      </c>
      <c r="J21" s="2">
        <f>'fast-low'!L18</f>
        <v>0.12298818655440653</v>
      </c>
      <c r="K21" s="2">
        <f>'fast-medium'!L18</f>
        <v>9.0832173390202706E-2</v>
      </c>
      <c r="L21" s="2">
        <f>'fast-high'!L18</f>
        <v>8.5142288687274262E-2</v>
      </c>
      <c r="M21" s="2">
        <f>'slow-low'!L18</f>
        <v>0.10954416936506024</v>
      </c>
      <c r="N21" s="2">
        <f>'slow-medium'!L18</f>
        <v>9.0764840171240535E-2</v>
      </c>
      <c r="O21" s="2">
        <f>'slow-high'!L18</f>
        <v>6.8722837653539634E-2</v>
      </c>
    </row>
    <row r="22" spans="1:15" x14ac:dyDescent="0.25">
      <c r="A22" t="s">
        <v>11</v>
      </c>
      <c r="B22" s="2">
        <f>'fast-low'!J19</f>
        <v>0.22296067115685786</v>
      </c>
      <c r="C22" s="2">
        <f>'fast-medium'!J19</f>
        <v>0.61312946680524893</v>
      </c>
      <c r="D22" s="2">
        <f>'fast-high'!J19</f>
        <v>1.3614248293845777</v>
      </c>
      <c r="E22" s="2">
        <f>'slow-low'!J19</f>
        <v>0.22021211481862984</v>
      </c>
      <c r="F22" s="2">
        <f>'slow-medium'!J19</f>
        <v>0.52096461728320465</v>
      </c>
      <c r="G22" s="2">
        <f>'slow-high'!J19</f>
        <v>1.3043330061786211</v>
      </c>
      <c r="I22" t="s">
        <v>11</v>
      </c>
      <c r="J22" s="2">
        <f>'fast-low'!L19</f>
        <v>0.13030727580384899</v>
      </c>
      <c r="K22" s="2">
        <f>'fast-medium'!L19</f>
        <v>7.8184053350810662E-2</v>
      </c>
      <c r="L22" s="2">
        <f>'fast-high'!L19</f>
        <v>7.2273457545022207E-2</v>
      </c>
      <c r="M22" s="2">
        <f>'slow-low'!L19</f>
        <v>0.11543723223535142</v>
      </c>
      <c r="N22" s="2">
        <f>'slow-medium'!L19</f>
        <v>7.3477908054216751E-2</v>
      </c>
      <c r="O22" s="2">
        <f>'slow-high'!L19</f>
        <v>7.7573675996928784E-2</v>
      </c>
    </row>
    <row r="25" spans="1:15" x14ac:dyDescent="0.25">
      <c r="A25" s="8" t="s">
        <v>29</v>
      </c>
      <c r="B25" s="8"/>
      <c r="C25" s="8"/>
      <c r="D25" s="8"/>
      <c r="E25" s="8"/>
      <c r="F25" s="8"/>
      <c r="G25" s="8"/>
      <c r="I25" s="8" t="s">
        <v>30</v>
      </c>
      <c r="J25" s="8"/>
      <c r="K25" s="8"/>
      <c r="L25" s="8"/>
      <c r="M25" s="8"/>
      <c r="N25" s="8"/>
      <c r="O25" s="8"/>
    </row>
    <row r="26" spans="1:15" x14ac:dyDescent="0.25">
      <c r="B26" s="8" t="s">
        <v>20</v>
      </c>
      <c r="C26" s="8"/>
      <c r="D26" s="8"/>
      <c r="E26" s="8" t="s">
        <v>21</v>
      </c>
      <c r="F26" s="8"/>
      <c r="G26" s="8"/>
      <c r="J26" s="8" t="s">
        <v>20</v>
      </c>
      <c r="K26" s="8"/>
      <c r="L26" s="8"/>
      <c r="M26" s="8" t="s">
        <v>21</v>
      </c>
      <c r="N26" s="8"/>
      <c r="O26" s="8"/>
    </row>
    <row r="27" spans="1:15" x14ac:dyDescent="0.25">
      <c r="B27" s="1" t="s">
        <v>22</v>
      </c>
      <c r="C27" s="1" t="s">
        <v>23</v>
      </c>
      <c r="D27" s="1" t="s">
        <v>24</v>
      </c>
      <c r="E27" s="1" t="s">
        <v>22</v>
      </c>
      <c r="F27" s="1" t="s">
        <v>23</v>
      </c>
      <c r="G27" s="1" t="s">
        <v>24</v>
      </c>
      <c r="J27" s="1" t="s">
        <v>22</v>
      </c>
      <c r="K27" s="1" t="s">
        <v>23</v>
      </c>
      <c r="L27" s="1" t="s">
        <v>24</v>
      </c>
      <c r="M27" s="1" t="s">
        <v>22</v>
      </c>
      <c r="N27" s="1" t="s">
        <v>23</v>
      </c>
      <c r="O27" s="1" t="s">
        <v>24</v>
      </c>
    </row>
    <row r="28" spans="1:15" x14ac:dyDescent="0.25">
      <c r="A28" t="s">
        <v>5</v>
      </c>
      <c r="B28" s="3">
        <f>'fast-low'!J23</f>
        <v>0.89222039731779745</v>
      </c>
      <c r="C28" s="3">
        <f>'fast-medium'!J23</f>
        <v>0.89011379827636206</v>
      </c>
      <c r="D28" s="3">
        <f>'fast-high'!J23</f>
        <v>0.88105374663411806</v>
      </c>
      <c r="E28" s="3">
        <f>'slow-low'!J23</f>
        <v>0.95244521002516591</v>
      </c>
      <c r="F28" s="3">
        <f>'slow-medium'!J23</f>
        <v>0.95891111120640304</v>
      </c>
      <c r="G28" s="3">
        <f>'slow-high'!J23</f>
        <v>0.96014422362742224</v>
      </c>
      <c r="I28" t="s">
        <v>5</v>
      </c>
      <c r="J28" s="2">
        <f>'fast-low'!L23</f>
        <v>1.2833837895047705E-2</v>
      </c>
      <c r="K28" s="2">
        <f>'fast-medium'!L23</f>
        <v>1.3242505585399118E-2</v>
      </c>
      <c r="L28" s="2">
        <f>'fast-high'!L23</f>
        <v>8.8407156586233406E-3</v>
      </c>
      <c r="M28" s="2">
        <f>'slow-low'!L23</f>
        <v>6.9647820333964515E-3</v>
      </c>
      <c r="N28" s="2">
        <f>'slow-medium'!L23</f>
        <v>4.1236235561392769E-3</v>
      </c>
      <c r="O28" s="2">
        <f>'slow-high'!L23</f>
        <v>3.2157762141372527E-3</v>
      </c>
    </row>
    <row r="29" spans="1:15" x14ac:dyDescent="0.25">
      <c r="A29" t="s">
        <v>6</v>
      </c>
      <c r="B29" s="3">
        <f>'fast-low'!J24</f>
        <v>0.91305522931901528</v>
      </c>
      <c r="C29" s="3">
        <f>'fast-medium'!J24</f>
        <v>0.90808405463919017</v>
      </c>
      <c r="D29" s="3">
        <f>'fast-high'!J24</f>
        <v>0.89692540026934664</v>
      </c>
      <c r="E29" s="3">
        <f>'slow-low'!J24</f>
        <v>0.95660222625109659</v>
      </c>
      <c r="F29" s="3">
        <f>'slow-medium'!J24</f>
        <v>0.96611048262741683</v>
      </c>
      <c r="G29" s="3">
        <f>'slow-high'!J24</f>
        <v>0.96475129074197363</v>
      </c>
      <c r="I29" t="s">
        <v>6</v>
      </c>
      <c r="J29" s="2">
        <f>'fast-low'!L24</f>
        <v>9.7943290103959593E-3</v>
      </c>
      <c r="K29" s="2">
        <f>'fast-medium'!L24</f>
        <v>7.1356072136108568E-3</v>
      </c>
      <c r="L29" s="2">
        <f>'fast-high'!L24</f>
        <v>8.8166157583044798E-3</v>
      </c>
      <c r="M29" s="2">
        <f>'slow-low'!L24</f>
        <v>1.0310613228436582E-2</v>
      </c>
      <c r="N29" s="2">
        <f>'slow-medium'!L24</f>
        <v>3.7600472032726282E-3</v>
      </c>
      <c r="O29" s="2">
        <f>'slow-high'!L24</f>
        <v>3.800420297768984E-3</v>
      </c>
    </row>
    <row r="30" spans="1:15" x14ac:dyDescent="0.25">
      <c r="A30" t="s">
        <v>7</v>
      </c>
      <c r="B30" s="3">
        <f>'fast-low'!J25</f>
        <v>0.88079819915904944</v>
      </c>
      <c r="C30" s="3">
        <f>'fast-medium'!J25</f>
        <v>0.88059424989410162</v>
      </c>
      <c r="D30" s="3">
        <f>'fast-high'!J25</f>
        <v>0.86308834911912813</v>
      </c>
      <c r="E30" s="3">
        <f>'slow-low'!J25</f>
        <v>0.95222635289862134</v>
      </c>
      <c r="F30" s="3">
        <f>'slow-medium'!J25</f>
        <v>0.95561223699730624</v>
      </c>
      <c r="G30" s="3">
        <f>'slow-high'!J25</f>
        <v>0.95429874228424516</v>
      </c>
      <c r="I30" t="s">
        <v>7</v>
      </c>
      <c r="J30" s="2">
        <f>'fast-low'!L25</f>
        <v>1.0617436206743892E-2</v>
      </c>
      <c r="K30" s="2">
        <f>'fast-medium'!L25</f>
        <v>7.9918335836443918E-3</v>
      </c>
      <c r="L30" s="2">
        <f>'fast-high'!L25</f>
        <v>1.2629327382741161E-2</v>
      </c>
      <c r="M30" s="2">
        <f>'slow-low'!L25</f>
        <v>5.9791228230362441E-3</v>
      </c>
      <c r="N30" s="2">
        <f>'slow-medium'!L25</f>
        <v>3.9772348395646293E-3</v>
      </c>
      <c r="O30" s="2">
        <f>'slow-high'!L25</f>
        <v>3.2468693236602313E-3</v>
      </c>
    </row>
    <row r="31" spans="1:15" x14ac:dyDescent="0.25">
      <c r="A31" t="s">
        <v>8</v>
      </c>
      <c r="B31" s="3">
        <f>'fast-low'!J26</f>
        <v>0.76941698449428131</v>
      </c>
      <c r="C31" s="3">
        <f>'fast-medium'!J26</f>
        <v>0.78645879318282685</v>
      </c>
      <c r="D31" s="3">
        <f>'fast-high'!J26</f>
        <v>0.75252216619149592</v>
      </c>
      <c r="E31" s="3">
        <f>'slow-low'!J26</f>
        <v>0.88692788023115732</v>
      </c>
      <c r="F31" s="3">
        <f>'slow-medium'!J26</f>
        <v>0.89511815927631033</v>
      </c>
      <c r="G31" s="3">
        <f>'slow-high'!J26</f>
        <v>0.88586775745107871</v>
      </c>
      <c r="I31" t="s">
        <v>8</v>
      </c>
      <c r="J31" s="2">
        <f>'fast-low'!L26</f>
        <v>2.2747928271769708E-2</v>
      </c>
      <c r="K31" s="2">
        <f>'fast-medium'!L26</f>
        <v>1.4773971198418032E-2</v>
      </c>
      <c r="L31" s="2">
        <f>'fast-high'!L26</f>
        <v>1.613397897160319E-2</v>
      </c>
      <c r="M31" s="2">
        <f>'slow-low'!L26</f>
        <v>1.1916677534956699E-2</v>
      </c>
      <c r="N31" s="2">
        <f>'slow-medium'!L26</f>
        <v>9.7849787065091322E-3</v>
      </c>
      <c r="O31" s="2">
        <f>'slow-high'!L26</f>
        <v>8.6223767420486874E-3</v>
      </c>
    </row>
    <row r="32" spans="1:15" x14ac:dyDescent="0.25">
      <c r="A32" t="s">
        <v>9</v>
      </c>
      <c r="B32" s="3">
        <f>'fast-low'!J27</f>
        <v>0.86417971398318028</v>
      </c>
      <c r="C32" s="3">
        <f>'fast-medium'!J27</f>
        <v>0.87539420339328755</v>
      </c>
      <c r="D32" s="3">
        <f>'fast-high'!J27</f>
        <v>0.85390456098721856</v>
      </c>
      <c r="E32" s="3">
        <f>'slow-low'!J27</f>
        <v>0.94121168613148098</v>
      </c>
      <c r="F32" s="3">
        <f>'slow-medium'!J27</f>
        <v>0.94792983058440117</v>
      </c>
      <c r="G32" s="3">
        <f>'slow-high'!J27</f>
        <v>0.94749743270248554</v>
      </c>
      <c r="I32" t="s">
        <v>9</v>
      </c>
      <c r="J32" s="2">
        <f>'fast-low'!L27</f>
        <v>1.7274631520040579E-2</v>
      </c>
      <c r="K32" s="2">
        <f>'fast-medium'!L27</f>
        <v>1.0067435808813589E-2</v>
      </c>
      <c r="L32" s="2">
        <f>'fast-high'!L27</f>
        <v>1.1604742356038778E-2</v>
      </c>
      <c r="M32" s="2">
        <f>'slow-low'!L27</f>
        <v>7.497079230967007E-3</v>
      </c>
      <c r="N32" s="2">
        <f>'slow-medium'!L27</f>
        <v>6.7109830344901341E-3</v>
      </c>
      <c r="O32" s="2">
        <f>'slow-high'!L27</f>
        <v>4.4976818230127369E-3</v>
      </c>
    </row>
    <row r="33" spans="1:15" x14ac:dyDescent="0.25">
      <c r="A33" t="s">
        <v>10</v>
      </c>
      <c r="B33" s="3">
        <f>'fast-low'!J28</f>
        <v>0.88498486510154017</v>
      </c>
      <c r="C33" s="3">
        <f>'fast-medium'!J28</f>
        <v>0.90098468034545398</v>
      </c>
      <c r="D33" s="3">
        <f>'fast-high'!J28</f>
        <v>0.88994279724928804</v>
      </c>
      <c r="E33" s="3">
        <f>'slow-low'!J28</f>
        <v>0.94561361204060967</v>
      </c>
      <c r="F33" s="3">
        <f>'slow-medium'!J28</f>
        <v>0.95941330497182431</v>
      </c>
      <c r="G33" s="3">
        <f>'slow-high'!J28</f>
        <v>0.96183501717063746</v>
      </c>
      <c r="I33" t="s">
        <v>10</v>
      </c>
      <c r="J33" s="2">
        <f>'fast-low'!L28</f>
        <v>2.3295714382137775E-2</v>
      </c>
      <c r="K33" s="2">
        <f>'fast-medium'!L28</f>
        <v>2.0619181979292692E-2</v>
      </c>
      <c r="L33" s="2">
        <f>'fast-high'!L28</f>
        <v>1.8996393397106195E-2</v>
      </c>
      <c r="M33" s="2">
        <f>'slow-low'!L28</f>
        <v>1.4755959058429666E-2</v>
      </c>
      <c r="N33" s="2">
        <f>'slow-medium'!L28</f>
        <v>8.766358106536665E-3</v>
      </c>
      <c r="O33" s="2">
        <f>'slow-high'!L28</f>
        <v>7.5073084622103879E-3</v>
      </c>
    </row>
    <row r="34" spans="1:15" x14ac:dyDescent="0.25">
      <c r="A34" t="s">
        <v>11</v>
      </c>
      <c r="B34" s="3">
        <f>'fast-low'!J29</f>
        <v>0.92363946911177985</v>
      </c>
      <c r="C34" s="3">
        <f>'fast-medium'!J29</f>
        <v>0.92574210636815801</v>
      </c>
      <c r="D34" s="3">
        <f>'fast-high'!J29</f>
        <v>0.91444738487515187</v>
      </c>
      <c r="E34" s="3">
        <f>'slow-low'!J29</f>
        <v>0.95977602632240056</v>
      </c>
      <c r="F34" s="3">
        <f>'slow-medium'!J29</f>
        <v>0.97008534544909542</v>
      </c>
      <c r="G34" s="3">
        <f>'slow-high'!J29</f>
        <v>0.96988868357173352</v>
      </c>
      <c r="I34" t="s">
        <v>11</v>
      </c>
      <c r="J34" s="2">
        <f>'fast-low'!L29</f>
        <v>7.544847910896193E-3</v>
      </c>
      <c r="K34" s="2">
        <f>'fast-medium'!L29</f>
        <v>6.3860380761123258E-3</v>
      </c>
      <c r="L34" s="2">
        <f>'fast-high'!L29</f>
        <v>6.6222482282204788E-3</v>
      </c>
      <c r="M34" s="2">
        <f>'slow-low'!L29</f>
        <v>5.253329169789234E-3</v>
      </c>
      <c r="N34" s="2">
        <f>'slow-medium'!L29</f>
        <v>2.101515789340772E-3</v>
      </c>
      <c r="O34" s="2">
        <f>'slow-high'!L29</f>
        <v>2.1873500612613595E-3</v>
      </c>
    </row>
    <row r="37" spans="1:15" x14ac:dyDescent="0.25">
      <c r="A37" s="8" t="s">
        <v>31</v>
      </c>
      <c r="B37" s="8"/>
      <c r="C37" s="8"/>
      <c r="D37" s="8"/>
      <c r="E37" s="8"/>
      <c r="F37" s="8"/>
      <c r="G37" s="8"/>
      <c r="I37" s="8" t="s">
        <v>32</v>
      </c>
      <c r="J37" s="8"/>
      <c r="K37" s="8"/>
      <c r="L37" s="8"/>
      <c r="M37" s="8"/>
      <c r="N37" s="8"/>
      <c r="O37" s="8"/>
    </row>
    <row r="38" spans="1:15" x14ac:dyDescent="0.25">
      <c r="B38" s="8" t="s">
        <v>20</v>
      </c>
      <c r="C38" s="8"/>
      <c r="D38" s="8"/>
      <c r="E38" s="8" t="s">
        <v>21</v>
      </c>
      <c r="F38" s="8"/>
      <c r="G38" s="8"/>
      <c r="J38" s="8" t="s">
        <v>20</v>
      </c>
      <c r="K38" s="8"/>
      <c r="L38" s="8"/>
      <c r="M38" s="8" t="s">
        <v>21</v>
      </c>
      <c r="N38" s="8"/>
      <c r="O38" s="8"/>
    </row>
    <row r="39" spans="1:15" x14ac:dyDescent="0.25">
      <c r="B39" s="1" t="s">
        <v>22</v>
      </c>
      <c r="C39" s="1" t="s">
        <v>23</v>
      </c>
      <c r="D39" s="1" t="s">
        <v>24</v>
      </c>
      <c r="E39" s="1" t="s">
        <v>22</v>
      </c>
      <c r="F39" s="1" t="s">
        <v>23</v>
      </c>
      <c r="G39" s="1" t="s">
        <v>24</v>
      </c>
      <c r="J39" s="1" t="s">
        <v>22</v>
      </c>
      <c r="K39" s="1" t="s">
        <v>23</v>
      </c>
      <c r="L39" s="1" t="s">
        <v>24</v>
      </c>
      <c r="M39" s="1" t="s">
        <v>22</v>
      </c>
      <c r="N39" s="1" t="s">
        <v>23</v>
      </c>
      <c r="O39" s="1" t="s">
        <v>24</v>
      </c>
    </row>
    <row r="40" spans="1:15" x14ac:dyDescent="0.25">
      <c r="A40" t="s">
        <v>5</v>
      </c>
      <c r="B40" s="3">
        <f>'fast-low'!J33</f>
        <v>0.72567491953488927</v>
      </c>
      <c r="C40" s="3">
        <f>'fast-medium'!J33</f>
        <v>0.8137031905290063</v>
      </c>
      <c r="D40" s="3">
        <f>'fast-high'!J33</f>
        <v>0.83211328486691771</v>
      </c>
      <c r="E40" s="3">
        <f>'slow-low'!J33</f>
        <v>0.80413109187085197</v>
      </c>
      <c r="F40" s="3">
        <f>'slow-medium'!J33</f>
        <v>0.88883305435379412</v>
      </c>
      <c r="G40" s="3">
        <f>'slow-high'!J33</f>
        <v>0.9285698219390458</v>
      </c>
      <c r="I40" t="s">
        <v>5</v>
      </c>
      <c r="J40" s="2">
        <f>'fast-low'!L33</f>
        <v>3.4530513199789184E-2</v>
      </c>
      <c r="K40" s="2">
        <f>'fast-medium'!L33</f>
        <v>2.4099307776301215E-2</v>
      </c>
      <c r="L40" s="2">
        <f>'fast-high'!L33</f>
        <v>1.5118833431475173E-2</v>
      </c>
      <c r="M40" s="2">
        <f>'slow-low'!L33</f>
        <v>2.8083351825958051E-2</v>
      </c>
      <c r="N40" s="2">
        <f>'slow-medium'!L33</f>
        <v>1.9108793044775807E-2</v>
      </c>
      <c r="O40" s="2">
        <f>'slow-high'!L33</f>
        <v>8.1832176136301879E-3</v>
      </c>
    </row>
    <row r="41" spans="1:15" x14ac:dyDescent="0.25">
      <c r="A41" t="s">
        <v>6</v>
      </c>
      <c r="B41" s="3">
        <f>'fast-low'!J34</f>
        <v>0.73919907400633089</v>
      </c>
      <c r="C41" s="3">
        <f>'fast-medium'!J34</f>
        <v>0.83195098361143716</v>
      </c>
      <c r="D41" s="3">
        <f>'fast-high'!J34</f>
        <v>0.85689797500261611</v>
      </c>
      <c r="E41" s="3">
        <f>'slow-low'!J34</f>
        <v>0.80689280384233386</v>
      </c>
      <c r="F41" s="3">
        <f>'slow-medium'!J34</f>
        <v>0.8997163986502893</v>
      </c>
      <c r="G41" s="3">
        <f>'slow-high'!J34</f>
        <v>0.93341154548684713</v>
      </c>
      <c r="I41" t="s">
        <v>6</v>
      </c>
      <c r="J41" s="2">
        <f>'fast-low'!L34</f>
        <v>4.341919532753595E-2</v>
      </c>
      <c r="K41" s="2">
        <f>'fast-medium'!L34</f>
        <v>2.2432071833717752E-2</v>
      </c>
      <c r="L41" s="2">
        <f>'fast-high'!L34</f>
        <v>1.4084133187352922E-2</v>
      </c>
      <c r="M41" s="2">
        <f>'slow-low'!L34</f>
        <v>2.9986542852593417E-2</v>
      </c>
      <c r="N41" s="2">
        <f>'slow-medium'!L34</f>
        <v>1.9052526585746386E-2</v>
      </c>
      <c r="O41" s="2">
        <f>'slow-high'!L34</f>
        <v>6.9120512754879317E-3</v>
      </c>
    </row>
    <row r="42" spans="1:15" x14ac:dyDescent="0.25">
      <c r="A42" t="s">
        <v>7</v>
      </c>
      <c r="B42" s="3">
        <f>'fast-low'!J35</f>
        <v>0.71833377033611001</v>
      </c>
      <c r="C42" s="3">
        <f>'fast-medium'!J35</f>
        <v>0.79472297748181286</v>
      </c>
      <c r="D42" s="3">
        <f>'fast-high'!J35</f>
        <v>0.81025921965986214</v>
      </c>
      <c r="E42" s="3">
        <f>'slow-low'!J35</f>
        <v>0.79367207641773807</v>
      </c>
      <c r="F42" s="3">
        <f>'slow-medium'!J35</f>
        <v>0.8884349915042139</v>
      </c>
      <c r="G42" s="3">
        <f>'slow-high'!J35</f>
        <v>0.92117639201073032</v>
      </c>
      <c r="I42" t="s">
        <v>7</v>
      </c>
      <c r="J42" s="2">
        <f>'fast-low'!L35</f>
        <v>3.6703040244349588E-2</v>
      </c>
      <c r="K42" s="2">
        <f>'fast-medium'!L35</f>
        <v>2.5287447872425317E-2</v>
      </c>
      <c r="L42" s="2">
        <f>'fast-high'!L35</f>
        <v>2.1501357274524686E-2</v>
      </c>
      <c r="M42" s="2">
        <f>'slow-low'!L35</f>
        <v>3.0504251230895618E-2</v>
      </c>
      <c r="N42" s="2">
        <f>'slow-medium'!L35</f>
        <v>1.3486708257130069E-2</v>
      </c>
      <c r="O42" s="2">
        <f>'slow-high'!L35</f>
        <v>7.2581114784333045E-3</v>
      </c>
    </row>
    <row r="43" spans="1:15" x14ac:dyDescent="0.25">
      <c r="A43" t="s">
        <v>8</v>
      </c>
      <c r="B43" s="3">
        <f>'fast-low'!J36</f>
        <v>0.58762926384114611</v>
      </c>
      <c r="C43" s="3">
        <f>'fast-medium'!J36</f>
        <v>0.62597747613834287</v>
      </c>
      <c r="D43" s="3">
        <f>'fast-high'!J36</f>
        <v>0.57993037652454549</v>
      </c>
      <c r="E43" s="3">
        <f>'slow-low'!J36</f>
        <v>0.77540531848537009</v>
      </c>
      <c r="F43" s="3">
        <f>'slow-medium'!J36</f>
        <v>0.82700539190767841</v>
      </c>
      <c r="G43" s="3">
        <f>'slow-high'!J36</f>
        <v>0.83513674071528465</v>
      </c>
      <c r="I43" t="s">
        <v>8</v>
      </c>
      <c r="J43" s="2">
        <f>'fast-low'!L36</f>
        <v>5.0172964586845982E-2</v>
      </c>
      <c r="K43" s="2">
        <f>'fast-medium'!L36</f>
        <v>4.2598804193804483E-2</v>
      </c>
      <c r="L43" s="2">
        <f>'fast-high'!L36</f>
        <v>4.672571056950385E-2</v>
      </c>
      <c r="M43" s="2">
        <f>'slow-low'!L36</f>
        <v>2.587952565612138E-2</v>
      </c>
      <c r="N43" s="2">
        <f>'slow-medium'!L36</f>
        <v>2.010005560701477E-2</v>
      </c>
      <c r="O43" s="2">
        <f>'slow-high'!L36</f>
        <v>1.5684893811381908E-2</v>
      </c>
    </row>
    <row r="44" spans="1:15" x14ac:dyDescent="0.25">
      <c r="A44" t="s">
        <v>9</v>
      </c>
      <c r="B44" s="3">
        <f>'fast-low'!J37</f>
        <v>0.72857987361287091</v>
      </c>
      <c r="C44" s="3">
        <f>'fast-medium'!J37</f>
        <v>0.79646244912615649</v>
      </c>
      <c r="D44" s="3">
        <f>'fast-high'!J37</f>
        <v>0.79528411225988882</v>
      </c>
      <c r="E44" s="3">
        <f>'slow-low'!J37</f>
        <v>0.84404427838508345</v>
      </c>
      <c r="F44" s="3">
        <f>'slow-medium'!J37</f>
        <v>0.89775603774400803</v>
      </c>
      <c r="G44" s="3">
        <f>'slow-high'!J37</f>
        <v>0.92185947167873139</v>
      </c>
      <c r="I44" t="s">
        <v>9</v>
      </c>
      <c r="J44" s="2">
        <f>'fast-low'!L37</f>
        <v>3.2575965053501445E-2</v>
      </c>
      <c r="K44" s="2">
        <f>'fast-medium'!L37</f>
        <v>2.6724866404949258E-2</v>
      </c>
      <c r="L44" s="2">
        <f>'fast-high'!L37</f>
        <v>2.0368985150808362E-2</v>
      </c>
      <c r="M44" s="2">
        <f>'slow-low'!L37</f>
        <v>1.6679439241613775E-2</v>
      </c>
      <c r="N44" s="2">
        <f>'slow-medium'!L37</f>
        <v>1.5447770852802717E-2</v>
      </c>
      <c r="O44" s="2">
        <f>'slow-high'!L37</f>
        <v>8.7492429280693028E-3</v>
      </c>
    </row>
    <row r="45" spans="1:15" x14ac:dyDescent="0.25">
      <c r="A45" t="s">
        <v>10</v>
      </c>
      <c r="B45" s="3">
        <f>'fast-low'!J38</f>
        <v>0.74930939027651</v>
      </c>
      <c r="C45" s="3">
        <f>'fast-medium'!J38</f>
        <v>0.83052576726789273</v>
      </c>
      <c r="D45" s="3">
        <f>'fast-high'!J38</f>
        <v>0.84720888124617488</v>
      </c>
      <c r="E45" s="3">
        <f>'slow-low'!J38</f>
        <v>0.85197044175059322</v>
      </c>
      <c r="F45" s="3">
        <f>'slow-medium'!J38</f>
        <v>0.9161625678159353</v>
      </c>
      <c r="G45" s="3">
        <f>'slow-high'!J38</f>
        <v>0.93977155441056037</v>
      </c>
      <c r="I45" t="s">
        <v>10</v>
      </c>
      <c r="J45" s="2">
        <f>'fast-low'!L38</f>
        <v>5.1015310924509151E-2</v>
      </c>
      <c r="K45" s="2">
        <f>'fast-medium'!L38</f>
        <v>3.5016291784939708E-2</v>
      </c>
      <c r="L45" s="2">
        <f>'fast-high'!L38</f>
        <v>2.8212886405190079E-2</v>
      </c>
      <c r="M45" s="2">
        <f>'slow-low'!L38</f>
        <v>3.4893859489669866E-2</v>
      </c>
      <c r="N45" s="2">
        <f>'slow-medium'!L38</f>
        <v>1.9609994822848344E-2</v>
      </c>
      <c r="O45" s="2">
        <f>'slow-high'!L38</f>
        <v>1.0649897403854296E-2</v>
      </c>
    </row>
    <row r="46" spans="1:15" x14ac:dyDescent="0.25">
      <c r="A46" t="s">
        <v>11</v>
      </c>
      <c r="B46" s="3">
        <f>'fast-low'!J39</f>
        <v>0.80504706955974581</v>
      </c>
      <c r="C46" s="3">
        <f>'fast-medium'!J39</f>
        <v>0.87056117109699849</v>
      </c>
      <c r="D46" s="3">
        <f>'fast-high'!J39</f>
        <v>0.87912521988179404</v>
      </c>
      <c r="E46" s="3">
        <f>'slow-low'!J39</f>
        <v>0.882000872493094</v>
      </c>
      <c r="F46" s="3">
        <f>'slow-medium'!J39</f>
        <v>0.92604626483394836</v>
      </c>
      <c r="G46" s="3">
        <f>'slow-high'!J39</f>
        <v>0.9516911023170378</v>
      </c>
      <c r="I46" t="s">
        <v>11</v>
      </c>
      <c r="J46" s="2">
        <f>'fast-low'!L39</f>
        <v>2.1137998395374603E-2</v>
      </c>
      <c r="K46" s="2">
        <f>'fast-medium'!L39</f>
        <v>1.3724171160800826E-2</v>
      </c>
      <c r="L46" s="2">
        <f>'fast-high'!L39</f>
        <v>9.7569909860448344E-3</v>
      </c>
      <c r="M46" s="2">
        <f>'slow-low'!L39</f>
        <v>1.3480153484795067E-2</v>
      </c>
      <c r="N46" s="2">
        <f>'slow-medium'!L39</f>
        <v>5.8415992334412206E-3</v>
      </c>
      <c r="O46" s="2">
        <f>'slow-high'!L39</f>
        <v>4.0959888663942888E-3</v>
      </c>
    </row>
  </sheetData>
  <mergeCells count="24">
    <mergeCell ref="B2:D2"/>
    <mergeCell ref="E2:G2"/>
    <mergeCell ref="A1:G1"/>
    <mergeCell ref="I1:O1"/>
    <mergeCell ref="J2:L2"/>
    <mergeCell ref="M2:O2"/>
    <mergeCell ref="A13:G13"/>
    <mergeCell ref="I13:O13"/>
    <mergeCell ref="B14:D14"/>
    <mergeCell ref="E14:G14"/>
    <mergeCell ref="J14:L14"/>
    <mergeCell ref="M14:O14"/>
    <mergeCell ref="A25:G25"/>
    <mergeCell ref="I25:O25"/>
    <mergeCell ref="B26:D26"/>
    <mergeCell ref="E26:G26"/>
    <mergeCell ref="J26:L26"/>
    <mergeCell ref="M26:O26"/>
    <mergeCell ref="A37:G37"/>
    <mergeCell ref="I37:O37"/>
    <mergeCell ref="B38:D38"/>
    <mergeCell ref="E38:G38"/>
    <mergeCell ref="J38:L38"/>
    <mergeCell ref="M38:O38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workbookViewId="0">
      <selection activeCell="T11" sqref="T11"/>
    </sheetView>
  </sheetViews>
  <sheetFormatPr baseColWidth="10" defaultColWidth="9.140625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  <col min="9" max="9" width="10.7109375" bestFit="1" customWidth="1"/>
    <col min="12" max="12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8" t="s">
        <v>1</v>
      </c>
      <c r="J1" s="8"/>
      <c r="K1" s="8"/>
      <c r="L1" s="8"/>
      <c r="M1" s="8"/>
      <c r="N1" s="8"/>
      <c r="O1" s="8"/>
    </row>
    <row r="2" spans="1:15" x14ac:dyDescent="0.25">
      <c r="A2" t="s">
        <v>8</v>
      </c>
      <c r="B2">
        <v>0.14468823548116799</v>
      </c>
      <c r="C2">
        <v>0.19984960574051</v>
      </c>
      <c r="D2">
        <v>0.76929768816488997</v>
      </c>
      <c r="E2">
        <v>0.59227840046088498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8</v>
      </c>
      <c r="B3">
        <v>0.20322729040492701</v>
      </c>
      <c r="C3">
        <v>0.248890755099379</v>
      </c>
      <c r="D3">
        <v>0.77516215736497496</v>
      </c>
      <c r="E3">
        <v>0.55112111136525399</v>
      </c>
      <c r="I3" t="s">
        <v>5</v>
      </c>
      <c r="J3" cm="1">
        <f t="array" ref="J3">AVERAGE(_xlfn._xlws.FILTER($B$2:$B$211,$A$2:$A$211=I3,0))</f>
        <v>7.7994805233393222E-2</v>
      </c>
      <c r="K3" cm="1">
        <f t="array" ref="K3">_xlfn.STDEV.P(_xlfn._xlws.FILTER($B$2:$B$211,$A$2:$A$211=I3,0))</f>
        <v>1.1012099560807514E-2</v>
      </c>
      <c r="L3">
        <f>K3/J3</f>
        <v>0.14119016680475946</v>
      </c>
      <c r="M3" cm="1">
        <f t="array" ref="M3">MEDIAN(_xlfn._xlws.FILTER($B$2:$B$211,$A$2:$A$211=I3,0))</f>
        <v>7.9994451892157092E-2</v>
      </c>
      <c r="N3" cm="1">
        <f t="array" ref="N3">MIN(_xlfn._xlws.FILTER($B$2:$B$211,$A$2:$A$211=I3,0))</f>
        <v>5.7842690685750299E-2</v>
      </c>
      <c r="O3" cm="1">
        <f t="array" ref="O3">MAX(_xlfn._xlws.FILTER($B$2:$B$211,$A$2:$A$211=I3,0))</f>
        <v>9.6887697152252997E-2</v>
      </c>
    </row>
    <row r="4" spans="1:15" x14ac:dyDescent="0.25">
      <c r="A4" t="s">
        <v>8</v>
      </c>
      <c r="B4">
        <v>0.163269399263754</v>
      </c>
      <c r="C4">
        <v>0.24764443980244699</v>
      </c>
      <c r="D4">
        <v>0.76589229439260298</v>
      </c>
      <c r="E4">
        <v>0.58945725822883999</v>
      </c>
      <c r="I4" t="s">
        <v>6</v>
      </c>
      <c r="J4" cm="1">
        <f t="array" ref="J4">AVERAGE(_xlfn._xlws.FILTER($B$2:$B$211,$A$2:$A$211=I4,0))</f>
        <v>7.108832195176415E-2</v>
      </c>
      <c r="K4" cm="1">
        <f t="array" ref="K4">_xlfn.STDEV.P(_xlfn._xlws.FILTER($B$2:$B$211,$A$2:$A$211=I4,0))</f>
        <v>1.0653215100361912E-2</v>
      </c>
      <c r="L4">
        <f t="shared" ref="L4:L9" si="0">K4/J4</f>
        <v>0.14985886300130255</v>
      </c>
      <c r="M4" cm="1">
        <f t="array" ref="M4">MEDIAN(_xlfn._xlws.FILTER($B$2:$B$211,$A$2:$A$211=I4,0))</f>
        <v>7.0986462150262497E-2</v>
      </c>
      <c r="N4" cm="1">
        <f t="array" ref="N4">MIN(_xlfn._xlws.FILTER($B$2:$B$211,$A$2:$A$211=I4,0))</f>
        <v>4.74572710786254E-2</v>
      </c>
      <c r="O4" cm="1">
        <f t="array" ref="O4">MAX(_xlfn._xlws.FILTER($B$2:$B$211,$A$2:$A$211=I4,0))</f>
        <v>9.6558737769112196E-2</v>
      </c>
    </row>
    <row r="5" spans="1:15" x14ac:dyDescent="0.25">
      <c r="A5" t="s">
        <v>8</v>
      </c>
      <c r="B5">
        <v>0.123865945467932</v>
      </c>
      <c r="C5">
        <v>0.19342348446594099</v>
      </c>
      <c r="D5">
        <v>0.80218318821239598</v>
      </c>
      <c r="E5">
        <v>0.63039175744063602</v>
      </c>
      <c r="I5" t="s">
        <v>7</v>
      </c>
      <c r="J5" cm="1">
        <f t="array" ref="J5">AVERAGE(_xlfn._xlws.FILTER($B$2:$B$211,$A$2:$A$211=I5,0))</f>
        <v>8.4497117883535602E-2</v>
      </c>
      <c r="K5" cm="1">
        <f t="array" ref="K5">_xlfn.STDEV.P(_xlfn._xlws.FILTER($B$2:$B$211,$A$2:$A$211=I5,0))</f>
        <v>9.7004827625593697E-3</v>
      </c>
      <c r="L5">
        <f t="shared" si="0"/>
        <v>0.11480252824634536</v>
      </c>
      <c r="M5" cm="1">
        <f t="array" ref="M5">MEDIAN(_xlfn._xlws.FILTER($B$2:$B$211,$A$2:$A$211=I5,0))</f>
        <v>8.7227233558093795E-2</v>
      </c>
      <c r="N5" cm="1">
        <f t="array" ref="N5">MIN(_xlfn._xlws.FILTER($B$2:$B$211,$A$2:$A$211=I5,0))</f>
        <v>6.1021235843419702E-2</v>
      </c>
      <c r="O5" cm="1">
        <f t="array" ref="O5">MAX(_xlfn._xlws.FILTER($B$2:$B$211,$A$2:$A$211=I5,0))</f>
        <v>0.10984099558973399</v>
      </c>
    </row>
    <row r="6" spans="1:15" x14ac:dyDescent="0.25">
      <c r="A6" t="s">
        <v>8</v>
      </c>
      <c r="B6">
        <v>0.141241642634854</v>
      </c>
      <c r="C6">
        <v>0.227881234437109</v>
      </c>
      <c r="D6">
        <v>0.77869781779078995</v>
      </c>
      <c r="E6">
        <v>0.62116285019029505</v>
      </c>
      <c r="I6" t="s">
        <v>8</v>
      </c>
      <c r="J6" cm="1">
        <f t="array" ref="J6">AVERAGE(_xlfn._xlws.FILTER($B$2:$B$211,$A$2:$A$211=I6,0))</f>
        <v>0.15524068560006996</v>
      </c>
      <c r="K6" cm="1">
        <f t="array" ref="K6">_xlfn.STDEV.P(_xlfn._xlws.FILTER($B$2:$B$211,$A$2:$A$211=I6,0))</f>
        <v>2.8635893534370439E-2</v>
      </c>
      <c r="L6">
        <f t="shared" si="0"/>
        <v>0.18446126686236133</v>
      </c>
      <c r="M6" cm="1">
        <f t="array" ref="M6">MEDIAN(_xlfn._xlws.FILTER($B$2:$B$211,$A$2:$A$211=I6,0))</f>
        <v>0.15530111201043401</v>
      </c>
      <c r="N6" cm="1">
        <f t="array" ref="N6">MIN(_xlfn._xlws.FILTER($B$2:$B$211,$A$2:$A$211=I6,0))</f>
        <v>0.110273188927897</v>
      </c>
      <c r="O6" cm="1">
        <f t="array" ref="O6">MAX(_xlfn._xlws.FILTER($B$2:$B$211,$A$2:$A$211=I6,0))</f>
        <v>0.20322729040492701</v>
      </c>
    </row>
    <row r="7" spans="1:15" x14ac:dyDescent="0.25">
      <c r="A7" t="s">
        <v>8</v>
      </c>
      <c r="B7">
        <v>0.16436679933918399</v>
      </c>
      <c r="C7">
        <v>0.28461900302767801</v>
      </c>
      <c r="D7">
        <v>0.77679044284090104</v>
      </c>
      <c r="E7">
        <v>0.60028908959203997</v>
      </c>
      <c r="I7" t="s">
        <v>9</v>
      </c>
      <c r="J7" cm="1">
        <f t="array" ref="J7">AVERAGE(_xlfn._xlws.FILTER($B$2:$B$211,$A$2:$A$211=I7,0))</f>
        <v>7.8318221383716843E-2</v>
      </c>
      <c r="K7" cm="1">
        <f t="array" ref="K7">_xlfn.STDEV.P(_xlfn._xlws.FILTER($B$2:$B$211,$A$2:$A$211=I7,0))</f>
        <v>1.2311954327418129E-2</v>
      </c>
      <c r="L7">
        <f t="shared" si="0"/>
        <v>0.15720421263266723</v>
      </c>
      <c r="M7" cm="1">
        <f t="array" ref="M7">MEDIAN(_xlfn._xlws.FILTER($B$2:$B$211,$A$2:$A$211=I7,0))</f>
        <v>7.5669631971683554E-2</v>
      </c>
      <c r="N7" cm="1">
        <f t="array" ref="N7">MIN(_xlfn._xlws.FILTER($B$2:$B$211,$A$2:$A$211=I7,0))</f>
        <v>5.1747824640056797E-2</v>
      </c>
      <c r="O7" cm="1">
        <f t="array" ref="O7">MAX(_xlfn._xlws.FILTER($B$2:$B$211,$A$2:$A$211=I7,0))</f>
        <v>0.108102618396861</v>
      </c>
    </row>
    <row r="8" spans="1:15" x14ac:dyDescent="0.25">
      <c r="A8" t="s">
        <v>8</v>
      </c>
      <c r="B8">
        <v>0.181540450978106</v>
      </c>
      <c r="C8">
        <v>0.24202292255145499</v>
      </c>
      <c r="D8">
        <v>0.75469658639427795</v>
      </c>
      <c r="E8">
        <v>0.57795456116120003</v>
      </c>
      <c r="I8" t="s">
        <v>10</v>
      </c>
      <c r="J8" cm="1">
        <f t="array" ref="J8">AVERAGE(_xlfn._xlws.FILTER($B$2:$B$211,$A$2:$A$211=I8,0))</f>
        <v>7.4049166118656792E-2</v>
      </c>
      <c r="K8" cm="1">
        <f t="array" ref="K8">_xlfn.STDEV.P(_xlfn._xlws.FILTER($B$2:$B$211,$A$2:$A$211=I8,0))</f>
        <v>1.6278302751360354E-2</v>
      </c>
      <c r="L8">
        <f t="shared" si="0"/>
        <v>0.21983100694578939</v>
      </c>
      <c r="M8" cm="1">
        <f t="array" ref="M8">MEDIAN(_xlfn._xlws.FILTER($B$2:$B$211,$A$2:$A$211=I8,0))</f>
        <v>7.3436320346856654E-2</v>
      </c>
      <c r="N8" cm="1">
        <f t="array" ref="N8">MIN(_xlfn._xlws.FILTER($B$2:$B$211,$A$2:$A$211=I8,0))</f>
        <v>3.7987003491036501E-2</v>
      </c>
      <c r="O8" cm="1">
        <f t="array" ref="O8">MAX(_xlfn._xlws.FILTER($B$2:$B$211,$A$2:$A$211=I8,0))</f>
        <v>0.104993812684111</v>
      </c>
    </row>
    <row r="9" spans="1:15" x14ac:dyDescent="0.25">
      <c r="A9" t="s">
        <v>8</v>
      </c>
      <c r="B9">
        <v>0.148183492998613</v>
      </c>
      <c r="C9">
        <v>0.23515494861487499</v>
      </c>
      <c r="D9">
        <v>0.75700701120775504</v>
      </c>
      <c r="E9">
        <v>0.584154677631891</v>
      </c>
      <c r="I9" t="s">
        <v>11</v>
      </c>
      <c r="J9" cm="1">
        <f t="array" ref="J9">AVERAGE(_xlfn._xlws.FILTER($B$2:$B$211,$A$2:$A$211=I9,0))</f>
        <v>5.8215428968703554E-2</v>
      </c>
      <c r="K9" cm="1">
        <f t="array" ref="K9">_xlfn.STDEV.P(_xlfn._xlws.FILTER($B$2:$B$211,$A$2:$A$211=I9,0))</f>
        <v>8.5425357969190797E-3</v>
      </c>
      <c r="L9">
        <f t="shared" si="0"/>
        <v>0.14674006441679785</v>
      </c>
      <c r="M9" cm="1">
        <f t="array" ref="M9">MEDIAN(_xlfn._xlws.FILTER($B$2:$B$211,$A$2:$A$211=I9,0))</f>
        <v>5.5483775644245399E-2</v>
      </c>
      <c r="N9" cm="1">
        <f t="array" ref="N9">MIN(_xlfn._xlws.FILTER($B$2:$B$211,$A$2:$A$211=I9,0))</f>
        <v>4.5218456363656401E-2</v>
      </c>
      <c r="O9" cm="1">
        <f t="array" ref="O9">MAX(_xlfn._xlws.FILTER($B$2:$B$211,$A$2:$A$211=I9,0))</f>
        <v>7.32836764311047E-2</v>
      </c>
    </row>
    <row r="10" spans="1:15" x14ac:dyDescent="0.25">
      <c r="A10" t="s">
        <v>8</v>
      </c>
      <c r="B10">
        <v>0.159527919979289</v>
      </c>
      <c r="C10">
        <v>0.22071154893732101</v>
      </c>
      <c r="D10">
        <v>0.74955826747846499</v>
      </c>
      <c r="E10">
        <v>0.56151451188577095</v>
      </c>
    </row>
    <row r="11" spans="1:15" x14ac:dyDescent="0.25">
      <c r="A11" t="s">
        <v>8</v>
      </c>
      <c r="B11">
        <v>0.118035711011398</v>
      </c>
      <c r="C11">
        <v>0.210116885093524</v>
      </c>
      <c r="D11">
        <v>0.80570689182592703</v>
      </c>
      <c r="E11">
        <v>0.64491526396344701</v>
      </c>
      <c r="I11" s="8" t="s">
        <v>2</v>
      </c>
      <c r="J11" s="8"/>
      <c r="K11" s="8"/>
      <c r="L11" s="8"/>
      <c r="M11" s="8"/>
      <c r="N11" s="8"/>
      <c r="O11" s="8"/>
    </row>
    <row r="12" spans="1:15" x14ac:dyDescent="0.25">
      <c r="A12" t="s">
        <v>8</v>
      </c>
      <c r="B12">
        <v>0.13956936173109299</v>
      </c>
      <c r="C12">
        <v>0.26794786783057101</v>
      </c>
      <c r="D12">
        <v>0.78232805394044902</v>
      </c>
      <c r="E12">
        <v>0.61504149971898803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8</v>
      </c>
      <c r="B13">
        <v>0.132929210480598</v>
      </c>
      <c r="C13">
        <v>0.208742900736861</v>
      </c>
      <c r="D13">
        <v>0.79241167967161596</v>
      </c>
      <c r="E13">
        <v>0.60895857394277397</v>
      </c>
      <c r="I13" t="s">
        <v>5</v>
      </c>
      <c r="J13" cm="1">
        <f t="array" ref="J13">AVERAGE(_xlfn._xlws.FILTER($C$2:$C$211,$A$2:$A$211=$I13,0))</f>
        <v>0.20466846243893802</v>
      </c>
      <c r="K13" cm="1">
        <f t="array" ref="K13">_xlfn.STDEV.P(_xlfn._xlws.FILTER($C$2:$C$211,$A$2:$A$211=$I13,0))</f>
        <v>2.720830966256127E-2</v>
      </c>
      <c r="L13">
        <f>K13/J13</f>
        <v>0.13293845733892076</v>
      </c>
      <c r="M13" cm="1">
        <f t="array" ref="M13">MEDIAN(_xlfn._xlws.FILTER($C$2:$C$211,$A$2:$A$211=$I13,0))</f>
        <v>0.1952578672241965</v>
      </c>
      <c r="N13" cm="1">
        <f t="array" ref="N13">MIN(_xlfn._xlws.FILTER($C$2:$C$211,$A$2:$A$211=$I13,0))</f>
        <v>0.16167122451709801</v>
      </c>
      <c r="O13" cm="1">
        <f t="array" ref="O13">MAX(_xlfn._xlws.FILTER($C$2:$C$211,$A$2:$A$211=$I13,0))</f>
        <v>0.25240529550977903</v>
      </c>
    </row>
    <row r="14" spans="1:15" x14ac:dyDescent="0.25">
      <c r="A14" t="s">
        <v>8</v>
      </c>
      <c r="B14">
        <v>0.14636277645052201</v>
      </c>
      <c r="C14">
        <v>0.20297221362641299</v>
      </c>
      <c r="D14">
        <v>0.77788781688403996</v>
      </c>
      <c r="E14">
        <v>0.58623927918209795</v>
      </c>
      <c r="I14" t="s">
        <v>6</v>
      </c>
      <c r="J14" cm="1">
        <f t="array" ref="J14">AVERAGE(_xlfn._xlws.FILTER($C$2:$C$211,$A$2:$A$211=$I14,0))</f>
        <v>0.19821056078420998</v>
      </c>
      <c r="K14" cm="1">
        <f t="array" ref="K14">_xlfn.STDEV.P(_xlfn._xlws.FILTER($C$2:$C$211,$A$2:$A$211=$I14,0))</f>
        <v>3.0020859703141049E-2</v>
      </c>
      <c r="L14">
        <f t="shared" ref="L14:L19" si="1">K14/J14</f>
        <v>0.15145943578568694</v>
      </c>
      <c r="M14" cm="1">
        <f t="array" ref="M14">MEDIAN(_xlfn._xlws.FILTER($C$2:$C$211,$A$2:$A$211=$I14,0))</f>
        <v>0.19926026092072402</v>
      </c>
      <c r="N14" cm="1">
        <f t="array" ref="N14">MIN(_xlfn._xlws.FILTER($C$2:$C$211,$A$2:$A$211=$I14,0))</f>
        <v>0.145532426164942</v>
      </c>
      <c r="O14" cm="1">
        <f t="array" ref="O14">MAX(_xlfn._xlws.FILTER($C$2:$C$211,$A$2:$A$211=$I14,0))</f>
        <v>0.25832103810385798</v>
      </c>
    </row>
    <row r="15" spans="1:15" x14ac:dyDescent="0.25">
      <c r="A15" t="s">
        <v>8</v>
      </c>
      <c r="B15">
        <v>0.16897410951096001</v>
      </c>
      <c r="C15">
        <v>0.23571301270775699</v>
      </c>
      <c r="D15">
        <v>0.75701533712197899</v>
      </c>
      <c r="E15">
        <v>0.57739262461856899</v>
      </c>
      <c r="I15" t="s">
        <v>7</v>
      </c>
      <c r="J15" cm="1">
        <f t="array" ref="J15">AVERAGE(_xlfn._xlws.FILTER($C$2:$C$211,$A$2:$A$211=$I15,0))</f>
        <v>0.21133443650838593</v>
      </c>
      <c r="K15" cm="1">
        <f t="array" ref="K15">_xlfn.STDEV.P(_xlfn._xlws.FILTER($C$2:$C$211,$A$2:$A$211=$I15,0))</f>
        <v>2.3651669769377055E-2</v>
      </c>
      <c r="L15">
        <f t="shared" si="1"/>
        <v>0.11191583425845762</v>
      </c>
      <c r="M15" cm="1">
        <f t="array" ref="M15">MEDIAN(_xlfn._xlws.FILTER($C$2:$C$211,$A$2:$A$211=$I15,0))</f>
        <v>0.21187313480908848</v>
      </c>
      <c r="N15" cm="1">
        <f t="array" ref="N15">MIN(_xlfn._xlws.FILTER($C$2:$C$211,$A$2:$A$211=$I15,0))</f>
        <v>0.14997901893642701</v>
      </c>
      <c r="O15" cm="1">
        <f t="array" ref="O15">MAX(_xlfn._xlws.FILTER($C$2:$C$211,$A$2:$A$211=$I15,0))</f>
        <v>0.25305903344962499</v>
      </c>
    </row>
    <row r="16" spans="1:15" x14ac:dyDescent="0.25">
      <c r="A16" t="s">
        <v>8</v>
      </c>
      <c r="B16">
        <v>0.18859820650426501</v>
      </c>
      <c r="C16">
        <v>0.25650439713464701</v>
      </c>
      <c r="D16">
        <v>0.74117251321742394</v>
      </c>
      <c r="E16">
        <v>0.54871867575829503</v>
      </c>
      <c r="I16" t="s">
        <v>8</v>
      </c>
      <c r="J16" cm="1">
        <f t="array" ref="J16">AVERAGE(_xlfn._xlws.FILTER($C$2:$C$211,$A$2:$A$211=$I16,0))</f>
        <v>0.2269787513201578</v>
      </c>
      <c r="K16" cm="1">
        <f t="array" ref="K16">_xlfn.STDEV.P(_xlfn._xlws.FILTER($C$2:$C$211,$A$2:$A$211=$I16,0))</f>
        <v>2.7584578243571637E-2</v>
      </c>
      <c r="L16">
        <f t="shared" si="1"/>
        <v>0.12152934176936708</v>
      </c>
      <c r="M16" cm="1">
        <f t="array" ref="M16">MEDIAN(_xlfn._xlws.FILTER($C$2:$C$211,$A$2:$A$211=$I16,0))</f>
        <v>0.23422564341760049</v>
      </c>
      <c r="N16" cm="1">
        <f t="array" ref="N16">MIN(_xlfn._xlws.FILTER($C$2:$C$211,$A$2:$A$211=$I16,0))</f>
        <v>0.173850501339779</v>
      </c>
      <c r="O16" cm="1">
        <f t="array" ref="O16">MAX(_xlfn._xlws.FILTER($C$2:$C$211,$A$2:$A$211=$I16,0))</f>
        <v>0.28461900302767801</v>
      </c>
    </row>
    <row r="17" spans="1:15" x14ac:dyDescent="0.25">
      <c r="A17" t="s">
        <v>8</v>
      </c>
      <c r="B17">
        <v>0.15496150668755199</v>
      </c>
      <c r="C17">
        <v>0.249368763716283</v>
      </c>
      <c r="D17">
        <v>0.77798152788890695</v>
      </c>
      <c r="E17">
        <v>0.59250434109745798</v>
      </c>
      <c r="I17" t="s">
        <v>9</v>
      </c>
      <c r="J17" cm="1">
        <f t="array" ref="J17">AVERAGE(_xlfn._xlws.FILTER($C$2:$C$211,$A$2:$A$211=$I17,0))</f>
        <v>0.20593017971314065</v>
      </c>
      <c r="K17" cm="1">
        <f t="array" ref="K17">_xlfn.STDEV.P(_xlfn._xlws.FILTER($C$2:$C$211,$A$2:$A$211=$I17,0))</f>
        <v>2.9821533380532377E-2</v>
      </c>
      <c r="L17">
        <f t="shared" si="1"/>
        <v>0.14481380738886146</v>
      </c>
      <c r="M17" cm="1">
        <f t="array" ref="M17">MEDIAN(_xlfn._xlws.FILTER($C$2:$C$211,$A$2:$A$211=$I17,0))</f>
        <v>0.2051503943454365</v>
      </c>
      <c r="N17" cm="1">
        <f t="array" ref="N17">MIN(_xlfn._xlws.FILTER($C$2:$C$211,$A$2:$A$211=$I17,0))</f>
        <v>0.15715089191415799</v>
      </c>
      <c r="O17" cm="1">
        <f t="array" ref="O17">MAX(_xlfn._xlws.FILTER($C$2:$C$211,$A$2:$A$211=$I17,0))</f>
        <v>0.279201177816711</v>
      </c>
    </row>
    <row r="18" spans="1:15" x14ac:dyDescent="0.25">
      <c r="A18" t="s">
        <v>8</v>
      </c>
      <c r="B18">
        <v>0.201488397803465</v>
      </c>
      <c r="C18">
        <v>0.24070854484527099</v>
      </c>
      <c r="D18">
        <v>0.75153169808174203</v>
      </c>
      <c r="E18">
        <v>0.52436686748616801</v>
      </c>
      <c r="I18" t="s">
        <v>10</v>
      </c>
      <c r="J18" cm="1">
        <f t="array" ref="J18">AVERAGE(_xlfn._xlws.FILTER($C$2:$C$211,$A$2:$A$211=$I18,0))</f>
        <v>0.21138830060274111</v>
      </c>
      <c r="K18" cm="1">
        <f t="array" ref="K18">_xlfn.STDEV.P(_xlfn._xlws.FILTER($C$2:$C$211,$A$2:$A$211=$I18,0))</f>
        <v>2.5998263749948892E-2</v>
      </c>
      <c r="L18">
        <f t="shared" si="1"/>
        <v>0.12298818655440653</v>
      </c>
      <c r="M18" cm="1">
        <f t="array" ref="M18">MEDIAN(_xlfn._xlws.FILTER($C$2:$C$211,$A$2:$A$211=$I18,0))</f>
        <v>0.207392513360525</v>
      </c>
      <c r="N18" cm="1">
        <f t="array" ref="N18">MIN(_xlfn._xlws.FILTER($C$2:$C$211,$A$2:$A$211=$I18,0))</f>
        <v>0.16653038693358799</v>
      </c>
      <c r="O18" cm="1">
        <f t="array" ref="O18">MAX(_xlfn._xlws.FILTER($C$2:$C$211,$A$2:$A$211=$I18,0))</f>
        <v>0.27454537693891201</v>
      </c>
    </row>
    <row r="19" spans="1:15" x14ac:dyDescent="0.25">
      <c r="A19" t="s">
        <v>8</v>
      </c>
      <c r="B19">
        <v>0.115577319645083</v>
      </c>
      <c r="C19">
        <v>0.20216307327199701</v>
      </c>
      <c r="D19">
        <v>0.78939791587128205</v>
      </c>
      <c r="E19">
        <v>0.63357997084786799</v>
      </c>
      <c r="I19" t="s">
        <v>11</v>
      </c>
      <c r="J19" cm="1">
        <f t="array" ref="J19">AVERAGE(_xlfn._xlws.FILTER($C$2:$C$211,$A$2:$A$211=$I19,0))</f>
        <v>0.22296067115685786</v>
      </c>
      <c r="K19" cm="1">
        <f t="array" ref="K19">_xlfn.STDEV.P(_xlfn._xlws.FILTER($C$2:$C$211,$A$2:$A$211=$I19,0))</f>
        <v>2.9053397669847953E-2</v>
      </c>
      <c r="L19">
        <f t="shared" si="1"/>
        <v>0.13030727580384899</v>
      </c>
      <c r="M19" cm="1">
        <f t="array" ref="M19">MEDIAN(_xlfn._xlws.FILTER($C$2:$C$211,$A$2:$A$211=$I19,0))</f>
        <v>0.226191516701512</v>
      </c>
      <c r="N19" cm="1">
        <f t="array" ref="N19">MIN(_xlfn._xlws.FILTER($C$2:$C$211,$A$2:$A$211=$I19,0))</f>
        <v>0.172904352831319</v>
      </c>
      <c r="O19" cm="1">
        <f t="array" ref="O19">MAX(_xlfn._xlws.FILTER($C$2:$C$211,$A$2:$A$211=$I19,0))</f>
        <v>0.28453897233915398</v>
      </c>
    </row>
    <row r="20" spans="1:15" x14ac:dyDescent="0.25">
      <c r="A20" t="s">
        <v>8</v>
      </c>
      <c r="B20">
        <v>0.15792514825755599</v>
      </c>
      <c r="C20">
        <v>0.249197580530299</v>
      </c>
      <c r="D20">
        <v>0.77089552358887403</v>
      </c>
      <c r="E20">
        <v>0.59380953337767695</v>
      </c>
    </row>
    <row r="21" spans="1:15" x14ac:dyDescent="0.25">
      <c r="A21" t="s">
        <v>8</v>
      </c>
      <c r="B21">
        <v>0.198001016997465</v>
      </c>
      <c r="C21">
        <v>0.25490583674992701</v>
      </c>
      <c r="D21">
        <v>0.73582579694380801</v>
      </c>
      <c r="E21">
        <v>0.54668237560910005</v>
      </c>
      <c r="I21" s="8" t="s">
        <v>18</v>
      </c>
      <c r="J21" s="8"/>
      <c r="K21" s="8"/>
      <c r="L21" s="8"/>
      <c r="M21" s="8"/>
      <c r="N21" s="8"/>
      <c r="O21" s="8"/>
    </row>
    <row r="22" spans="1:15" x14ac:dyDescent="0.25">
      <c r="A22" t="s">
        <v>8</v>
      </c>
      <c r="B22">
        <v>0.18436015767238101</v>
      </c>
      <c r="C22">
        <v>0.25349632979410403</v>
      </c>
      <c r="D22">
        <v>0.74748766262969701</v>
      </c>
      <c r="E22">
        <v>0.56400931993897796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8</v>
      </c>
      <c r="B23">
        <v>0.115410202907178</v>
      </c>
      <c r="C23">
        <v>0.17727419329640501</v>
      </c>
      <c r="D23">
        <v>0.76057640936456805</v>
      </c>
      <c r="E23">
        <v>0.60658710990303899</v>
      </c>
      <c r="I23" t="s">
        <v>5</v>
      </c>
      <c r="J23" cm="1">
        <f t="array" ref="J23">AVERAGE(_xlfn._xlws.FILTER($D$2:$D$211,$A$2:$A$211=$I23,0))</f>
        <v>0.89222039731779745</v>
      </c>
      <c r="K23" cm="1">
        <f t="array" ref="K23">_xlfn.STDEV.P(_xlfn._xlws.FILTER($D$2:$D$211,$A$2:$A$211=$I23,0))</f>
        <v>1.1450611945831669E-2</v>
      </c>
      <c r="L23">
        <f>K23/J23</f>
        <v>1.2833837895047705E-2</v>
      </c>
      <c r="M23" cm="1">
        <f t="array" ref="M23">MEDIAN(_xlfn._xlws.FILTER($D$2:$D$211,$A$2:$A$211=$I23,0))</f>
        <v>0.89268591053206059</v>
      </c>
      <c r="N23" cm="1">
        <f t="array" ref="N23">MIN(_xlfn._xlws.FILTER($D$2:$D$211,$A$2:$A$211=$I23,0))</f>
        <v>0.86499174456346795</v>
      </c>
      <c r="O23" cm="1">
        <f t="array" ref="O23">MAX(_xlfn._xlws.FILTER($D$2:$D$211,$A$2:$A$211=$I23,0))</f>
        <v>0.91649176237402696</v>
      </c>
    </row>
    <row r="24" spans="1:15" x14ac:dyDescent="0.25">
      <c r="A24" t="s">
        <v>8</v>
      </c>
      <c r="B24">
        <v>0.110273188927897</v>
      </c>
      <c r="C24">
        <v>0.173850501339779</v>
      </c>
      <c r="D24">
        <v>0.79799791998727398</v>
      </c>
      <c r="E24">
        <v>0.62727089357501897</v>
      </c>
      <c r="I24" t="s">
        <v>6</v>
      </c>
      <c r="J24" cm="1">
        <f t="array" ref="J24">AVERAGE(_xlfn._xlws.FILTER($D$2:$D$211,$A$2:$A$211=$I24,0))</f>
        <v>0.91305522931901528</v>
      </c>
      <c r="K24" cm="1">
        <f t="array" ref="K24">_xlfn.STDEV.P(_xlfn._xlws.FILTER($D$2:$D$211,$A$2:$A$211=$I24,0))</f>
        <v>8.9427633206129661E-3</v>
      </c>
      <c r="L24">
        <f t="shared" ref="L24:L29" si="2">K24/J24</f>
        <v>9.7943290103959593E-3</v>
      </c>
      <c r="M24" cm="1">
        <f t="array" ref="M24">MEDIAN(_xlfn._xlws.FILTER($D$2:$D$211,$A$2:$A$211=$I24,0))</f>
        <v>0.91501413365213158</v>
      </c>
      <c r="N24" cm="1">
        <f t="array" ref="N24">MIN(_xlfn._xlws.FILTER($D$2:$D$211,$A$2:$A$211=$I24,0))</f>
        <v>0.89572621000983599</v>
      </c>
      <c r="O24" cm="1">
        <f t="array" ref="O24">MAX(_xlfn._xlws.FILTER($D$2:$D$211,$A$2:$A$211=$I24,0))</f>
        <v>0.92697097894872205</v>
      </c>
    </row>
    <row r="25" spans="1:15" x14ac:dyDescent="0.25">
      <c r="A25" t="s">
        <v>8</v>
      </c>
      <c r="B25">
        <v>0.19820202430542999</v>
      </c>
      <c r="C25">
        <v>0.24426396980312001</v>
      </c>
      <c r="D25">
        <v>0.75350636545628502</v>
      </c>
      <c r="E25">
        <v>0.54829746251445</v>
      </c>
      <c r="I25" t="s">
        <v>7</v>
      </c>
      <c r="J25" cm="1">
        <f t="array" ref="J25">AVERAGE(_xlfn._xlws.FILTER($D$2:$D$211,$A$2:$A$211=$I25,0))</f>
        <v>0.88079819915904944</v>
      </c>
      <c r="K25" cm="1">
        <f t="array" ref="K25">_xlfn.STDEV.P(_xlfn._xlws.FILTER($D$2:$D$211,$A$2:$A$211=$I25,0))</f>
        <v>9.3518186905861087E-3</v>
      </c>
      <c r="L25">
        <f t="shared" si="2"/>
        <v>1.0617436206743892E-2</v>
      </c>
      <c r="M25" cm="1">
        <f t="array" ref="M25">MEDIAN(_xlfn._xlws.FILTER($D$2:$D$211,$A$2:$A$211=$I25,0))</f>
        <v>0.88018911326926652</v>
      </c>
      <c r="N25" cm="1">
        <f t="array" ref="N25">MIN(_xlfn._xlws.FILTER($D$2:$D$211,$A$2:$A$211=$I25,0))</f>
        <v>0.85789232332907295</v>
      </c>
      <c r="O25" cm="1">
        <f t="array" ref="O25">MAX(_xlfn._xlws.FILTER($D$2:$D$211,$A$2:$A$211=$I25,0))</f>
        <v>0.89541671136913603</v>
      </c>
    </row>
    <row r="26" spans="1:15" x14ac:dyDescent="0.25">
      <c r="A26" t="s">
        <v>8</v>
      </c>
      <c r="B26">
        <v>0.155640717333316</v>
      </c>
      <c r="C26">
        <v>0.21653379062671099</v>
      </c>
      <c r="D26">
        <v>0.76124652701140905</v>
      </c>
      <c r="E26">
        <v>0.55801182924164106</v>
      </c>
      <c r="I26" t="s">
        <v>8</v>
      </c>
      <c r="J26" cm="1">
        <f t="array" ref="J26">AVERAGE(_xlfn._xlws.FILTER($D$2:$D$211,$A$2:$A$211=$I26,0))</f>
        <v>0.76941698449428131</v>
      </c>
      <c r="K26" cm="1">
        <f t="array" ref="K26">_xlfn.STDEV.P(_xlfn._xlws.FILTER($D$2:$D$211,$A$2:$A$211=$I26,0))</f>
        <v>1.7502642374357256E-2</v>
      </c>
      <c r="L26">
        <f t="shared" si="2"/>
        <v>2.2747928271769708E-2</v>
      </c>
      <c r="M26" cm="1">
        <f t="array" ref="M26">MEDIAN(_xlfn._xlws.FILTER($D$2:$D$211,$A$2:$A$211=$I26,0))</f>
        <v>0.76759499127874653</v>
      </c>
      <c r="N26" cm="1">
        <f t="array" ref="N26">MIN(_xlfn._xlws.FILTER($D$2:$D$211,$A$2:$A$211=$I26,0))</f>
        <v>0.73582579694380801</v>
      </c>
      <c r="O26" cm="1">
        <f t="array" ref="O26">MAX(_xlfn._xlws.FILTER($D$2:$D$211,$A$2:$A$211=$I26,0))</f>
        <v>0.80570689182592703</v>
      </c>
    </row>
    <row r="27" spans="1:15" x14ac:dyDescent="0.25">
      <c r="A27" t="s">
        <v>8</v>
      </c>
      <c r="B27">
        <v>0.118256831556131</v>
      </c>
      <c r="C27">
        <v>0.18007544842582399</v>
      </c>
      <c r="D27">
        <v>0.78253066837421403</v>
      </c>
      <c r="E27">
        <v>0.58626233998595101</v>
      </c>
      <c r="I27" t="s">
        <v>9</v>
      </c>
      <c r="J27" cm="1">
        <f t="array" ref="J27">AVERAGE(_xlfn._xlws.FILTER($D$2:$D$211,$A$2:$A$211=$I27,0))</f>
        <v>0.86417971398318028</v>
      </c>
      <c r="K27" cm="1">
        <f t="array" ref="K27">_xlfn.STDEV.P(_xlfn._xlws.FILTER($D$2:$D$211,$A$2:$A$211=$I27,0))</f>
        <v>1.4928386126153497E-2</v>
      </c>
      <c r="L27">
        <f t="shared" si="2"/>
        <v>1.7274631520040579E-2</v>
      </c>
      <c r="M27" cm="1">
        <f t="array" ref="M27">MEDIAN(_xlfn._xlws.FILTER($D$2:$D$211,$A$2:$A$211=$I27,0))</f>
        <v>0.86706501824379156</v>
      </c>
      <c r="N27" cm="1">
        <f t="array" ref="N27">MIN(_xlfn._xlws.FILTER($D$2:$D$211,$A$2:$A$211=$I27,0))</f>
        <v>0.81964467046455602</v>
      </c>
      <c r="O27" cm="1">
        <f t="array" ref="O27">MAX(_xlfn._xlws.FILTER($D$2:$D$211,$A$2:$A$211=$I27,0))</f>
        <v>0.89223363165147895</v>
      </c>
    </row>
    <row r="28" spans="1:15" x14ac:dyDescent="0.25">
      <c r="A28" t="s">
        <v>8</v>
      </c>
      <c r="B28">
        <v>0.127076386587543</v>
      </c>
      <c r="C28">
        <v>0.20212919784688299</v>
      </c>
      <c r="D28">
        <v>0.78137576108095896</v>
      </c>
      <c r="E28">
        <v>0.62457848282619099</v>
      </c>
      <c r="I28" t="s">
        <v>10</v>
      </c>
      <c r="J28" cm="1">
        <f t="array" ref="J28">AVERAGE(_xlfn._xlws.FILTER($D$2:$D$211,$A$2:$A$211=$I28,0))</f>
        <v>0.88498486510154017</v>
      </c>
      <c r="K28" cm="1">
        <f t="array" ref="K28">_xlfn.STDEV.P(_xlfn._xlws.FILTER($D$2:$D$211,$A$2:$A$211=$I28,0))</f>
        <v>2.0616354649920208E-2</v>
      </c>
      <c r="L28">
        <f t="shared" si="2"/>
        <v>2.3295714382137775E-2</v>
      </c>
      <c r="M28" cm="1">
        <f t="array" ref="M28">MEDIAN(_xlfn._xlws.FILTER($D$2:$D$211,$A$2:$A$211=$I28,0))</f>
        <v>0.87981134738475841</v>
      </c>
      <c r="N28" cm="1">
        <f t="array" ref="N28">MIN(_xlfn._xlws.FILTER($D$2:$D$211,$A$2:$A$211=$I28,0))</f>
        <v>0.84797328245581505</v>
      </c>
      <c r="O28" cm="1">
        <f t="array" ref="O28">MAX(_xlfn._xlws.FILTER($D$2:$D$211,$A$2:$A$211=$I28,0))</f>
        <v>0.92785912072743204</v>
      </c>
    </row>
    <row r="29" spans="1:15" x14ac:dyDescent="0.25">
      <c r="A29" t="s">
        <v>8</v>
      </c>
      <c r="B29">
        <v>0.129472298453089</v>
      </c>
      <c r="C29">
        <v>0.205797913811338</v>
      </c>
      <c r="D29">
        <v>0.76495870216394501</v>
      </c>
      <c r="E29">
        <v>0.58995400866318504</v>
      </c>
      <c r="I29" t="s">
        <v>11</v>
      </c>
      <c r="J29" cm="1">
        <f t="array" ref="J29">AVERAGE(_xlfn._xlws.FILTER($D$2:$D$211,$A$2:$A$211=$I29,0))</f>
        <v>0.92363946911177985</v>
      </c>
      <c r="K29" cm="1">
        <f t="array" ref="K29">_xlfn.STDEV.P(_xlfn._xlws.FILTER($D$2:$D$211,$A$2:$A$211=$I29,0))</f>
        <v>6.968719318949281E-3</v>
      </c>
      <c r="L29">
        <f t="shared" si="2"/>
        <v>7.544847910896193E-3</v>
      </c>
      <c r="M29" cm="1">
        <f t="array" ref="M29">MEDIAN(_xlfn._xlws.FILTER($D$2:$D$211,$A$2:$A$211=$I29,0))</f>
        <v>0.92445902406128799</v>
      </c>
      <c r="N29" cm="1">
        <f t="array" ref="N29">MIN(_xlfn._xlws.FILTER($D$2:$D$211,$A$2:$A$211=$I29,0))</f>
        <v>0.90859117488086105</v>
      </c>
      <c r="O29" cm="1">
        <f t="array" ref="O29">MAX(_xlfn._xlws.FILTER($D$2:$D$211,$A$2:$A$211=$I29,0))</f>
        <v>0.93217103436952498</v>
      </c>
    </row>
    <row r="30" spans="1:15" x14ac:dyDescent="0.25">
      <c r="A30" t="s">
        <v>8</v>
      </c>
      <c r="B30">
        <v>0.16961533355402</v>
      </c>
      <c r="C30">
        <v>0.233296338220326</v>
      </c>
      <c r="D30">
        <v>0.76416279813599897</v>
      </c>
      <c r="E30">
        <v>0.57734022412688601</v>
      </c>
    </row>
    <row r="31" spans="1:15" x14ac:dyDescent="0.25">
      <c r="A31" t="s">
        <v>8</v>
      </c>
      <c r="B31">
        <v>0.196579485077329</v>
      </c>
      <c r="C31">
        <v>0.244105837519978</v>
      </c>
      <c r="D31">
        <v>0.75722651174098898</v>
      </c>
      <c r="E31">
        <v>0.56603302089979401</v>
      </c>
      <c r="I31" s="8" t="s">
        <v>19</v>
      </c>
      <c r="J31" s="8"/>
      <c r="K31" s="8"/>
      <c r="L31" s="8"/>
      <c r="M31" s="8"/>
      <c r="N31" s="8"/>
      <c r="O31" s="8"/>
    </row>
    <row r="32" spans="1:15" x14ac:dyDescent="0.25">
      <c r="A32" t="s">
        <v>6</v>
      </c>
      <c r="B32">
        <v>6.3676058498933805E-2</v>
      </c>
      <c r="C32">
        <v>0.19878340138902301</v>
      </c>
      <c r="D32">
        <v>0.91953776645101404</v>
      </c>
      <c r="E32">
        <v>0.75973118368633397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6</v>
      </c>
      <c r="B33">
        <v>7.7342389201964901E-2</v>
      </c>
      <c r="C33">
        <v>0.20336851745516399</v>
      </c>
      <c r="D33">
        <v>0.90610390866576196</v>
      </c>
      <c r="E33">
        <v>0.74192584364050196</v>
      </c>
      <c r="I33" t="s">
        <v>5</v>
      </c>
      <c r="J33" cm="1">
        <f t="array" ref="J33">AVERAGE(_xlfn._xlws.FILTER($E$2:$E$211,$A$2:$A$211=$I33,0))</f>
        <v>0.72567491953488927</v>
      </c>
      <c r="K33" cm="1">
        <f t="array" ref="K33">_xlfn.STDEV.P(_xlfn._xlws.FILTER($E$2:$E$211,$A$2:$A$211=$I33,0))</f>
        <v>2.505792738775545E-2</v>
      </c>
      <c r="L33">
        <f>K33/J33</f>
        <v>3.4530513199789184E-2</v>
      </c>
      <c r="M33" cm="1">
        <f t="array" ref="M33">MEDIAN(_xlfn._xlws.FILTER($E$2:$E$211,$A$2:$A$211=$I33,0))</f>
        <v>0.71981891323972202</v>
      </c>
      <c r="N33" cm="1">
        <f t="array" ref="N33">MIN(_xlfn._xlws.FILTER($E$2:$E$211,$A$2:$A$211=$I33,0))</f>
        <v>0.66852006485344495</v>
      </c>
      <c r="O33" cm="1">
        <f t="array" ref="O33">MAX(_xlfn._xlws.FILTER($E$2:$E$211,$A$2:$A$211=$I33,0))</f>
        <v>0.76590175921973302</v>
      </c>
    </row>
    <row r="34" spans="1:15" x14ac:dyDescent="0.25">
      <c r="A34" t="s">
        <v>6</v>
      </c>
      <c r="B34">
        <v>8.4974892692142201E-2</v>
      </c>
      <c r="C34">
        <v>0.20394347634298901</v>
      </c>
      <c r="D34">
        <v>0.92175510384911097</v>
      </c>
      <c r="E34">
        <v>0.72872790512911201</v>
      </c>
      <c r="I34" t="s">
        <v>6</v>
      </c>
      <c r="J34" cm="1">
        <f t="array" ref="J34">AVERAGE(_xlfn._xlws.FILTER($E$2:$E$211,$A$2:$A$211=$I34,0))</f>
        <v>0.73919907400633089</v>
      </c>
      <c r="K34" cm="1">
        <f t="array" ref="K34">_xlfn.STDEV.P(_xlfn._xlws.FILTER($E$2:$E$211,$A$2:$A$211=$I34,0))</f>
        <v>3.2095428980214585E-2</v>
      </c>
      <c r="L34">
        <f t="shared" ref="L34:L39" si="3">K34/J34</f>
        <v>4.341919532753595E-2</v>
      </c>
      <c r="M34" cm="1">
        <f t="array" ref="M34">MEDIAN(_xlfn._xlws.FILTER($E$2:$E$211,$A$2:$A$211=$I34,0))</f>
        <v>0.75136648934584493</v>
      </c>
      <c r="N34" cm="1">
        <f t="array" ref="N34">MIN(_xlfn._xlws.FILTER($E$2:$E$211,$A$2:$A$211=$I34,0))</f>
        <v>0.67874844993330896</v>
      </c>
      <c r="O34" cm="1">
        <f t="array" ref="O34">MAX(_xlfn._xlws.FILTER($E$2:$E$211,$A$2:$A$211=$I34,0))</f>
        <v>0.785520198115496</v>
      </c>
    </row>
    <row r="35" spans="1:15" x14ac:dyDescent="0.25">
      <c r="A35" t="s">
        <v>6</v>
      </c>
      <c r="B35">
        <v>7.7489393559355593E-2</v>
      </c>
      <c r="C35">
        <v>0.217038893730157</v>
      </c>
      <c r="D35">
        <v>0.91038587817154304</v>
      </c>
      <c r="E35">
        <v>0.75148776274254403</v>
      </c>
      <c r="I35" t="s">
        <v>7</v>
      </c>
      <c r="J35" cm="1">
        <f t="array" ref="J35">AVERAGE(_xlfn._xlws.FILTER($E$2:$E$211,$A$2:$A$211=$I35,0))</f>
        <v>0.71833377033611001</v>
      </c>
      <c r="K35" cm="1">
        <f t="array" ref="K35">_xlfn.STDEV.P(_xlfn._xlws.FILTER($E$2:$E$211,$A$2:$A$211=$I35,0))</f>
        <v>2.6365033281521618E-2</v>
      </c>
      <c r="L35">
        <f t="shared" si="3"/>
        <v>3.6703040244349588E-2</v>
      </c>
      <c r="M35" cm="1">
        <f t="array" ref="M35">MEDIAN(_xlfn._xlws.FILTER($E$2:$E$211,$A$2:$A$211=$I35,0))</f>
        <v>0.71665555194983599</v>
      </c>
      <c r="N35" cm="1">
        <f t="array" ref="N35">MIN(_xlfn._xlws.FILTER($E$2:$E$211,$A$2:$A$211=$I35,0))</f>
        <v>0.64504729226452995</v>
      </c>
      <c r="O35" cm="1">
        <f t="array" ref="O35">MAX(_xlfn._xlws.FILTER($E$2:$E$211,$A$2:$A$211=$I35,0))</f>
        <v>0.76284953967961</v>
      </c>
    </row>
    <row r="36" spans="1:15" x14ac:dyDescent="0.25">
      <c r="A36" t="s">
        <v>6</v>
      </c>
      <c r="B36">
        <v>7.5944025415994598E-2</v>
      </c>
      <c r="C36">
        <v>0.199737120452425</v>
      </c>
      <c r="D36">
        <v>0.90349699622440205</v>
      </c>
      <c r="E36">
        <v>0.73634581321750503</v>
      </c>
      <c r="I36" t="s">
        <v>8</v>
      </c>
      <c r="J36" cm="1">
        <f t="array" ref="J36">AVERAGE(_xlfn._xlws.FILTER($E$2:$E$211,$A$2:$A$211=$I36,0))</f>
        <v>0.58762926384114611</v>
      </c>
      <c r="K36" cm="1">
        <f t="array" ref="K36">_xlfn.STDEV.P(_xlfn._xlws.FILTER($E$2:$E$211,$A$2:$A$211=$I36,0))</f>
        <v>2.9483102244896198E-2</v>
      </c>
      <c r="L36">
        <f t="shared" si="3"/>
        <v>5.0172964586845982E-2</v>
      </c>
      <c r="M36" cm="1">
        <f t="array" ref="M36">MEDIAN(_xlfn._xlws.FILTER($E$2:$E$211,$A$2:$A$211=$I36,0))</f>
        <v>0.5878597991073955</v>
      </c>
      <c r="N36" cm="1">
        <f t="array" ref="N36">MIN(_xlfn._xlws.FILTER($E$2:$E$211,$A$2:$A$211=$I36,0))</f>
        <v>0.52436686748616801</v>
      </c>
      <c r="O36" cm="1">
        <f t="array" ref="O36">MAX(_xlfn._xlws.FILTER($E$2:$E$211,$A$2:$A$211=$I36,0))</f>
        <v>0.64491526396344701</v>
      </c>
    </row>
    <row r="37" spans="1:15" x14ac:dyDescent="0.25">
      <c r="A37" t="s">
        <v>6</v>
      </c>
      <c r="B37">
        <v>7.6132728573602496E-2</v>
      </c>
      <c r="C37">
        <v>0.18003787359347601</v>
      </c>
      <c r="D37">
        <v>0.91495915445202103</v>
      </c>
      <c r="E37">
        <v>0.71472199574054995</v>
      </c>
      <c r="I37" t="s">
        <v>9</v>
      </c>
      <c r="J37" cm="1">
        <f t="array" ref="J37">AVERAGE(_xlfn._xlws.FILTER($E$2:$E$211,$A$2:$A$211=$I37,0))</f>
        <v>0.72857987361287091</v>
      </c>
      <c r="K37" cm="1">
        <f t="array" ref="K37">_xlfn.STDEV.P(_xlfn._xlws.FILTER($E$2:$E$211,$A$2:$A$211=$I37,0))</f>
        <v>2.3734192501497383E-2</v>
      </c>
      <c r="L37">
        <f t="shared" si="3"/>
        <v>3.2575965053501445E-2</v>
      </c>
      <c r="M37" cm="1">
        <f t="array" ref="M37">MEDIAN(_xlfn._xlws.FILTER($E$2:$E$211,$A$2:$A$211=$I37,0))</f>
        <v>0.73165411872347041</v>
      </c>
      <c r="N37" cm="1">
        <f t="array" ref="N37">MIN(_xlfn._xlws.FILTER($E$2:$E$211,$A$2:$A$211=$I37,0))</f>
        <v>0.676511155488705</v>
      </c>
      <c r="O37" cm="1">
        <f t="array" ref="O37">MAX(_xlfn._xlws.FILTER($E$2:$E$211,$A$2:$A$211=$I37,0))</f>
        <v>0.77918496908163803</v>
      </c>
    </row>
    <row r="38" spans="1:15" x14ac:dyDescent="0.25">
      <c r="A38" t="s">
        <v>6</v>
      </c>
      <c r="B38">
        <v>9.6558737769112196E-2</v>
      </c>
      <c r="C38">
        <v>0.23629044771538299</v>
      </c>
      <c r="D38">
        <v>0.91522755581131798</v>
      </c>
      <c r="E38">
        <v>0.72745657127621</v>
      </c>
      <c r="I38" t="s">
        <v>10</v>
      </c>
      <c r="J38" cm="1">
        <f t="array" ref="J38">AVERAGE(_xlfn._xlws.FILTER($E$2:$E$211,$A$2:$A$211=$I38,0))</f>
        <v>0.74930939027651</v>
      </c>
      <c r="K38" cm="1">
        <f t="array" ref="K38">_xlfn.STDEV.P(_xlfn._xlws.FILTER($E$2:$E$211,$A$2:$A$211=$I38,0))</f>
        <v>3.8226251523610533E-2</v>
      </c>
      <c r="L38">
        <f t="shared" si="3"/>
        <v>5.1015310924509151E-2</v>
      </c>
      <c r="M38" cm="1">
        <f t="array" ref="M38">MEDIAN(_xlfn._xlws.FILTER($E$2:$E$211,$A$2:$A$211=$I38,0))</f>
        <v>0.74654539419896648</v>
      </c>
      <c r="N38" cm="1">
        <f t="array" ref="N38">MIN(_xlfn._xlws.FILTER($E$2:$E$211,$A$2:$A$211=$I38,0))</f>
        <v>0.68341421098321398</v>
      </c>
      <c r="O38" cm="1">
        <f t="array" ref="O38">MAX(_xlfn._xlws.FILTER($E$2:$E$211,$A$2:$A$211=$I38,0))</f>
        <v>0.83616619951346904</v>
      </c>
    </row>
    <row r="39" spans="1:15" x14ac:dyDescent="0.25">
      <c r="A39" t="s">
        <v>6</v>
      </c>
      <c r="B39">
        <v>5.7433942746408999E-2</v>
      </c>
      <c r="C39">
        <v>0.179544953898194</v>
      </c>
      <c r="D39">
        <v>0.91506911285224202</v>
      </c>
      <c r="E39">
        <v>0.785520198115496</v>
      </c>
      <c r="I39" t="s">
        <v>11</v>
      </c>
      <c r="J39" cm="1">
        <f t="array" ref="J39">AVERAGE(_xlfn._xlws.FILTER($E$2:$E$211,$A$2:$A$211=$I39,0))</f>
        <v>0.80504706955974581</v>
      </c>
      <c r="K39" cm="1">
        <f t="array" ref="K39">_xlfn.STDEV.P(_xlfn._xlws.FILTER($E$2:$E$211,$A$2:$A$211=$I39,0))</f>
        <v>1.7017083664554934E-2</v>
      </c>
      <c r="L39">
        <f t="shared" si="3"/>
        <v>2.1137998395374603E-2</v>
      </c>
      <c r="M39" cm="1">
        <f t="array" ref="M39">MEDIAN(_xlfn._xlws.FILTER($E$2:$E$211,$A$2:$A$211=$I39,0))</f>
        <v>0.80629085963542502</v>
      </c>
      <c r="N39" cm="1">
        <f t="array" ref="N39">MIN(_xlfn._xlws.FILTER($E$2:$E$211,$A$2:$A$211=$I39,0))</f>
        <v>0.767063082072166</v>
      </c>
      <c r="O39" cm="1">
        <f t="array" ref="O39">MAX(_xlfn._xlws.FILTER($E$2:$E$211,$A$2:$A$211=$I39,0))</f>
        <v>0.83924329268910802</v>
      </c>
    </row>
    <row r="40" spans="1:15" x14ac:dyDescent="0.25">
      <c r="A40" t="s">
        <v>6</v>
      </c>
      <c r="B40">
        <v>7.1919564993217194E-2</v>
      </c>
      <c r="C40">
        <v>0.24169508873871701</v>
      </c>
      <c r="D40">
        <v>0.90786605948592702</v>
      </c>
      <c r="E40">
        <v>0.77157468214676805</v>
      </c>
    </row>
    <row r="41" spans="1:15" x14ac:dyDescent="0.25">
      <c r="A41" t="s">
        <v>6</v>
      </c>
      <c r="B41">
        <v>7.2089609647658107E-2</v>
      </c>
      <c r="C41">
        <v>0.178223250176228</v>
      </c>
      <c r="D41">
        <v>0.92272791966462497</v>
      </c>
      <c r="E41">
        <v>0.75868885112329199</v>
      </c>
    </row>
    <row r="42" spans="1:15" x14ac:dyDescent="0.25">
      <c r="A42" t="s">
        <v>6</v>
      </c>
      <c r="B42">
        <v>8.4152353922311796E-2</v>
      </c>
      <c r="C42">
        <v>0.16267957101931099</v>
      </c>
      <c r="D42">
        <v>0.92578558740630201</v>
      </c>
      <c r="E42">
        <v>0.67874844993330896</v>
      </c>
    </row>
    <row r="43" spans="1:15" x14ac:dyDescent="0.25">
      <c r="A43" t="s">
        <v>6</v>
      </c>
      <c r="B43">
        <v>7.1042525683803301E-2</v>
      </c>
      <c r="C43">
        <v>0.189968264605958</v>
      </c>
      <c r="D43">
        <v>0.90352656224751304</v>
      </c>
      <c r="E43">
        <v>0.69493655932445098</v>
      </c>
    </row>
    <row r="44" spans="1:15" x14ac:dyDescent="0.25">
      <c r="A44" t="s">
        <v>6</v>
      </c>
      <c r="B44">
        <v>5.9995072387755997E-2</v>
      </c>
      <c r="C44">
        <v>0.20291993050905099</v>
      </c>
      <c r="D44">
        <v>0.91603298075176198</v>
      </c>
      <c r="E44">
        <v>0.75124521594914595</v>
      </c>
    </row>
    <row r="45" spans="1:15" x14ac:dyDescent="0.25">
      <c r="A45" t="s">
        <v>6</v>
      </c>
      <c r="B45">
        <v>6.9754628632158699E-2</v>
      </c>
      <c r="C45">
        <v>0.22177195724994</v>
      </c>
      <c r="D45">
        <v>0.92019699879401495</v>
      </c>
      <c r="E45">
        <v>0.76084723776927199</v>
      </c>
    </row>
    <row r="46" spans="1:15" x14ac:dyDescent="0.25">
      <c r="A46" t="s">
        <v>6</v>
      </c>
      <c r="B46">
        <v>6.1073667771257799E-2</v>
      </c>
      <c r="C46">
        <v>0.181353660276388</v>
      </c>
      <c r="D46">
        <v>0.91834555818367403</v>
      </c>
      <c r="E46">
        <v>0.71569703595370304</v>
      </c>
    </row>
    <row r="47" spans="1:15" x14ac:dyDescent="0.25">
      <c r="A47" t="s">
        <v>6</v>
      </c>
      <c r="B47">
        <v>8.3344392527770095E-2</v>
      </c>
      <c r="C47">
        <v>0.25832103810385798</v>
      </c>
      <c r="D47">
        <v>0.89761597129430604</v>
      </c>
      <c r="E47">
        <v>0.69663022227022398</v>
      </c>
    </row>
    <row r="48" spans="1:15" x14ac:dyDescent="0.25">
      <c r="A48" t="s">
        <v>6</v>
      </c>
      <c r="B48">
        <v>7.8901812785283798E-2</v>
      </c>
      <c r="C48">
        <v>0.25607077531269301</v>
      </c>
      <c r="D48">
        <v>0.90625778776755805</v>
      </c>
      <c r="E48">
        <v>0.75159451323573301</v>
      </c>
    </row>
    <row r="49" spans="1:5" x14ac:dyDescent="0.25">
      <c r="A49" t="s">
        <v>6</v>
      </c>
      <c r="B49">
        <v>6.80799055182046E-2</v>
      </c>
      <c r="C49">
        <v>0.23777111544759699</v>
      </c>
      <c r="D49">
        <v>0.91050269033248699</v>
      </c>
      <c r="E49">
        <v>0.77008733140319097</v>
      </c>
    </row>
    <row r="50" spans="1:5" x14ac:dyDescent="0.25">
      <c r="A50" t="s">
        <v>6</v>
      </c>
      <c r="B50">
        <v>7.0930398616721693E-2</v>
      </c>
      <c r="C50">
        <v>0.19663901713194101</v>
      </c>
      <c r="D50">
        <v>0.91753810974922401</v>
      </c>
      <c r="E50">
        <v>0.75672242218397201</v>
      </c>
    </row>
    <row r="51" spans="1:5" x14ac:dyDescent="0.25">
      <c r="A51" t="s">
        <v>6</v>
      </c>
      <c r="B51">
        <v>7.9412284226524396E-2</v>
      </c>
      <c r="C51">
        <v>0.225608128952903</v>
      </c>
      <c r="D51">
        <v>0.89770411604354705</v>
      </c>
      <c r="E51">
        <v>0.67885865536019496</v>
      </c>
    </row>
    <row r="52" spans="1:5" x14ac:dyDescent="0.25">
      <c r="A52" t="s">
        <v>6</v>
      </c>
      <c r="B52">
        <v>6.8186792689330297E-2</v>
      </c>
      <c r="C52">
        <v>0.150961787400091</v>
      </c>
      <c r="D52">
        <v>0.91817770109086305</v>
      </c>
      <c r="E52">
        <v>0.68594565003698404</v>
      </c>
    </row>
    <row r="53" spans="1:5" x14ac:dyDescent="0.25">
      <c r="A53" t="s">
        <v>6</v>
      </c>
      <c r="B53">
        <v>8.9615256052691494E-2</v>
      </c>
      <c r="C53">
        <v>0.225186000533626</v>
      </c>
      <c r="D53">
        <v>0.91418337703097297</v>
      </c>
      <c r="E53">
        <v>0.70936902992057504</v>
      </c>
    </row>
    <row r="54" spans="1:5" x14ac:dyDescent="0.25">
      <c r="A54" t="s">
        <v>6</v>
      </c>
      <c r="B54">
        <v>6.4573059374082906E-2</v>
      </c>
      <c r="C54">
        <v>0.20505912450243699</v>
      </c>
      <c r="D54">
        <v>0.89987757374141997</v>
      </c>
      <c r="E54">
        <v>0.77175285791747394</v>
      </c>
    </row>
    <row r="55" spans="1:5" x14ac:dyDescent="0.25">
      <c r="A55" t="s">
        <v>6</v>
      </c>
      <c r="B55">
        <v>6.2788845351308395E-2</v>
      </c>
      <c r="C55">
        <v>0.179242600041429</v>
      </c>
      <c r="D55">
        <v>0.92697097894872205</v>
      </c>
      <c r="E55">
        <v>0.749389065686485</v>
      </c>
    </row>
    <row r="56" spans="1:5" x14ac:dyDescent="0.25">
      <c r="A56" t="s">
        <v>6</v>
      </c>
      <c r="B56">
        <v>5.8757500325028203E-2</v>
      </c>
      <c r="C56">
        <v>0.17025125737636601</v>
      </c>
      <c r="D56">
        <v>0.91137273618131298</v>
      </c>
      <c r="E56">
        <v>0.78379338157607903</v>
      </c>
    </row>
    <row r="57" spans="1:5" x14ac:dyDescent="0.25">
      <c r="A57" t="s">
        <v>6</v>
      </c>
      <c r="B57">
        <v>6.8511356460026998E-2</v>
      </c>
      <c r="C57">
        <v>0.174629058646917</v>
      </c>
      <c r="D57">
        <v>0.89572621000983599</v>
      </c>
      <c r="E57">
        <v>0.68851995487307205</v>
      </c>
    </row>
    <row r="58" spans="1:5" x14ac:dyDescent="0.25">
      <c r="A58" t="s">
        <v>6</v>
      </c>
      <c r="B58">
        <v>4.74572710786254E-2</v>
      </c>
      <c r="C58">
        <v>0.14639343249810999</v>
      </c>
      <c r="D58">
        <v>0.92381472714336899</v>
      </c>
      <c r="E58">
        <v>0.77885006006943602</v>
      </c>
    </row>
    <row r="59" spans="1:5" x14ac:dyDescent="0.25">
      <c r="A59" t="s">
        <v>6</v>
      </c>
      <c r="B59">
        <v>6.4304356006140498E-2</v>
      </c>
      <c r="C59">
        <v>0.174805305876059</v>
      </c>
      <c r="D59">
        <v>0.92473871681158704</v>
      </c>
      <c r="E59">
        <v>0.76255559680613405</v>
      </c>
    </row>
    <row r="60" spans="1:5" x14ac:dyDescent="0.25">
      <c r="A60" t="s">
        <v>6</v>
      </c>
      <c r="B60">
        <v>5.4568717463330002E-2</v>
      </c>
      <c r="C60">
        <v>0.145532426164942</v>
      </c>
      <c r="D60">
        <v>0.92213532716151903</v>
      </c>
      <c r="E60">
        <v>0.76164494510829595</v>
      </c>
    </row>
    <row r="61" spans="1:5" x14ac:dyDescent="0.25">
      <c r="A61" t="s">
        <v>6</v>
      </c>
      <c r="B61">
        <v>7.36381185821776E-2</v>
      </c>
      <c r="C61">
        <v>0.20248934838492599</v>
      </c>
      <c r="D61">
        <v>0.90402371325250397</v>
      </c>
      <c r="E61">
        <v>0.75260322799388302</v>
      </c>
    </row>
    <row r="62" spans="1:5" x14ac:dyDescent="0.25">
      <c r="A62" t="s">
        <v>5</v>
      </c>
      <c r="B62">
        <v>7.4994093091706196E-2</v>
      </c>
      <c r="C62">
        <v>0.23462153137307201</v>
      </c>
      <c r="D62">
        <v>0.88074509312014304</v>
      </c>
      <c r="E62">
        <v>0.76539440846454398</v>
      </c>
    </row>
    <row r="63" spans="1:5" x14ac:dyDescent="0.25">
      <c r="A63" t="s">
        <v>5</v>
      </c>
      <c r="B63">
        <v>9.6657037551170805E-2</v>
      </c>
      <c r="C63">
        <v>0.229235140088481</v>
      </c>
      <c r="D63">
        <v>0.88827350497802504</v>
      </c>
      <c r="E63">
        <v>0.68832969685684897</v>
      </c>
    </row>
    <row r="64" spans="1:5" x14ac:dyDescent="0.25">
      <c r="A64" t="s">
        <v>5</v>
      </c>
      <c r="B64">
        <v>8.2398775111856698E-2</v>
      </c>
      <c r="C64">
        <v>0.18096654979025201</v>
      </c>
      <c r="D64">
        <v>0.90316771885966396</v>
      </c>
      <c r="E64">
        <v>0.66852006485344495</v>
      </c>
    </row>
    <row r="65" spans="1:5" x14ac:dyDescent="0.25">
      <c r="A65" t="s">
        <v>5</v>
      </c>
      <c r="B65">
        <v>9.1499916887659002E-2</v>
      </c>
      <c r="C65">
        <v>0.21514689445355401</v>
      </c>
      <c r="D65">
        <v>0.88907491137225303</v>
      </c>
      <c r="E65">
        <v>0.71876300730135201</v>
      </c>
    </row>
    <row r="66" spans="1:5" x14ac:dyDescent="0.25">
      <c r="A66" t="s">
        <v>5</v>
      </c>
      <c r="B66">
        <v>8.5416902109511403E-2</v>
      </c>
      <c r="C66">
        <v>0.17194708531900901</v>
      </c>
      <c r="D66">
        <v>0.89496086940297903</v>
      </c>
      <c r="E66">
        <v>0.713932272878811</v>
      </c>
    </row>
    <row r="67" spans="1:5" x14ac:dyDescent="0.25">
      <c r="A67" t="s">
        <v>5</v>
      </c>
      <c r="B67">
        <v>7.3157766576850899E-2</v>
      </c>
      <c r="C67">
        <v>0.22839308231633901</v>
      </c>
      <c r="D67">
        <v>0.88222194709849699</v>
      </c>
      <c r="E67">
        <v>0.71140894029431601</v>
      </c>
    </row>
    <row r="68" spans="1:5" x14ac:dyDescent="0.25">
      <c r="A68" t="s">
        <v>5</v>
      </c>
      <c r="B68">
        <v>6.3206953518672296E-2</v>
      </c>
      <c r="C68">
        <v>0.178748202951024</v>
      </c>
      <c r="D68">
        <v>0.91649176237402696</v>
      </c>
      <c r="E68">
        <v>0.76263021111647999</v>
      </c>
    </row>
    <row r="69" spans="1:5" x14ac:dyDescent="0.25">
      <c r="A69" t="s">
        <v>5</v>
      </c>
      <c r="B69">
        <v>7.2232096670869494E-2</v>
      </c>
      <c r="C69">
        <v>0.193875617552491</v>
      </c>
      <c r="D69">
        <v>0.90447263705488801</v>
      </c>
      <c r="E69">
        <v>0.76172318612855705</v>
      </c>
    </row>
    <row r="70" spans="1:5" x14ac:dyDescent="0.25">
      <c r="A70" t="s">
        <v>5</v>
      </c>
      <c r="B70">
        <v>6.7660462859883003E-2</v>
      </c>
      <c r="C70">
        <v>0.18733535879423699</v>
      </c>
      <c r="D70">
        <v>0.89885724971079195</v>
      </c>
      <c r="E70">
        <v>0.72825943690165296</v>
      </c>
    </row>
    <row r="71" spans="1:5" x14ac:dyDescent="0.25">
      <c r="A71" t="s">
        <v>5</v>
      </c>
      <c r="B71">
        <v>9.6887697152252997E-2</v>
      </c>
      <c r="C71">
        <v>0.248202535916353</v>
      </c>
      <c r="D71">
        <v>0.89354943275462295</v>
      </c>
      <c r="E71">
        <v>0.72402858300434203</v>
      </c>
    </row>
    <row r="72" spans="1:5" x14ac:dyDescent="0.25">
      <c r="A72" t="s">
        <v>5</v>
      </c>
      <c r="B72">
        <v>7.8813362342649296E-2</v>
      </c>
      <c r="C72">
        <v>0.19555468586788199</v>
      </c>
      <c r="D72">
        <v>0.88281681942341805</v>
      </c>
      <c r="E72">
        <v>0.71872592591907702</v>
      </c>
    </row>
    <row r="73" spans="1:5" x14ac:dyDescent="0.25">
      <c r="A73" t="s">
        <v>5</v>
      </c>
      <c r="B73">
        <v>9.5136971302263895E-2</v>
      </c>
      <c r="C73">
        <v>0.237175426745458</v>
      </c>
      <c r="D73">
        <v>0.86499174456346795</v>
      </c>
      <c r="E73">
        <v>0.71056826876166501</v>
      </c>
    </row>
    <row r="74" spans="1:5" x14ac:dyDescent="0.25">
      <c r="A74" t="s">
        <v>5</v>
      </c>
      <c r="B74">
        <v>6.1112845205104203E-2</v>
      </c>
      <c r="C74">
        <v>0.18882257965850099</v>
      </c>
      <c r="D74">
        <v>0.87408545124839299</v>
      </c>
      <c r="E74">
        <v>0.73686186167762102</v>
      </c>
    </row>
    <row r="75" spans="1:5" x14ac:dyDescent="0.25">
      <c r="A75" t="s">
        <v>5</v>
      </c>
      <c r="B75">
        <v>5.7842690685750299E-2</v>
      </c>
      <c r="C75">
        <v>0.194961048580511</v>
      </c>
      <c r="D75">
        <v>0.90287906887435099</v>
      </c>
      <c r="E75">
        <v>0.76590175921973302</v>
      </c>
    </row>
    <row r="76" spans="1:5" x14ac:dyDescent="0.25">
      <c r="A76" t="s">
        <v>5</v>
      </c>
      <c r="B76">
        <v>8.2123826259211705E-2</v>
      </c>
      <c r="C76">
        <v>0.23012542813821699</v>
      </c>
      <c r="D76">
        <v>0.89820496483890899</v>
      </c>
      <c r="E76">
        <v>0.75727582776872404</v>
      </c>
    </row>
    <row r="77" spans="1:5" x14ac:dyDescent="0.25">
      <c r="A77" t="s">
        <v>5</v>
      </c>
      <c r="B77">
        <v>8.4678470861848196E-2</v>
      </c>
      <c r="C77">
        <v>0.25240529550977903</v>
      </c>
      <c r="D77">
        <v>0.89305090984982605</v>
      </c>
      <c r="E77">
        <v>0.74185137592324102</v>
      </c>
    </row>
    <row r="78" spans="1:5" x14ac:dyDescent="0.25">
      <c r="A78" t="s">
        <v>5</v>
      </c>
      <c r="B78">
        <v>8.2750571791434094E-2</v>
      </c>
      <c r="C78">
        <v>0.214793379836034</v>
      </c>
      <c r="D78">
        <v>0.88625201392836805</v>
      </c>
      <c r="E78">
        <v>0.71512981032382195</v>
      </c>
    </row>
    <row r="79" spans="1:5" x14ac:dyDescent="0.25">
      <c r="A79" t="s">
        <v>5</v>
      </c>
      <c r="B79">
        <v>8.1021088445205905E-2</v>
      </c>
      <c r="C79">
        <v>0.24437919865795699</v>
      </c>
      <c r="D79">
        <v>0.89232091121429502</v>
      </c>
      <c r="E79">
        <v>0.74150119507711498</v>
      </c>
    </row>
    <row r="80" spans="1:5" x14ac:dyDescent="0.25">
      <c r="A80" t="s">
        <v>5</v>
      </c>
      <c r="B80">
        <v>7.8967815339108294E-2</v>
      </c>
      <c r="C80">
        <v>0.211332242408591</v>
      </c>
      <c r="D80">
        <v>0.89766523092460504</v>
      </c>
      <c r="E80">
        <v>0.70086902150113195</v>
      </c>
    </row>
    <row r="81" spans="1:5" x14ac:dyDescent="0.25">
      <c r="A81" t="s">
        <v>5</v>
      </c>
      <c r="B81">
        <v>6.3782148725121501E-2</v>
      </c>
      <c r="C81">
        <v>0.19747352852333</v>
      </c>
      <c r="D81">
        <v>0.91146280160030702</v>
      </c>
      <c r="E81">
        <v>0.75947575206456897</v>
      </c>
    </row>
    <row r="82" spans="1:5" x14ac:dyDescent="0.25">
      <c r="A82" t="s">
        <v>5</v>
      </c>
      <c r="B82">
        <v>8.5216129748286795E-2</v>
      </c>
      <c r="C82">
        <v>0.19098917619238101</v>
      </c>
      <c r="D82">
        <v>0.88146404525525102</v>
      </c>
      <c r="E82">
        <v>0.72087481917809204</v>
      </c>
    </row>
    <row r="83" spans="1:5" x14ac:dyDescent="0.25">
      <c r="A83" t="s">
        <v>5</v>
      </c>
      <c r="B83">
        <v>6.1720426651895102E-2</v>
      </c>
      <c r="C83">
        <v>0.16167122451709801</v>
      </c>
      <c r="D83">
        <v>0.90126561980116504</v>
      </c>
      <c r="E83">
        <v>0.71630785470310698</v>
      </c>
    </row>
    <row r="84" spans="1:5" x14ac:dyDescent="0.25">
      <c r="A84" t="s">
        <v>5</v>
      </c>
      <c r="B84">
        <v>8.3802962235897394E-2</v>
      </c>
      <c r="C84">
        <v>0.24111295867571</v>
      </c>
      <c r="D84">
        <v>0.87554839832661802</v>
      </c>
      <c r="E84">
        <v>0.73314263848111905</v>
      </c>
    </row>
    <row r="85" spans="1:5" x14ac:dyDescent="0.25">
      <c r="A85" t="s">
        <v>5</v>
      </c>
      <c r="B85">
        <v>7.4656744496612498E-2</v>
      </c>
      <c r="C85">
        <v>0.16623390687393599</v>
      </c>
      <c r="D85">
        <v>0.906977641842308</v>
      </c>
      <c r="E85">
        <v>0.74407665909424003</v>
      </c>
    </row>
    <row r="86" spans="1:5" x14ac:dyDescent="0.25">
      <c r="A86" t="s">
        <v>5</v>
      </c>
      <c r="B86">
        <v>9.3636005766858696E-2</v>
      </c>
      <c r="C86">
        <v>0.18910936148353399</v>
      </c>
      <c r="D86">
        <v>0.88545028497169798</v>
      </c>
      <c r="E86">
        <v>0.68861932518129199</v>
      </c>
    </row>
    <row r="87" spans="1:5" x14ac:dyDescent="0.25">
      <c r="A87" t="s">
        <v>5</v>
      </c>
      <c r="B87">
        <v>6.5707109454749002E-2</v>
      </c>
      <c r="C87">
        <v>0.191013823364343</v>
      </c>
      <c r="D87">
        <v>0.88479346008192905</v>
      </c>
      <c r="E87">
        <v>0.70325144305222098</v>
      </c>
    </row>
    <row r="88" spans="1:5" x14ac:dyDescent="0.25">
      <c r="A88" t="s">
        <v>5</v>
      </c>
      <c r="B88">
        <v>8.5754759600252695E-2</v>
      </c>
      <c r="C88">
        <v>0.17916540416121099</v>
      </c>
      <c r="D88">
        <v>0.89521241562472498</v>
      </c>
      <c r="E88">
        <v>0.69603618919047305</v>
      </c>
    </row>
    <row r="89" spans="1:5" x14ac:dyDescent="0.25">
      <c r="A89" t="s">
        <v>5</v>
      </c>
      <c r="B89">
        <v>7.1553035068151596E-2</v>
      </c>
      <c r="C89">
        <v>0.238676727172801</v>
      </c>
      <c r="D89">
        <v>0.88872701030340295</v>
      </c>
      <c r="E89">
        <v>0.74959621404827903</v>
      </c>
    </row>
    <row r="90" spans="1:5" x14ac:dyDescent="0.25">
      <c r="A90" t="s">
        <v>5</v>
      </c>
      <c r="B90">
        <v>8.1045254544680603E-2</v>
      </c>
      <c r="C90">
        <v>0.182930108285808</v>
      </c>
      <c r="D90">
        <v>0.90525855316143999</v>
      </c>
      <c r="E90">
        <v>0.71594505217760496</v>
      </c>
    </row>
    <row r="91" spans="1:5" x14ac:dyDescent="0.25">
      <c r="A91" t="s">
        <v>5</v>
      </c>
      <c r="B91">
        <v>6.64102369462828E-2</v>
      </c>
      <c r="C91">
        <v>0.16365636996024699</v>
      </c>
      <c r="D91">
        <v>0.88636944697355702</v>
      </c>
      <c r="E91">
        <v>0.71124678490319904</v>
      </c>
    </row>
    <row r="92" spans="1:5" x14ac:dyDescent="0.25">
      <c r="A92" t="s">
        <v>9</v>
      </c>
      <c r="B92">
        <v>7.9965432342643694E-2</v>
      </c>
      <c r="C92">
        <v>0.22884957873077499</v>
      </c>
      <c r="D92">
        <v>0.86510882142060896</v>
      </c>
      <c r="E92">
        <v>0.73114452679415998</v>
      </c>
    </row>
    <row r="93" spans="1:5" x14ac:dyDescent="0.25">
      <c r="A93" t="s">
        <v>9</v>
      </c>
      <c r="B93">
        <v>7.9609569667615898E-2</v>
      </c>
      <c r="C93">
        <v>0.22516152628818401</v>
      </c>
      <c r="D93">
        <v>0.87401003926181298</v>
      </c>
      <c r="E93">
        <v>0.75246139775137399</v>
      </c>
    </row>
    <row r="94" spans="1:5" x14ac:dyDescent="0.25">
      <c r="A94" t="s">
        <v>9</v>
      </c>
      <c r="B94">
        <v>6.9557133726865797E-2</v>
      </c>
      <c r="C94">
        <v>0.20510055257028301</v>
      </c>
      <c r="D94">
        <v>0.87359489504163601</v>
      </c>
      <c r="E94">
        <v>0.76009622795946097</v>
      </c>
    </row>
    <row r="95" spans="1:5" x14ac:dyDescent="0.25">
      <c r="A95" t="s">
        <v>9</v>
      </c>
      <c r="B95">
        <v>9.5132008935471801E-2</v>
      </c>
      <c r="C95">
        <v>0.212305910967169</v>
      </c>
      <c r="D95">
        <v>0.85029379007864603</v>
      </c>
      <c r="E95">
        <v>0.69070226732443496</v>
      </c>
    </row>
    <row r="96" spans="1:5" x14ac:dyDescent="0.25">
      <c r="A96" t="s">
        <v>9</v>
      </c>
      <c r="B96">
        <v>8.8609879986285306E-2</v>
      </c>
      <c r="C96">
        <v>0.248406224872981</v>
      </c>
      <c r="D96">
        <v>0.86997507123875895</v>
      </c>
      <c r="E96">
        <v>0.73364579543585895</v>
      </c>
    </row>
    <row r="97" spans="1:5" x14ac:dyDescent="0.25">
      <c r="A97" t="s">
        <v>9</v>
      </c>
      <c r="B97">
        <v>8.2237563382464907E-2</v>
      </c>
      <c r="C97">
        <v>0.187185997137534</v>
      </c>
      <c r="D97">
        <v>0.89223363165147895</v>
      </c>
      <c r="E97">
        <v>0.71771525177974405</v>
      </c>
    </row>
    <row r="98" spans="1:5" x14ac:dyDescent="0.25">
      <c r="A98" t="s">
        <v>9</v>
      </c>
      <c r="B98">
        <v>8.7026637427765105E-2</v>
      </c>
      <c r="C98">
        <v>0.18008087232094999</v>
      </c>
      <c r="D98">
        <v>0.86725447965861102</v>
      </c>
      <c r="E98">
        <v>0.72650592396476199</v>
      </c>
    </row>
    <row r="99" spans="1:5" x14ac:dyDescent="0.25">
      <c r="A99" t="s">
        <v>9</v>
      </c>
      <c r="B99">
        <v>0.108102618396861</v>
      </c>
      <c r="C99">
        <v>0.23765400752776999</v>
      </c>
      <c r="D99">
        <v>0.81964467046455602</v>
      </c>
      <c r="E99">
        <v>0.676511155488705</v>
      </c>
    </row>
    <row r="100" spans="1:5" x14ac:dyDescent="0.25">
      <c r="A100" t="s">
        <v>9</v>
      </c>
      <c r="B100">
        <v>6.0308715877505199E-2</v>
      </c>
      <c r="C100">
        <v>0.181771433396621</v>
      </c>
      <c r="D100">
        <v>0.86852641351660298</v>
      </c>
      <c r="E100">
        <v>0.74586083263142999</v>
      </c>
    </row>
    <row r="101" spans="1:5" x14ac:dyDescent="0.25">
      <c r="A101" t="s">
        <v>9</v>
      </c>
      <c r="B101">
        <v>7.3596986765352396E-2</v>
      </c>
      <c r="C101">
        <v>0.17162877525997799</v>
      </c>
      <c r="D101">
        <v>0.86855992386821201</v>
      </c>
      <c r="E101">
        <v>0.72483263294415601</v>
      </c>
    </row>
    <row r="102" spans="1:5" x14ac:dyDescent="0.25">
      <c r="A102" t="s">
        <v>9</v>
      </c>
      <c r="B102">
        <v>8.5641239977008204E-2</v>
      </c>
      <c r="C102">
        <v>0.279201177816711</v>
      </c>
      <c r="D102">
        <v>0.88006012171604497</v>
      </c>
      <c r="E102">
        <v>0.75086224791158496</v>
      </c>
    </row>
    <row r="103" spans="1:5" x14ac:dyDescent="0.25">
      <c r="A103" t="s">
        <v>9</v>
      </c>
      <c r="B103">
        <v>9.8895723531824201E-2</v>
      </c>
      <c r="C103">
        <v>0.26794197357534899</v>
      </c>
      <c r="D103">
        <v>0.84369299481825999</v>
      </c>
      <c r="E103">
        <v>0.70709126665322497</v>
      </c>
    </row>
    <row r="104" spans="1:5" x14ac:dyDescent="0.25">
      <c r="A104" t="s">
        <v>9</v>
      </c>
      <c r="B104">
        <v>7.5791683454973197E-2</v>
      </c>
      <c r="C104">
        <v>0.21255127601364099</v>
      </c>
      <c r="D104">
        <v>0.85944869327228202</v>
      </c>
      <c r="E104">
        <v>0.73216371065278096</v>
      </c>
    </row>
    <row r="105" spans="1:5" x14ac:dyDescent="0.25">
      <c r="A105" t="s">
        <v>9</v>
      </c>
      <c r="B105">
        <v>7.4479938080658406E-2</v>
      </c>
      <c r="C105">
        <v>0.21586129096567699</v>
      </c>
      <c r="D105">
        <v>0.86944459159420295</v>
      </c>
      <c r="E105">
        <v>0.73318375016159099</v>
      </c>
    </row>
    <row r="106" spans="1:5" x14ac:dyDescent="0.25">
      <c r="A106" t="s">
        <v>9</v>
      </c>
      <c r="B106">
        <v>7.0161259375924406E-2</v>
      </c>
      <c r="C106">
        <v>0.20520023612058999</v>
      </c>
      <c r="D106">
        <v>0.86878438642337896</v>
      </c>
      <c r="E106">
        <v>0.75430269362121005</v>
      </c>
    </row>
    <row r="107" spans="1:5" x14ac:dyDescent="0.25">
      <c r="A107" t="s">
        <v>9</v>
      </c>
      <c r="B107">
        <v>8.9162929406576302E-2</v>
      </c>
      <c r="C107">
        <v>0.23431127759179801</v>
      </c>
      <c r="D107">
        <v>0.88272823379341203</v>
      </c>
      <c r="E107">
        <v>0.74381463235526601</v>
      </c>
    </row>
    <row r="108" spans="1:5" x14ac:dyDescent="0.25">
      <c r="A108" t="s">
        <v>9</v>
      </c>
      <c r="B108">
        <v>8.9236766120790095E-2</v>
      </c>
      <c r="C108">
        <v>0.239411767402881</v>
      </c>
      <c r="D108">
        <v>0.83839893625536799</v>
      </c>
      <c r="E108">
        <v>0.71730395858477203</v>
      </c>
    </row>
    <row r="109" spans="1:5" x14ac:dyDescent="0.25">
      <c r="A109" t="s">
        <v>9</v>
      </c>
      <c r="B109">
        <v>7.4313455741948004E-2</v>
      </c>
      <c r="C109">
        <v>0.17278326884283399</v>
      </c>
      <c r="D109">
        <v>0.85797963062293403</v>
      </c>
      <c r="E109">
        <v>0.70721795515863495</v>
      </c>
    </row>
    <row r="110" spans="1:5" x14ac:dyDescent="0.25">
      <c r="A110" t="s">
        <v>9</v>
      </c>
      <c r="B110">
        <v>7.41071334315027E-2</v>
      </c>
      <c r="C110">
        <v>0.22192174646228999</v>
      </c>
      <c r="D110">
        <v>0.86687555682897199</v>
      </c>
      <c r="E110">
        <v>0.73819534157062106</v>
      </c>
    </row>
    <row r="111" spans="1:5" x14ac:dyDescent="0.25">
      <c r="A111" t="s">
        <v>9</v>
      </c>
      <c r="B111">
        <v>7.1247135813970394E-2</v>
      </c>
      <c r="C111">
        <v>0.20125481818674701</v>
      </c>
      <c r="D111">
        <v>0.87395564059043596</v>
      </c>
      <c r="E111">
        <v>0.75114640032902702</v>
      </c>
    </row>
    <row r="112" spans="1:5" x14ac:dyDescent="0.25">
      <c r="A112" t="s">
        <v>9</v>
      </c>
      <c r="B112">
        <v>6.3238624023262593E-2</v>
      </c>
      <c r="C112">
        <v>0.19439317969879299</v>
      </c>
      <c r="D112">
        <v>0.87728483847374805</v>
      </c>
      <c r="E112">
        <v>0.75403995706011795</v>
      </c>
    </row>
    <row r="113" spans="1:5" x14ac:dyDescent="0.25">
      <c r="A113" t="s">
        <v>9</v>
      </c>
      <c r="B113">
        <v>5.9777144204778997E-2</v>
      </c>
      <c r="C113">
        <v>0.15715089191415799</v>
      </c>
      <c r="D113">
        <v>0.86426709455154305</v>
      </c>
      <c r="E113">
        <v>0.74573345440792305</v>
      </c>
    </row>
    <row r="114" spans="1:5" x14ac:dyDescent="0.25">
      <c r="A114" t="s">
        <v>9</v>
      </c>
      <c r="B114">
        <v>7.5547580488393898E-2</v>
      </c>
      <c r="C114">
        <v>0.17682779371244001</v>
      </c>
      <c r="D114">
        <v>0.85907157463142902</v>
      </c>
      <c r="E114">
        <v>0.68663810509512302</v>
      </c>
    </row>
    <row r="115" spans="1:5" x14ac:dyDescent="0.25">
      <c r="A115" t="s">
        <v>9</v>
      </c>
      <c r="B115">
        <v>6.7570836638799397E-2</v>
      </c>
      <c r="C115">
        <v>0.17084403853920299</v>
      </c>
      <c r="D115">
        <v>0.86632577351283102</v>
      </c>
      <c r="E115">
        <v>0.72428047236493898</v>
      </c>
    </row>
    <row r="116" spans="1:5" x14ac:dyDescent="0.25">
      <c r="A116" t="s">
        <v>9</v>
      </c>
      <c r="B116">
        <v>7.4466664584962095E-2</v>
      </c>
      <c r="C116">
        <v>0.19294881019011501</v>
      </c>
      <c r="D116">
        <v>0.84526202080813795</v>
      </c>
      <c r="E116">
        <v>0.72443797448690195</v>
      </c>
    </row>
    <row r="117" spans="1:5" x14ac:dyDescent="0.25">
      <c r="A117" t="s">
        <v>9</v>
      </c>
      <c r="B117">
        <v>7.1674575812253699E-2</v>
      </c>
      <c r="C117">
        <v>0.188614583923705</v>
      </c>
      <c r="D117">
        <v>0.85103596273499904</v>
      </c>
      <c r="E117">
        <v>0.72491409761336301</v>
      </c>
    </row>
    <row r="118" spans="1:5" x14ac:dyDescent="0.25">
      <c r="A118" t="s">
        <v>9</v>
      </c>
      <c r="B118">
        <v>5.1747824640056797E-2</v>
      </c>
      <c r="C118">
        <v>0.171205441258618</v>
      </c>
      <c r="D118">
        <v>0.88564855704921897</v>
      </c>
      <c r="E118">
        <v>0.77918496908163803</v>
      </c>
    </row>
    <row r="119" spans="1:5" x14ac:dyDescent="0.25">
      <c r="A119" t="s">
        <v>9</v>
      </c>
      <c r="B119">
        <v>7.8316355809952498E-2</v>
      </c>
      <c r="C119">
        <v>0.205881591943638</v>
      </c>
      <c r="D119">
        <v>0.84701328190897296</v>
      </c>
      <c r="E119">
        <v>0.73362485866784499</v>
      </c>
    </row>
    <row r="120" spans="1:5" x14ac:dyDescent="0.25">
      <c r="A120" t="s">
        <v>9</v>
      </c>
      <c r="B120">
        <v>8.1803593235541094E-2</v>
      </c>
      <c r="C120">
        <v>0.17314339206769699</v>
      </c>
      <c r="D120">
        <v>0.87243019270677402</v>
      </c>
      <c r="E120">
        <v>0.69961867385756205</v>
      </c>
    </row>
    <row r="121" spans="1:5" x14ac:dyDescent="0.25">
      <c r="A121" t="s">
        <v>9</v>
      </c>
      <c r="B121">
        <v>9.8219630629497304E-2</v>
      </c>
      <c r="C121">
        <v>0.21831195609508899</v>
      </c>
      <c r="D121">
        <v>0.86648160100154104</v>
      </c>
      <c r="E121">
        <v>0.69016567667791695</v>
      </c>
    </row>
    <row r="122" spans="1:5" x14ac:dyDescent="0.25">
      <c r="A122" t="s">
        <v>10</v>
      </c>
      <c r="B122">
        <v>8.5701506406839295E-2</v>
      </c>
      <c r="C122">
        <v>0.20124149307011299</v>
      </c>
      <c r="D122">
        <v>0.87589425241751995</v>
      </c>
      <c r="E122">
        <v>0.724519033600035</v>
      </c>
    </row>
    <row r="123" spans="1:5" x14ac:dyDescent="0.25">
      <c r="A123" t="s">
        <v>10</v>
      </c>
      <c r="B123">
        <v>6.6013739078018899E-2</v>
      </c>
      <c r="C123">
        <v>0.17879403029513499</v>
      </c>
      <c r="D123">
        <v>0.86796136297694704</v>
      </c>
      <c r="E123">
        <v>0.76308193287022497</v>
      </c>
    </row>
    <row r="124" spans="1:5" x14ac:dyDescent="0.25">
      <c r="A124" t="s">
        <v>10</v>
      </c>
      <c r="B124">
        <v>8.80147108046406E-2</v>
      </c>
      <c r="C124">
        <v>0.19617441941693201</v>
      </c>
      <c r="D124">
        <v>0.87971937813850798</v>
      </c>
      <c r="E124">
        <v>0.69181283737425203</v>
      </c>
    </row>
    <row r="125" spans="1:5" x14ac:dyDescent="0.25">
      <c r="A125" t="s">
        <v>10</v>
      </c>
      <c r="B125">
        <v>0.104292055472817</v>
      </c>
      <c r="C125">
        <v>0.24197654933542001</v>
      </c>
      <c r="D125">
        <v>0.88191372944944402</v>
      </c>
      <c r="E125">
        <v>0.69919172181123201</v>
      </c>
    </row>
    <row r="126" spans="1:5" x14ac:dyDescent="0.25">
      <c r="A126" t="s">
        <v>10</v>
      </c>
      <c r="B126">
        <v>0.104091282695676</v>
      </c>
      <c r="C126">
        <v>0.238103621925811</v>
      </c>
      <c r="D126">
        <v>0.87850961763678004</v>
      </c>
      <c r="E126">
        <v>0.72714645039197001</v>
      </c>
    </row>
    <row r="127" spans="1:5" x14ac:dyDescent="0.25">
      <c r="A127" t="s">
        <v>10</v>
      </c>
      <c r="B127">
        <v>6.5849633034387803E-2</v>
      </c>
      <c r="C127">
        <v>0.18710792670411899</v>
      </c>
      <c r="D127">
        <v>0.86330501413138305</v>
      </c>
      <c r="E127">
        <v>0.74252141403107796</v>
      </c>
    </row>
    <row r="128" spans="1:5" x14ac:dyDescent="0.25">
      <c r="A128" t="s">
        <v>10</v>
      </c>
      <c r="B128">
        <v>0.104993812684111</v>
      </c>
      <c r="C128">
        <v>0.27454537693891201</v>
      </c>
      <c r="D128">
        <v>0.86480895915241296</v>
      </c>
      <c r="E128">
        <v>0.73395661631797204</v>
      </c>
    </row>
    <row r="129" spans="1:5" x14ac:dyDescent="0.25">
      <c r="A129" t="s">
        <v>10</v>
      </c>
      <c r="B129">
        <v>9.3280751685257707E-2</v>
      </c>
      <c r="C129">
        <v>0.26701959160468097</v>
      </c>
      <c r="D129">
        <v>0.87479146587384904</v>
      </c>
      <c r="E129">
        <v>0.74830071708812795</v>
      </c>
    </row>
    <row r="130" spans="1:5" x14ac:dyDescent="0.25">
      <c r="A130" t="s">
        <v>10</v>
      </c>
      <c r="B130">
        <v>8.6359903578924799E-2</v>
      </c>
      <c r="C130">
        <v>0.19899566468332</v>
      </c>
      <c r="D130">
        <v>0.87579486631557102</v>
      </c>
      <c r="E130">
        <v>0.72355270472261402</v>
      </c>
    </row>
    <row r="131" spans="1:5" x14ac:dyDescent="0.25">
      <c r="A131" t="s">
        <v>10</v>
      </c>
      <c r="B131">
        <v>6.9003170223355295E-2</v>
      </c>
      <c r="C131">
        <v>0.17536798809486401</v>
      </c>
      <c r="D131">
        <v>0.89002967111966003</v>
      </c>
      <c r="E131">
        <v>0.74479007130980501</v>
      </c>
    </row>
    <row r="132" spans="1:5" x14ac:dyDescent="0.25">
      <c r="A132" t="s">
        <v>10</v>
      </c>
      <c r="B132">
        <v>8.1600924046114506E-2</v>
      </c>
      <c r="C132">
        <v>0.21475390895119001</v>
      </c>
      <c r="D132">
        <v>0.87669265992906298</v>
      </c>
      <c r="E132">
        <v>0.69999713319003398</v>
      </c>
    </row>
    <row r="133" spans="1:5" x14ac:dyDescent="0.25">
      <c r="A133" t="s">
        <v>10</v>
      </c>
      <c r="B133">
        <v>7.0540493808838894E-2</v>
      </c>
      <c r="C133">
        <v>0.197553785171735</v>
      </c>
      <c r="D133">
        <v>0.89074437900160497</v>
      </c>
      <c r="E133">
        <v>0.74986559955439602</v>
      </c>
    </row>
    <row r="134" spans="1:5" x14ac:dyDescent="0.25">
      <c r="A134" t="s">
        <v>10</v>
      </c>
      <c r="B134">
        <v>8.7223580770977596E-2</v>
      </c>
      <c r="C134">
        <v>0.195945991659322</v>
      </c>
      <c r="D134">
        <v>0.86645599897738201</v>
      </c>
      <c r="E134">
        <v>0.71471703707455403</v>
      </c>
    </row>
    <row r="135" spans="1:5" x14ac:dyDescent="0.25">
      <c r="A135" t="s">
        <v>10</v>
      </c>
      <c r="B135">
        <v>7.48301687803683E-2</v>
      </c>
      <c r="C135">
        <v>0.20991911122072501</v>
      </c>
      <c r="D135">
        <v>0.86945819695009097</v>
      </c>
      <c r="E135">
        <v>0.74921162147944798</v>
      </c>
    </row>
    <row r="136" spans="1:5" x14ac:dyDescent="0.25">
      <c r="A136" t="s">
        <v>10</v>
      </c>
      <c r="B136">
        <v>9.08219886861871E-2</v>
      </c>
      <c r="C136">
        <v>0.238256518029027</v>
      </c>
      <c r="D136">
        <v>0.88182436883147997</v>
      </c>
      <c r="E136">
        <v>0.728183116366243</v>
      </c>
    </row>
    <row r="137" spans="1:5" x14ac:dyDescent="0.25">
      <c r="A137" t="s">
        <v>10</v>
      </c>
      <c r="B137">
        <v>0.10294100311728201</v>
      </c>
      <c r="C137">
        <v>0.25781336433250801</v>
      </c>
      <c r="D137">
        <v>0.86042649141927097</v>
      </c>
      <c r="E137">
        <v>0.71056722568008301</v>
      </c>
    </row>
    <row r="138" spans="1:5" x14ac:dyDescent="0.25">
      <c r="A138" t="s">
        <v>10</v>
      </c>
      <c r="B138">
        <v>8.9838525023621399E-2</v>
      </c>
      <c r="C138">
        <v>0.229530390038621</v>
      </c>
      <c r="D138">
        <v>0.88006071351114101</v>
      </c>
      <c r="E138">
        <v>0.68341421098321398</v>
      </c>
    </row>
    <row r="139" spans="1:5" x14ac:dyDescent="0.25">
      <c r="A139" t="s">
        <v>10</v>
      </c>
      <c r="B139">
        <v>8.1960403913557106E-2</v>
      </c>
      <c r="C139">
        <v>0.21470210647943999</v>
      </c>
      <c r="D139">
        <v>0.88313927019236305</v>
      </c>
      <c r="E139">
        <v>0.73840742833656403</v>
      </c>
    </row>
    <row r="140" spans="1:5" x14ac:dyDescent="0.25">
      <c r="A140" t="s">
        <v>10</v>
      </c>
      <c r="B140">
        <v>8.4794990410674301E-2</v>
      </c>
      <c r="C140">
        <v>0.235427384957932</v>
      </c>
      <c r="D140">
        <v>0.87714555611341305</v>
      </c>
      <c r="E140">
        <v>0.72952974041604601</v>
      </c>
    </row>
    <row r="141" spans="1:5" x14ac:dyDescent="0.25">
      <c r="A141" t="s">
        <v>10</v>
      </c>
      <c r="B141">
        <v>7.5798627127635701E-2</v>
      </c>
      <c r="C141">
        <v>0.218393099409004</v>
      </c>
      <c r="D141">
        <v>0.87754211967648998</v>
      </c>
      <c r="E141">
        <v>0.75967511564449997</v>
      </c>
    </row>
    <row r="142" spans="1:5" x14ac:dyDescent="0.25">
      <c r="A142" t="s">
        <v>10</v>
      </c>
      <c r="B142">
        <v>6.8319616629709798E-2</v>
      </c>
      <c r="C142">
        <v>0.17846157426404399</v>
      </c>
      <c r="D142">
        <v>0.88454963033715195</v>
      </c>
      <c r="E142">
        <v>0.73608543616037003</v>
      </c>
    </row>
    <row r="143" spans="1:5" x14ac:dyDescent="0.25">
      <c r="A143" t="s">
        <v>10</v>
      </c>
      <c r="B143">
        <v>6.7612299649885396E-2</v>
      </c>
      <c r="C143">
        <v>0.224281840381059</v>
      </c>
      <c r="D143">
        <v>0.90575982998901705</v>
      </c>
      <c r="E143">
        <v>0.778165124186599</v>
      </c>
    </row>
    <row r="144" spans="1:5" x14ac:dyDescent="0.25">
      <c r="A144" t="s">
        <v>10</v>
      </c>
      <c r="B144">
        <v>7.3162187301514497E-2</v>
      </c>
      <c r="C144">
        <v>0.19776519982455601</v>
      </c>
      <c r="D144">
        <v>0.87067613653351505</v>
      </c>
      <c r="E144">
        <v>0.72436492167341304</v>
      </c>
    </row>
    <row r="145" spans="1:5" x14ac:dyDescent="0.25">
      <c r="A145" t="s">
        <v>10</v>
      </c>
      <c r="B145">
        <v>6.0692424594257999E-2</v>
      </c>
      <c r="C145">
        <v>0.217204636884818</v>
      </c>
      <c r="D145">
        <v>0.91540335351129698</v>
      </c>
      <c r="E145">
        <v>0.79509136251601797</v>
      </c>
    </row>
    <row r="146" spans="1:5" x14ac:dyDescent="0.25">
      <c r="A146" t="s">
        <v>10</v>
      </c>
      <c r="B146">
        <v>7.3710453392198796E-2</v>
      </c>
      <c r="C146">
        <v>0.20064034788068799</v>
      </c>
      <c r="D146">
        <v>0.86901101830274496</v>
      </c>
      <c r="E146">
        <v>0.73262709800307402</v>
      </c>
    </row>
    <row r="147" spans="1:5" x14ac:dyDescent="0.25">
      <c r="A147" t="s">
        <v>10</v>
      </c>
      <c r="B147">
        <v>5.2440793589698997E-2</v>
      </c>
      <c r="C147">
        <v>0.20549768825949599</v>
      </c>
      <c r="D147">
        <v>0.92084176543019902</v>
      </c>
      <c r="E147">
        <v>0.80908437771420705</v>
      </c>
    </row>
    <row r="148" spans="1:5" x14ac:dyDescent="0.25">
      <c r="A148" t="s">
        <v>10</v>
      </c>
      <c r="B148">
        <v>8.1435391127034101E-2</v>
      </c>
      <c r="C148">
        <v>0.243884654692264</v>
      </c>
      <c r="D148">
        <v>0.870579445162042</v>
      </c>
      <c r="E148">
        <v>0.75283548712724202</v>
      </c>
    </row>
    <row r="149" spans="1:5" x14ac:dyDescent="0.25">
      <c r="A149" t="s">
        <v>10</v>
      </c>
      <c r="B149">
        <v>5.9219198564002998E-2</v>
      </c>
      <c r="C149">
        <v>0.226353178452077</v>
      </c>
      <c r="D149">
        <v>0.92021855670281705</v>
      </c>
      <c r="E149">
        <v>0.81420274815869098</v>
      </c>
    </row>
    <row r="150" spans="1:5" x14ac:dyDescent="0.25">
      <c r="A150" t="s">
        <v>10</v>
      </c>
      <c r="B150">
        <v>5.7779554618887001E-2</v>
      </c>
      <c r="C150">
        <v>0.18103806551639001</v>
      </c>
      <c r="D150">
        <v>0.85286693484285903</v>
      </c>
      <c r="E150">
        <v>0.76550267603281996</v>
      </c>
    </row>
    <row r="151" spans="1:5" x14ac:dyDescent="0.25">
      <c r="A151" t="s">
        <v>10</v>
      </c>
      <c r="B151">
        <v>5.7512814616150799E-2</v>
      </c>
      <c r="C151">
        <v>0.19406439596921601</v>
      </c>
      <c r="D151">
        <v>0.92055128413613796</v>
      </c>
      <c r="E151">
        <v>0.77354557311807404</v>
      </c>
    </row>
    <row r="152" spans="1:5" x14ac:dyDescent="0.25">
      <c r="A152" t="s">
        <v>10</v>
      </c>
      <c r="B152">
        <v>7.9350725187438298E-2</v>
      </c>
      <c r="C152">
        <v>0.20517609260366901</v>
      </c>
      <c r="D152">
        <v>0.87257454293791004</v>
      </c>
      <c r="E152">
        <v>0.68456915786216899</v>
      </c>
    </row>
    <row r="153" spans="1:5" x14ac:dyDescent="0.25">
      <c r="A153" t="s">
        <v>10</v>
      </c>
      <c r="B153">
        <v>5.4587280880267798E-2</v>
      </c>
      <c r="C153">
        <v>0.191811848644206</v>
      </c>
      <c r="D153">
        <v>0.91098956913116902</v>
      </c>
      <c r="E153">
        <v>0.78640383797498103</v>
      </c>
    </row>
    <row r="154" spans="1:5" x14ac:dyDescent="0.25">
      <c r="A154" t="s">
        <v>10</v>
      </c>
      <c r="B154">
        <v>7.4491734574654897E-2</v>
      </c>
      <c r="C154">
        <v>0.184126004287683</v>
      </c>
      <c r="D154">
        <v>0.84797328245581505</v>
      </c>
      <c r="E154">
        <v>0.70005332099850404</v>
      </c>
    </row>
    <row r="155" spans="1:5" x14ac:dyDescent="0.25">
      <c r="A155" t="s">
        <v>10</v>
      </c>
      <c r="B155">
        <v>3.7987003491036501E-2</v>
      </c>
      <c r="C155">
        <v>0.16812585112734099</v>
      </c>
      <c r="D155">
        <v>0.91551748510656705</v>
      </c>
      <c r="E155">
        <v>0.80841743586147896</v>
      </c>
    </row>
    <row r="156" spans="1:5" x14ac:dyDescent="0.25">
      <c r="A156" t="s">
        <v>10</v>
      </c>
      <c r="B156">
        <v>7.2314437520320907E-2</v>
      </c>
      <c r="C156">
        <v>0.21452580181223499</v>
      </c>
      <c r="D156">
        <v>0.88290107184415501</v>
      </c>
      <c r="E156">
        <v>0.75598301755893704</v>
      </c>
    </row>
    <row r="157" spans="1:5" x14ac:dyDescent="0.25">
      <c r="A157" t="s">
        <v>10</v>
      </c>
      <c r="B157">
        <v>5.5825639665399301E-2</v>
      </c>
      <c r="C157">
        <v>0.204236376647429</v>
      </c>
      <c r="D157">
        <v>0.91234431713373598</v>
      </c>
      <c r="E157">
        <v>0.80581208365004497</v>
      </c>
    </row>
    <row r="158" spans="1:5" x14ac:dyDescent="0.25">
      <c r="A158" t="s">
        <v>10</v>
      </c>
      <c r="B158">
        <v>4.7552466797519601E-2</v>
      </c>
      <c r="C158">
        <v>0.16653038693358799</v>
      </c>
      <c r="D158">
        <v>0.88031129519392504</v>
      </c>
      <c r="E158">
        <v>0.78759029473567599</v>
      </c>
    </row>
    <row r="159" spans="1:5" x14ac:dyDescent="0.25">
      <c r="A159" t="s">
        <v>10</v>
      </c>
      <c r="B159">
        <v>5.0708804484758403E-2</v>
      </c>
      <c r="C159">
        <v>0.20928733846155401</v>
      </c>
      <c r="D159">
        <v>0.92785912072743204</v>
      </c>
      <c r="E159">
        <v>0.83616619951346904</v>
      </c>
    </row>
    <row r="160" spans="1:5" x14ac:dyDescent="0.25">
      <c r="A160" t="s">
        <v>10</v>
      </c>
      <c r="B160">
        <v>6.8263748606402802E-2</v>
      </c>
      <c r="C160">
        <v>0.225832946670256</v>
      </c>
      <c r="D160">
        <v>0.87990331663100896</v>
      </c>
      <c r="E160">
        <v>0.75573712081354805</v>
      </c>
    </row>
    <row r="161" spans="1:5" x14ac:dyDescent="0.25">
      <c r="A161" t="s">
        <v>10</v>
      </c>
      <c r="B161">
        <v>6.1048798105847103E-2</v>
      </c>
      <c r="C161">
        <v>0.24506547247826399</v>
      </c>
      <c r="D161">
        <v>0.92234457613772403</v>
      </c>
      <c r="E161">
        <v>0.80769660915869101</v>
      </c>
    </row>
    <row r="162" spans="1:5" x14ac:dyDescent="0.25">
      <c r="A162" t="s">
        <v>11</v>
      </c>
      <c r="B162">
        <v>5.0841500170406298E-2</v>
      </c>
      <c r="C162">
        <v>0.19024728946553501</v>
      </c>
      <c r="D162">
        <v>0.93015221093545897</v>
      </c>
      <c r="E162">
        <v>0.80767136694763098</v>
      </c>
    </row>
    <row r="163" spans="1:5" x14ac:dyDescent="0.25">
      <c r="A163" t="s">
        <v>11</v>
      </c>
      <c r="B163">
        <v>4.6976470247178999E-2</v>
      </c>
      <c r="C163">
        <v>0.17689716214043399</v>
      </c>
      <c r="D163">
        <v>0.93217103436952498</v>
      </c>
      <c r="E163">
        <v>0.80469454396237605</v>
      </c>
    </row>
    <row r="164" spans="1:5" x14ac:dyDescent="0.25">
      <c r="A164" t="s">
        <v>11</v>
      </c>
      <c r="B164">
        <v>7.0333169891723099E-2</v>
      </c>
      <c r="C164">
        <v>0.234326181534908</v>
      </c>
      <c r="D164">
        <v>0.91118710721374996</v>
      </c>
      <c r="E164">
        <v>0.79557518154865803</v>
      </c>
    </row>
    <row r="165" spans="1:5" x14ac:dyDescent="0.25">
      <c r="A165" t="s">
        <v>11</v>
      </c>
      <c r="B165">
        <v>6.8799282514537499E-2</v>
      </c>
      <c r="C165">
        <v>0.201968464072248</v>
      </c>
      <c r="D165">
        <v>0.92451811814553697</v>
      </c>
      <c r="E165">
        <v>0.78737496670837304</v>
      </c>
    </row>
    <row r="166" spans="1:5" x14ac:dyDescent="0.25">
      <c r="A166" t="s">
        <v>11</v>
      </c>
      <c r="B166">
        <v>6.5244122198700905E-2</v>
      </c>
      <c r="C166">
        <v>0.22308565223957399</v>
      </c>
      <c r="D166">
        <v>0.93125623258688295</v>
      </c>
      <c r="E166">
        <v>0.767063082072166</v>
      </c>
    </row>
    <row r="167" spans="1:5" x14ac:dyDescent="0.25">
      <c r="A167" t="s">
        <v>11</v>
      </c>
      <c r="B167">
        <v>4.6925135247286302E-2</v>
      </c>
      <c r="C167">
        <v>0.172904352831319</v>
      </c>
      <c r="D167">
        <v>0.93128487658866599</v>
      </c>
      <c r="E167">
        <v>0.81558316705162304</v>
      </c>
    </row>
    <row r="168" spans="1:5" x14ac:dyDescent="0.25">
      <c r="A168" t="s">
        <v>11</v>
      </c>
      <c r="B168">
        <v>5.4443188753075397E-2</v>
      </c>
      <c r="C168">
        <v>0.21516397461491199</v>
      </c>
      <c r="D168">
        <v>0.92789128142898702</v>
      </c>
      <c r="E168">
        <v>0.81456577106915795</v>
      </c>
    </row>
    <row r="169" spans="1:5" x14ac:dyDescent="0.25">
      <c r="A169" t="s">
        <v>11</v>
      </c>
      <c r="B169">
        <v>7.1304117682199603E-2</v>
      </c>
      <c r="C169">
        <v>0.22929738116345</v>
      </c>
      <c r="D169">
        <v>0.92439992997703901</v>
      </c>
      <c r="E169">
        <v>0.781659236897429</v>
      </c>
    </row>
    <row r="170" spans="1:5" x14ac:dyDescent="0.25">
      <c r="A170" t="s">
        <v>11</v>
      </c>
      <c r="B170">
        <v>6.0888621779571397E-2</v>
      </c>
      <c r="C170">
        <v>0.23626376798603299</v>
      </c>
      <c r="D170">
        <v>0.91943844147910403</v>
      </c>
      <c r="E170">
        <v>0.81636669575134602</v>
      </c>
    </row>
    <row r="171" spans="1:5" x14ac:dyDescent="0.25">
      <c r="A171" t="s">
        <v>11</v>
      </c>
      <c r="B171">
        <v>4.5218456363656401E-2</v>
      </c>
      <c r="C171">
        <v>0.17864790377917</v>
      </c>
      <c r="D171">
        <v>0.92835060993031404</v>
      </c>
      <c r="E171">
        <v>0.83924329268910802</v>
      </c>
    </row>
    <row r="172" spans="1:5" x14ac:dyDescent="0.25">
      <c r="A172" t="s">
        <v>11</v>
      </c>
      <c r="B172">
        <v>5.7331150126378599E-2</v>
      </c>
      <c r="C172">
        <v>0.25077731989941798</v>
      </c>
      <c r="D172">
        <v>0.92365691424331198</v>
      </c>
      <c r="E172">
        <v>0.80785692121505803</v>
      </c>
    </row>
    <row r="173" spans="1:5" x14ac:dyDescent="0.25">
      <c r="A173" t="s">
        <v>11</v>
      </c>
      <c r="B173">
        <v>6.3784549196108403E-2</v>
      </c>
      <c r="C173">
        <v>0.25229840347305099</v>
      </c>
      <c r="D173">
        <v>0.91358762472840804</v>
      </c>
      <c r="E173">
        <v>0.79220224117684201</v>
      </c>
    </row>
    <row r="174" spans="1:5" x14ac:dyDescent="0.25">
      <c r="A174" t="s">
        <v>11</v>
      </c>
      <c r="B174">
        <v>5.6076265007572998E-2</v>
      </c>
      <c r="C174">
        <v>0.23212592344407401</v>
      </c>
      <c r="D174">
        <v>0.91986621249481804</v>
      </c>
      <c r="E174">
        <v>0.79959944492969104</v>
      </c>
    </row>
    <row r="175" spans="1:5" x14ac:dyDescent="0.25">
      <c r="A175" t="s">
        <v>11</v>
      </c>
      <c r="B175">
        <v>5.48912862809178E-2</v>
      </c>
      <c r="C175">
        <v>0.219761220731542</v>
      </c>
      <c r="D175">
        <v>0.92731497276006403</v>
      </c>
      <c r="E175">
        <v>0.80491035232321895</v>
      </c>
    </row>
    <row r="176" spans="1:5" x14ac:dyDescent="0.25">
      <c r="A176" t="s">
        <v>11</v>
      </c>
      <c r="B176">
        <v>6.66891168016856E-2</v>
      </c>
      <c r="C176">
        <v>0.24228180937512001</v>
      </c>
      <c r="D176">
        <v>0.90859117488086105</v>
      </c>
      <c r="E176">
        <v>0.78909152477764199</v>
      </c>
    </row>
    <row r="177" spans="1:5" x14ac:dyDescent="0.25">
      <c r="A177" t="s">
        <v>11</v>
      </c>
      <c r="B177">
        <v>5.4125745187873497E-2</v>
      </c>
      <c r="C177">
        <v>0.234999046315368</v>
      </c>
      <c r="D177">
        <v>0.92762037290413701</v>
      </c>
      <c r="E177">
        <v>0.81581125660357101</v>
      </c>
    </row>
    <row r="178" spans="1:5" x14ac:dyDescent="0.25">
      <c r="A178" t="s">
        <v>11</v>
      </c>
      <c r="B178">
        <v>7.32836764311047E-2</v>
      </c>
      <c r="C178">
        <v>0.26510138569979103</v>
      </c>
      <c r="D178">
        <v>0.91431135378676098</v>
      </c>
      <c r="E178">
        <v>0.79382629965376905</v>
      </c>
    </row>
    <row r="179" spans="1:5" x14ac:dyDescent="0.25">
      <c r="A179" t="s">
        <v>11</v>
      </c>
      <c r="B179">
        <v>5.4349928196549803E-2</v>
      </c>
      <c r="C179">
        <v>0.19969621505298299</v>
      </c>
      <c r="D179">
        <v>0.92340995938319603</v>
      </c>
      <c r="E179">
        <v>0.82287575208466301</v>
      </c>
    </row>
    <row r="180" spans="1:5" x14ac:dyDescent="0.25">
      <c r="A180" t="s">
        <v>11</v>
      </c>
      <c r="B180">
        <v>5.3710030215435599E-2</v>
      </c>
      <c r="C180">
        <v>0.28453897233915398</v>
      </c>
      <c r="D180">
        <v>0.93168460126247099</v>
      </c>
      <c r="E180">
        <v>0.83407650083097995</v>
      </c>
    </row>
    <row r="181" spans="1:5" x14ac:dyDescent="0.25">
      <c r="A181" t="s">
        <v>11</v>
      </c>
      <c r="B181">
        <v>4.9092767082108003E-2</v>
      </c>
      <c r="C181">
        <v>0.21883099697907399</v>
      </c>
      <c r="D181">
        <v>0.922096353136309</v>
      </c>
      <c r="E181">
        <v>0.81089379290161301</v>
      </c>
    </row>
    <row r="182" spans="1:5" x14ac:dyDescent="0.25">
      <c r="A182" t="s">
        <v>7</v>
      </c>
      <c r="B182">
        <v>7.73099771922863E-2</v>
      </c>
      <c r="C182">
        <v>0.21862107190697599</v>
      </c>
      <c r="D182">
        <v>0.886807508649198</v>
      </c>
      <c r="E182">
        <v>0.74490930259162902</v>
      </c>
    </row>
    <row r="183" spans="1:5" x14ac:dyDescent="0.25">
      <c r="A183" t="s">
        <v>7</v>
      </c>
      <c r="B183">
        <v>8.9307041671424905E-2</v>
      </c>
      <c r="C183">
        <v>0.19725053392536299</v>
      </c>
      <c r="D183">
        <v>0.87297200999579105</v>
      </c>
      <c r="E183">
        <v>0.69180774354531205</v>
      </c>
    </row>
    <row r="184" spans="1:5" x14ac:dyDescent="0.25">
      <c r="A184" t="s">
        <v>7</v>
      </c>
      <c r="B184">
        <v>9.5353162228862601E-2</v>
      </c>
      <c r="C184">
        <v>0.23531582578065599</v>
      </c>
      <c r="D184">
        <v>0.87393871211993901</v>
      </c>
      <c r="E184">
        <v>0.70532074447567095</v>
      </c>
    </row>
    <row r="185" spans="1:5" x14ac:dyDescent="0.25">
      <c r="A185" t="s">
        <v>7</v>
      </c>
      <c r="B185">
        <v>9.5874312676063597E-2</v>
      </c>
      <c r="C185">
        <v>0.23723124485050701</v>
      </c>
      <c r="D185">
        <v>0.87748826514255096</v>
      </c>
      <c r="E185">
        <v>0.72182218363713202</v>
      </c>
    </row>
    <row r="186" spans="1:5" x14ac:dyDescent="0.25">
      <c r="A186" t="s">
        <v>7</v>
      </c>
      <c r="B186">
        <v>8.8173623852769403E-2</v>
      </c>
      <c r="C186">
        <v>0.20853710408520301</v>
      </c>
      <c r="D186">
        <v>0.88355622980387505</v>
      </c>
      <c r="E186">
        <v>0.70284365422337003</v>
      </c>
    </row>
    <row r="187" spans="1:5" x14ac:dyDescent="0.25">
      <c r="A187" t="s">
        <v>7</v>
      </c>
      <c r="B187">
        <v>8.9608272062988506E-2</v>
      </c>
      <c r="C187">
        <v>0.25305903344962499</v>
      </c>
      <c r="D187">
        <v>0.87963536671000098</v>
      </c>
      <c r="E187">
        <v>0.75159196242202397</v>
      </c>
    </row>
    <row r="188" spans="1:5" x14ac:dyDescent="0.25">
      <c r="A188" t="s">
        <v>7</v>
      </c>
      <c r="B188">
        <v>8.6966694324455293E-2</v>
      </c>
      <c r="C188">
        <v>0.20904335019228901</v>
      </c>
      <c r="D188">
        <v>0.89167103212871401</v>
      </c>
      <c r="E188">
        <v>0.70964998834854198</v>
      </c>
    </row>
    <row r="189" spans="1:5" x14ac:dyDescent="0.25">
      <c r="A189" t="s">
        <v>7</v>
      </c>
      <c r="B189">
        <v>8.3127600847805794E-2</v>
      </c>
      <c r="C189">
        <v>0.22007848293978499</v>
      </c>
      <c r="D189">
        <v>0.89038033350061496</v>
      </c>
      <c r="E189">
        <v>0.72560599356598598</v>
      </c>
    </row>
    <row r="190" spans="1:5" x14ac:dyDescent="0.25">
      <c r="A190" t="s">
        <v>7</v>
      </c>
      <c r="B190">
        <v>8.2242283283501694E-2</v>
      </c>
      <c r="C190">
        <v>0.188849753124502</v>
      </c>
      <c r="D190">
        <v>0.89276767622321196</v>
      </c>
      <c r="E190">
        <v>0.71468059440093101</v>
      </c>
    </row>
    <row r="191" spans="1:5" x14ac:dyDescent="0.25">
      <c r="A191" t="s">
        <v>7</v>
      </c>
      <c r="B191">
        <v>9.0036164242867797E-2</v>
      </c>
      <c r="C191">
        <v>0.218271956018873</v>
      </c>
      <c r="D191">
        <v>0.85789232332907295</v>
      </c>
      <c r="E191">
        <v>0.70591640262033395</v>
      </c>
    </row>
    <row r="192" spans="1:5" x14ac:dyDescent="0.25">
      <c r="A192" t="s">
        <v>7</v>
      </c>
      <c r="B192">
        <v>8.8045974143929201E-2</v>
      </c>
      <c r="C192">
        <v>0.24419940718453501</v>
      </c>
      <c r="D192">
        <v>0.86857887276118495</v>
      </c>
      <c r="E192">
        <v>0.72756351502049099</v>
      </c>
    </row>
    <row r="193" spans="1:5" x14ac:dyDescent="0.25">
      <c r="A193" t="s">
        <v>7</v>
      </c>
      <c r="B193">
        <v>8.0521695521864098E-2</v>
      </c>
      <c r="C193">
        <v>0.24438228125108</v>
      </c>
      <c r="D193">
        <v>0.88335508739325597</v>
      </c>
      <c r="E193">
        <v>0.72736273222893</v>
      </c>
    </row>
    <row r="194" spans="1:5" x14ac:dyDescent="0.25">
      <c r="A194" t="s">
        <v>7</v>
      </c>
      <c r="B194">
        <v>0.10984099558973399</v>
      </c>
      <c r="C194">
        <v>0.23496041496501799</v>
      </c>
      <c r="D194">
        <v>0.86940272799943397</v>
      </c>
      <c r="E194">
        <v>0.70068672232353701</v>
      </c>
    </row>
    <row r="195" spans="1:5" x14ac:dyDescent="0.25">
      <c r="A195" t="s">
        <v>7</v>
      </c>
      <c r="B195">
        <v>8.7487772791732296E-2</v>
      </c>
      <c r="C195">
        <v>0.214918546641611</v>
      </c>
      <c r="D195">
        <v>0.88074285982853195</v>
      </c>
      <c r="E195">
        <v>0.69411734646760403</v>
      </c>
    </row>
    <row r="196" spans="1:5" x14ac:dyDescent="0.25">
      <c r="A196" t="s">
        <v>7</v>
      </c>
      <c r="B196">
        <v>7.0140502228172003E-2</v>
      </c>
      <c r="C196">
        <v>0.207500070925729</v>
      </c>
      <c r="D196">
        <v>0.88525778534654798</v>
      </c>
      <c r="E196">
        <v>0.76089621762773896</v>
      </c>
    </row>
    <row r="197" spans="1:5" x14ac:dyDescent="0.25">
      <c r="A197" t="s">
        <v>7</v>
      </c>
      <c r="B197">
        <v>8.6683961667711404E-2</v>
      </c>
      <c r="C197">
        <v>0.242893137480268</v>
      </c>
      <c r="D197">
        <v>0.87632043570239004</v>
      </c>
      <c r="E197">
        <v>0.752931749106865</v>
      </c>
    </row>
    <row r="198" spans="1:5" x14ac:dyDescent="0.25">
      <c r="A198" t="s">
        <v>7</v>
      </c>
      <c r="B198">
        <v>8.0890274269584894E-2</v>
      </c>
      <c r="C198">
        <v>0.212033291540976</v>
      </c>
      <c r="D198">
        <v>0.87228611619474605</v>
      </c>
      <c r="E198">
        <v>0.74481250433160495</v>
      </c>
    </row>
    <row r="199" spans="1:5" x14ac:dyDescent="0.25">
      <c r="A199" t="s">
        <v>7</v>
      </c>
      <c r="B199">
        <v>7.5582834478794603E-2</v>
      </c>
      <c r="C199">
        <v>0.19050883060240001</v>
      </c>
      <c r="D199">
        <v>0.87550220977045301</v>
      </c>
      <c r="E199">
        <v>0.71012469057469796</v>
      </c>
    </row>
    <row r="200" spans="1:5" x14ac:dyDescent="0.25">
      <c r="A200" t="s">
        <v>7</v>
      </c>
      <c r="B200">
        <v>9.2085282042099204E-2</v>
      </c>
      <c r="C200">
        <v>0.21171297807720099</v>
      </c>
      <c r="D200">
        <v>0.87650558488002595</v>
      </c>
      <c r="E200">
        <v>0.68757481948474297</v>
      </c>
    </row>
    <row r="201" spans="1:5" x14ac:dyDescent="0.25">
      <c r="A201" t="s">
        <v>7</v>
      </c>
      <c r="B201">
        <v>9.0593366360444599E-2</v>
      </c>
      <c r="C201">
        <v>0.22684248044826899</v>
      </c>
      <c r="D201">
        <v>0.89061112796498398</v>
      </c>
      <c r="E201">
        <v>0.71318623384401902</v>
      </c>
    </row>
    <row r="202" spans="1:5" x14ac:dyDescent="0.25">
      <c r="A202" t="s">
        <v>7</v>
      </c>
      <c r="B202">
        <v>8.7676703838378903E-2</v>
      </c>
      <c r="C202">
        <v>0.18465695452148101</v>
      </c>
      <c r="D202">
        <v>0.89022318280461399</v>
      </c>
      <c r="E202">
        <v>0.70038236006474397</v>
      </c>
    </row>
    <row r="203" spans="1:5" x14ac:dyDescent="0.25">
      <c r="A203" t="s">
        <v>7</v>
      </c>
      <c r="B203">
        <v>6.3636157359507395E-2</v>
      </c>
      <c r="C203">
        <v>0.19127607978983599</v>
      </c>
      <c r="D203">
        <v>0.89541671136913603</v>
      </c>
      <c r="E203">
        <v>0.76284953967961</v>
      </c>
    </row>
    <row r="204" spans="1:5" x14ac:dyDescent="0.25">
      <c r="A204" t="s">
        <v>7</v>
      </c>
      <c r="B204">
        <v>8.8850174056850306E-2</v>
      </c>
      <c r="C204">
        <v>0.23062161173432799</v>
      </c>
      <c r="D204">
        <v>0.87802169898077098</v>
      </c>
      <c r="E204">
        <v>0.72545624201234205</v>
      </c>
    </row>
    <row r="205" spans="1:5" x14ac:dyDescent="0.25">
      <c r="A205" t="s">
        <v>7</v>
      </c>
      <c r="B205">
        <v>7.2884546872056394E-2</v>
      </c>
      <c r="C205">
        <v>0.190137882688072</v>
      </c>
      <c r="D205">
        <v>0.88957572708291699</v>
      </c>
      <c r="E205">
        <v>0.71863050949874097</v>
      </c>
    </row>
    <row r="206" spans="1:5" x14ac:dyDescent="0.25">
      <c r="A206" t="s">
        <v>7</v>
      </c>
      <c r="B206">
        <v>8.8092315625242307E-2</v>
      </c>
      <c r="C206">
        <v>0.185363741675175</v>
      </c>
      <c r="D206">
        <v>0.87107379977074395</v>
      </c>
      <c r="E206">
        <v>0.69150745873903097</v>
      </c>
    </row>
    <row r="207" spans="1:5" x14ac:dyDescent="0.25">
      <c r="A207" t="s">
        <v>7</v>
      </c>
      <c r="B207">
        <v>8.6900983390380507E-2</v>
      </c>
      <c r="C207">
        <v>0.19841179934644099</v>
      </c>
      <c r="D207">
        <v>0.86935067346017403</v>
      </c>
      <c r="E207">
        <v>0.68159219390213199</v>
      </c>
    </row>
    <row r="208" spans="1:5" x14ac:dyDescent="0.25">
      <c r="A208" t="s">
        <v>7</v>
      </c>
      <c r="B208">
        <v>8.5845678649206794E-2</v>
      </c>
      <c r="C208">
        <v>0.226707523839729</v>
      </c>
      <c r="D208">
        <v>0.87145803720841997</v>
      </c>
      <c r="E208">
        <v>0.74904132609401097</v>
      </c>
    </row>
    <row r="209" spans="1:5" x14ac:dyDescent="0.25">
      <c r="A209" t="s">
        <v>7</v>
      </c>
      <c r="B209">
        <v>8.8121980799134095E-2</v>
      </c>
      <c r="C209">
        <v>0.175388558379619</v>
      </c>
      <c r="D209">
        <v>0.89169443084464295</v>
      </c>
      <c r="E209">
        <v>0.64504729226452995</v>
      </c>
    </row>
    <row r="210" spans="1:5" x14ac:dyDescent="0.25">
      <c r="A210" t="s">
        <v>7</v>
      </c>
      <c r="B210">
        <v>6.1021235843419702E-2</v>
      </c>
      <c r="C210">
        <v>0.14997901893642701</v>
      </c>
      <c r="D210">
        <v>0.89422122714266505</v>
      </c>
      <c r="E210">
        <v>0.73683043144263005</v>
      </c>
    </row>
    <row r="211" spans="1:5" x14ac:dyDescent="0.25">
      <c r="A211" t="s">
        <v>7</v>
      </c>
      <c r="B211">
        <v>7.2011968594798803E-2</v>
      </c>
      <c r="C211">
        <v>0.191280128949604</v>
      </c>
      <c r="D211">
        <v>0.88723822066287406</v>
      </c>
      <c r="E211">
        <v>0.745270655544362</v>
      </c>
    </row>
  </sheetData>
  <sortState xmlns:xlrd2="http://schemas.microsoft.com/office/spreadsheetml/2017/richdata2" ref="A2:E211">
    <sortCondition ref="A2:A211"/>
  </sortState>
  <mergeCells count="4">
    <mergeCell ref="I1:O1"/>
    <mergeCell ref="I11:O11"/>
    <mergeCell ref="I21:O21"/>
    <mergeCell ref="I31:O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6B3A-30FA-4921-9DE9-8470D3985088}">
  <dimension ref="A1:O211"/>
  <sheetViews>
    <sheetView workbookViewId="0">
      <selection activeCell="M9" sqref="M9"/>
    </sheetView>
  </sheetViews>
  <sheetFormatPr baseColWidth="10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8" t="s">
        <v>1</v>
      </c>
      <c r="J1" s="8"/>
      <c r="K1" s="8"/>
      <c r="L1" s="8"/>
      <c r="M1" s="8"/>
      <c r="N1" s="8"/>
      <c r="O1" s="8"/>
    </row>
    <row r="2" spans="1:15" x14ac:dyDescent="0.25">
      <c r="A2" t="s">
        <v>8</v>
      </c>
      <c r="B2">
        <v>0.41026801130102297</v>
      </c>
      <c r="C2">
        <v>0.66900325012486905</v>
      </c>
      <c r="D2">
        <v>0.78604156161525895</v>
      </c>
      <c r="E2">
        <v>0.61947709251972904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8</v>
      </c>
      <c r="B3">
        <v>0.389754795667135</v>
      </c>
      <c r="C3">
        <v>0.69260636679228305</v>
      </c>
      <c r="D3">
        <v>0.77797012779808705</v>
      </c>
      <c r="E3">
        <v>0.61680642031507005</v>
      </c>
      <c r="I3" t="s">
        <v>5</v>
      </c>
      <c r="J3" cm="1">
        <f t="array" ref="J3">AVERAGE(_xlfn._xlws.FILTER($B$2:$B$211,$A$2:$A$211=I3,0))</f>
        <v>0.14334320363239977</v>
      </c>
      <c r="K3" cm="1">
        <f t="array" ref="K3">_xlfn.STDEV.P(_xlfn._xlws.FILTER($B$2:$B$211,$A$2:$A$211=I3,0))</f>
        <v>1.683354241784165E-2</v>
      </c>
      <c r="L3">
        <f>K3/J3</f>
        <v>0.11743523230449675</v>
      </c>
      <c r="M3" cm="1">
        <f t="array" ref="M3">MEDIAN(_xlfn._xlws.FILTER($B$2:$B$211,$A$2:$A$211=I3,0))</f>
        <v>0.1461342766959175</v>
      </c>
      <c r="N3" cm="1">
        <f t="array" ref="N3">MIN(_xlfn._xlws.FILTER($B$2:$B$211,$A$2:$A$211=I3,0))</f>
        <v>0.111459350832839</v>
      </c>
      <c r="O3" cm="1">
        <f t="array" ref="O3">MAX(_xlfn._xlws.FILTER($B$2:$B$211,$A$2:$A$211=I3,0))</f>
        <v>0.189328227074917</v>
      </c>
    </row>
    <row r="4" spans="1:15" x14ac:dyDescent="0.25">
      <c r="A4" t="s">
        <v>8</v>
      </c>
      <c r="B4">
        <v>0.36763514857032498</v>
      </c>
      <c r="C4">
        <v>0.64163504885312905</v>
      </c>
      <c r="D4">
        <v>0.78350016838761904</v>
      </c>
      <c r="E4">
        <v>0.61921668807584596</v>
      </c>
      <c r="I4" t="s">
        <v>6</v>
      </c>
      <c r="J4" cm="1">
        <f t="array" ref="J4">AVERAGE(_xlfn._xlws.FILTER($B$2:$B$211,$A$2:$A$211=I4,0))</f>
        <v>0.12852254690355597</v>
      </c>
      <c r="K4" cm="1">
        <f t="array" ref="K4">_xlfn.STDEV.P(_xlfn._xlws.FILTER($B$2:$B$211,$A$2:$A$211=I4,0))</f>
        <v>1.2541140798031734E-2</v>
      </c>
      <c r="L4">
        <f t="shared" ref="L4:L9" si="0">K4/J4</f>
        <v>9.7579304956060944E-2</v>
      </c>
      <c r="M4" cm="1">
        <f t="array" ref="M4">MEDIAN(_xlfn._xlws.FILTER($B$2:$B$211,$A$2:$A$211=I4,0))</f>
        <v>0.12697152374160953</v>
      </c>
      <c r="N4" cm="1">
        <f t="array" ref="N4">MIN(_xlfn._xlws.FILTER($B$2:$B$211,$A$2:$A$211=I4,0))</f>
        <v>0.105790390646702</v>
      </c>
      <c r="O4" cm="1">
        <f t="array" ref="O4">MAX(_xlfn._xlws.FILTER($B$2:$B$211,$A$2:$A$211=I4,0))</f>
        <v>0.16451456353708499</v>
      </c>
    </row>
    <row r="5" spans="1:15" x14ac:dyDescent="0.25">
      <c r="A5" t="s">
        <v>8</v>
      </c>
      <c r="B5">
        <v>0.36711459387780798</v>
      </c>
      <c r="C5">
        <v>0.60606772824478095</v>
      </c>
      <c r="D5">
        <v>0.77963718381576297</v>
      </c>
      <c r="E5">
        <v>0.59507127794537096</v>
      </c>
      <c r="I5" t="s">
        <v>7</v>
      </c>
      <c r="J5" cm="1">
        <f t="array" ref="J5">AVERAGE(_xlfn._xlws.FILTER($B$2:$B$211,$A$2:$A$211=I5,0))</f>
        <v>0.1574329219014296</v>
      </c>
      <c r="K5" cm="1">
        <f t="array" ref="K5">_xlfn.STDEV.P(_xlfn._xlws.FILTER($B$2:$B$211,$A$2:$A$211=I5,0))</f>
        <v>1.3647455467776204E-2</v>
      </c>
      <c r="L5">
        <f t="shared" si="0"/>
        <v>8.668743044940129E-2</v>
      </c>
      <c r="M5" cm="1">
        <f t="array" ref="M5">MEDIAN(_xlfn._xlws.FILTER($B$2:$B$211,$A$2:$A$211=I5,0))</f>
        <v>0.15766345012614849</v>
      </c>
      <c r="N5" cm="1">
        <f t="array" ref="N5">MIN(_xlfn._xlws.FILTER($B$2:$B$211,$A$2:$A$211=I5,0))</f>
        <v>0.12698795829488499</v>
      </c>
      <c r="O5" cm="1">
        <f t="array" ref="O5">MAX(_xlfn._xlws.FILTER($B$2:$B$211,$A$2:$A$211=I5,0))</f>
        <v>0.184372689674351</v>
      </c>
    </row>
    <row r="6" spans="1:15" x14ac:dyDescent="0.25">
      <c r="A6" t="s">
        <v>8</v>
      </c>
      <c r="B6">
        <v>0.354518907591508</v>
      </c>
      <c r="C6">
        <v>0.61236060542410298</v>
      </c>
      <c r="D6">
        <v>0.78607548233374003</v>
      </c>
      <c r="E6">
        <v>0.642263001540334</v>
      </c>
      <c r="I6" t="s">
        <v>8</v>
      </c>
      <c r="J6" cm="1">
        <f t="array" ref="J6">AVERAGE(_xlfn._xlws.FILTER($B$2:$B$211,$A$2:$A$211=I6,0))</f>
        <v>0.37257772335437156</v>
      </c>
      <c r="K6" cm="1">
        <f t="array" ref="K6">_xlfn.STDEV.P(_xlfn._xlws.FILTER($B$2:$B$211,$A$2:$A$211=I6,0))</f>
        <v>3.3906691005889812E-2</v>
      </c>
      <c r="L6">
        <f t="shared" si="0"/>
        <v>9.1005685204748499E-2</v>
      </c>
      <c r="M6" cm="1">
        <f t="array" ref="M6">MEDIAN(_xlfn._xlws.FILTER($B$2:$B$211,$A$2:$A$211=I6,0))</f>
        <v>0.37239481599718999</v>
      </c>
      <c r="N6" cm="1">
        <f t="array" ref="N6">MIN(_xlfn._xlws.FILTER($B$2:$B$211,$A$2:$A$211=I6,0))</f>
        <v>0.31069719745377999</v>
      </c>
      <c r="O6" cm="1">
        <f t="array" ref="O6">MAX(_xlfn._xlws.FILTER($B$2:$B$211,$A$2:$A$211=I6,0))</f>
        <v>0.44050930479768402</v>
      </c>
    </row>
    <row r="7" spans="1:15" x14ac:dyDescent="0.25">
      <c r="A7" t="s">
        <v>8</v>
      </c>
      <c r="B7">
        <v>0.36648435004001001</v>
      </c>
      <c r="C7">
        <v>0.59458818594480201</v>
      </c>
      <c r="D7">
        <v>0.77753187671851298</v>
      </c>
      <c r="E7">
        <v>0.59211456033290699</v>
      </c>
      <c r="I7" t="s">
        <v>9</v>
      </c>
      <c r="J7" cm="1">
        <f t="array" ref="J7">AVERAGE(_xlfn._xlws.FILTER($B$2:$B$211,$A$2:$A$211=I7,0))</f>
        <v>0.17092581998833925</v>
      </c>
      <c r="K7" cm="1">
        <f t="array" ref="K7">_xlfn.STDEV.P(_xlfn._xlws.FILTER($B$2:$B$211,$A$2:$A$211=I7,0))</f>
        <v>1.8258173763189202E-2</v>
      </c>
      <c r="L7">
        <f t="shared" si="0"/>
        <v>0.10681928432132018</v>
      </c>
      <c r="M7" cm="1">
        <f t="array" ref="M7">MEDIAN(_xlfn._xlws.FILTER($B$2:$B$211,$A$2:$A$211=I7,0))</f>
        <v>0.166139781019463</v>
      </c>
      <c r="N7" cm="1">
        <f t="array" ref="N7">MIN(_xlfn._xlws.FILTER($B$2:$B$211,$A$2:$A$211=I7,0))</f>
        <v>0.143894802236438</v>
      </c>
      <c r="O7" cm="1">
        <f t="array" ref="O7">MAX(_xlfn._xlws.FILTER($B$2:$B$211,$A$2:$A$211=I7,0))</f>
        <v>0.215047447157143</v>
      </c>
    </row>
    <row r="8" spans="1:15" x14ac:dyDescent="0.25">
      <c r="A8" t="s">
        <v>8</v>
      </c>
      <c r="B8">
        <v>0.38101204352939799</v>
      </c>
      <c r="C8">
        <v>0.62646632807571501</v>
      </c>
      <c r="D8">
        <v>0.78983994950819203</v>
      </c>
      <c r="E8">
        <v>0.63174461967167805</v>
      </c>
      <c r="I8" t="s">
        <v>10</v>
      </c>
      <c r="J8" cm="1">
        <f t="array" ref="J8">AVERAGE(_xlfn._xlws.FILTER($B$2:$B$211,$A$2:$A$211=I8,0))</f>
        <v>0.13787660307719057</v>
      </c>
      <c r="K8" cm="1">
        <f t="array" ref="K8">_xlfn.STDEV.P(_xlfn._xlws.FILTER($B$2:$B$211,$A$2:$A$211=I8,0))</f>
        <v>2.5164789127507237E-2</v>
      </c>
      <c r="L8">
        <f t="shared" si="0"/>
        <v>0.18251674733688256</v>
      </c>
      <c r="M8" cm="1">
        <f t="array" ref="M8">MEDIAN(_xlfn._xlws.FILTER($B$2:$B$211,$A$2:$A$211=I8,0))</f>
        <v>0.14183433958050501</v>
      </c>
      <c r="N8" cm="1">
        <f t="array" ref="N8">MIN(_xlfn._xlws.FILTER($B$2:$B$211,$A$2:$A$211=I8,0))</f>
        <v>8.5086656567946797E-2</v>
      </c>
      <c r="O8" cm="1">
        <f t="array" ref="O8">MAX(_xlfn._xlws.FILTER($B$2:$B$211,$A$2:$A$211=I8,0))</f>
        <v>0.17823586359042401</v>
      </c>
    </row>
    <row r="9" spans="1:15" x14ac:dyDescent="0.25">
      <c r="A9" t="s">
        <v>8</v>
      </c>
      <c r="B9">
        <v>0.380248676578962</v>
      </c>
      <c r="C9">
        <v>0.67895754009106102</v>
      </c>
      <c r="D9">
        <v>0.79669880032650298</v>
      </c>
      <c r="E9">
        <v>0.63584420417841303</v>
      </c>
      <c r="I9" t="s">
        <v>11</v>
      </c>
      <c r="J9" cm="1">
        <f t="array" ref="J9">AVERAGE(_xlfn._xlws.FILTER($B$2:$B$211,$A$2:$A$211=I9,0))</f>
        <v>0.10546375517435662</v>
      </c>
      <c r="K9" cm="1">
        <f t="array" ref="K9">_xlfn.STDEV.P(_xlfn._xlws.FILTER($B$2:$B$211,$A$2:$A$211=I9,0))</f>
        <v>1.3938873013276617E-2</v>
      </c>
      <c r="L9">
        <f t="shared" si="0"/>
        <v>0.13216742557888586</v>
      </c>
      <c r="M9" cm="1">
        <f t="array" ref="M9">MEDIAN(_xlfn._xlws.FILTER($B$2:$B$211,$A$2:$A$211=I9,0))</f>
        <v>0.1008277521356435</v>
      </c>
      <c r="N9" cm="1">
        <f t="array" ref="N9">MIN(_xlfn._xlws.FILTER($B$2:$B$211,$A$2:$A$211=I9,0))</f>
        <v>8.7721666316916094E-2</v>
      </c>
      <c r="O9" cm="1">
        <f t="array" ref="O9">MAX(_xlfn._xlws.FILTER($B$2:$B$211,$A$2:$A$211=I9,0))</f>
        <v>0.13405609132629701</v>
      </c>
    </row>
    <row r="10" spans="1:15" x14ac:dyDescent="0.25">
      <c r="A10" t="s">
        <v>8</v>
      </c>
      <c r="B10">
        <v>0.36523105139505102</v>
      </c>
      <c r="C10">
        <v>0.537432237268614</v>
      </c>
      <c r="D10">
        <v>0.79728217560844705</v>
      </c>
      <c r="E10">
        <v>0.63791858595696704</v>
      </c>
    </row>
    <row r="11" spans="1:15" x14ac:dyDescent="0.25">
      <c r="A11" t="s">
        <v>8</v>
      </c>
      <c r="B11">
        <v>0.36432786677311901</v>
      </c>
      <c r="C11">
        <v>0.57243882604625496</v>
      </c>
      <c r="D11">
        <v>0.785700905674519</v>
      </c>
      <c r="E11">
        <v>0.62786840518600096</v>
      </c>
      <c r="I11" s="8" t="s">
        <v>2</v>
      </c>
      <c r="J11" s="8"/>
      <c r="K11" s="8"/>
      <c r="L11" s="8"/>
      <c r="M11" s="8"/>
      <c r="N11" s="8"/>
      <c r="O11" s="8"/>
    </row>
    <row r="12" spans="1:15" x14ac:dyDescent="0.25">
      <c r="A12" t="s">
        <v>8</v>
      </c>
      <c r="B12">
        <v>0.36294227399503998</v>
      </c>
      <c r="C12">
        <v>0.65730444058031401</v>
      </c>
      <c r="D12">
        <v>0.78922247478281904</v>
      </c>
      <c r="E12">
        <v>0.63113645021164999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8</v>
      </c>
      <c r="B13">
        <v>0.32596466864902901</v>
      </c>
      <c r="C13">
        <v>0.59654571182425398</v>
      </c>
      <c r="D13">
        <v>0.80203627918089404</v>
      </c>
      <c r="E13">
        <v>0.66675009153168996</v>
      </c>
      <c r="I13" t="s">
        <v>5</v>
      </c>
      <c r="J13" cm="1">
        <f t="array" ref="J13">AVERAGE(_xlfn._xlws.FILTER($C$2:$C$211,$A$2:$A$211=$I13,0))</f>
        <v>0.5750031136743039</v>
      </c>
      <c r="K13" cm="1">
        <f t="array" ref="K13">_xlfn.STDEV.P(_xlfn._xlws.FILTER($C$2:$C$211,$A$2:$A$211=$I13,0))</f>
        <v>4.8536998344387433E-2</v>
      </c>
      <c r="L13">
        <f>K13/J13</f>
        <v>8.4411713937048341E-2</v>
      </c>
      <c r="M13" cm="1">
        <f t="array" ref="M13">MEDIAN(_xlfn._xlws.FILTER($C$2:$C$211,$A$2:$A$211=$I13,0))</f>
        <v>0.58104425603885701</v>
      </c>
      <c r="N13" cm="1">
        <f t="array" ref="N13">MIN(_xlfn._xlws.FILTER($C$2:$C$211,$A$2:$A$211=$I13,0))</f>
        <v>0.44195337026597697</v>
      </c>
      <c r="O13" cm="1">
        <f t="array" ref="O13">MAX(_xlfn._xlws.FILTER($C$2:$C$211,$A$2:$A$211=$I13,0))</f>
        <v>0.66460129842267401</v>
      </c>
    </row>
    <row r="14" spans="1:15" x14ac:dyDescent="0.25">
      <c r="A14" t="s">
        <v>8</v>
      </c>
      <c r="B14">
        <v>0.38926849400543001</v>
      </c>
      <c r="C14">
        <v>0.63312782552658398</v>
      </c>
      <c r="D14">
        <v>0.77613440351750596</v>
      </c>
      <c r="E14">
        <v>0.62241167484080895</v>
      </c>
      <c r="I14" t="s">
        <v>6</v>
      </c>
      <c r="J14" cm="1">
        <f t="array" ref="J14">AVERAGE(_xlfn._xlws.FILTER($C$2:$C$211,$A$2:$A$211=$I14,0))</f>
        <v>0.57449935269089059</v>
      </c>
      <c r="K14" cm="1">
        <f t="array" ref="K14">_xlfn.STDEV.P(_xlfn._xlws.FILTER($C$2:$C$211,$A$2:$A$211=$I14,0))</f>
        <v>5.6513994144321525E-2</v>
      </c>
      <c r="L14">
        <f t="shared" ref="L14:L19" si="1">K14/J14</f>
        <v>9.8370857825367961E-2</v>
      </c>
      <c r="M14" cm="1">
        <f t="array" ref="M14">MEDIAN(_xlfn._xlws.FILTER($C$2:$C$211,$A$2:$A$211=$I14,0))</f>
        <v>0.56971057234059508</v>
      </c>
      <c r="N14" cm="1">
        <f t="array" ref="N14">MIN(_xlfn._xlws.FILTER($C$2:$C$211,$A$2:$A$211=$I14,0))</f>
        <v>0.47578189896225198</v>
      </c>
      <c r="O14" cm="1">
        <f t="array" ref="O14">MAX(_xlfn._xlws.FILTER($C$2:$C$211,$A$2:$A$211=$I14,0))</f>
        <v>0.68970327281217803</v>
      </c>
    </row>
    <row r="15" spans="1:15" x14ac:dyDescent="0.25">
      <c r="A15" t="s">
        <v>8</v>
      </c>
      <c r="B15">
        <v>0.329636140736704</v>
      </c>
      <c r="C15">
        <v>0.55353136403446901</v>
      </c>
      <c r="D15">
        <v>0.78666826757997199</v>
      </c>
      <c r="E15">
        <v>0.64853080296855303</v>
      </c>
      <c r="I15" t="s">
        <v>7</v>
      </c>
      <c r="J15" cm="1">
        <f t="array" ref="J15">AVERAGE(_xlfn._xlws.FILTER($C$2:$C$211,$A$2:$A$211=$I15,0))</f>
        <v>0.57325047530350492</v>
      </c>
      <c r="K15" cm="1">
        <f t="array" ref="K15">_xlfn.STDEV.P(_xlfn._xlws.FILTER($C$2:$C$211,$A$2:$A$211=$I15,0))</f>
        <v>5.0534419805523575E-2</v>
      </c>
      <c r="L15">
        <f t="shared" si="1"/>
        <v>8.8154169918076994E-2</v>
      </c>
      <c r="M15" cm="1">
        <f t="array" ref="M15">MEDIAN(_xlfn._xlws.FILTER($C$2:$C$211,$A$2:$A$211=$I15,0))</f>
        <v>0.55958390820044501</v>
      </c>
      <c r="N15" cm="1">
        <f t="array" ref="N15">MIN(_xlfn._xlws.FILTER($C$2:$C$211,$A$2:$A$211=$I15,0))</f>
        <v>0.47044654266515701</v>
      </c>
      <c r="O15" cm="1">
        <f t="array" ref="O15">MAX(_xlfn._xlws.FILTER($C$2:$C$211,$A$2:$A$211=$I15,0))</f>
        <v>0.68755974043300405</v>
      </c>
    </row>
    <row r="16" spans="1:15" x14ac:dyDescent="0.25">
      <c r="A16" t="s">
        <v>8</v>
      </c>
      <c r="B16">
        <v>0.33663469521329398</v>
      </c>
      <c r="C16">
        <v>0.63257081304407503</v>
      </c>
      <c r="D16">
        <v>0.80138164369448195</v>
      </c>
      <c r="E16">
        <v>0.66452732591708796</v>
      </c>
      <c r="I16" t="s">
        <v>8</v>
      </c>
      <c r="J16" cm="1">
        <f t="array" ref="J16">AVERAGE(_xlfn._xlws.FILTER($C$2:$C$211,$A$2:$A$211=$I16,0))</f>
        <v>0.61472208035675757</v>
      </c>
      <c r="K16" cm="1">
        <f t="array" ref="K16">_xlfn.STDEV.P(_xlfn._xlws.FILTER($C$2:$C$211,$A$2:$A$211=$I16,0))</f>
        <v>5.3879029477147934E-2</v>
      </c>
      <c r="L16">
        <f t="shared" si="1"/>
        <v>8.7647786209141737E-2</v>
      </c>
      <c r="M16" cm="1">
        <f t="array" ref="M16">MEDIAN(_xlfn._xlws.FILTER($C$2:$C$211,$A$2:$A$211=$I16,0))</f>
        <v>0.61941346674990894</v>
      </c>
      <c r="N16" cm="1">
        <f t="array" ref="N16">MIN(_xlfn._xlws.FILTER($C$2:$C$211,$A$2:$A$211=$I16,0))</f>
        <v>0.53418718493710504</v>
      </c>
      <c r="O16" cm="1">
        <f t="array" ref="O16">MAX(_xlfn._xlws.FILTER($C$2:$C$211,$A$2:$A$211=$I16,0))</f>
        <v>0.73980095007291102</v>
      </c>
    </row>
    <row r="17" spans="1:15" x14ac:dyDescent="0.25">
      <c r="A17" t="s">
        <v>8</v>
      </c>
      <c r="B17">
        <v>0.41733567158811202</v>
      </c>
      <c r="C17">
        <v>0.639667775763751</v>
      </c>
      <c r="D17">
        <v>0.76265537243786097</v>
      </c>
      <c r="E17">
        <v>0.55068830661414003</v>
      </c>
      <c r="I17" t="s">
        <v>9</v>
      </c>
      <c r="J17" cm="1">
        <f t="array" ref="J17">AVERAGE(_xlfn._xlws.FILTER($C$2:$C$211,$A$2:$A$211=$I17,0))</f>
        <v>0.59422154232927538</v>
      </c>
      <c r="K17" cm="1">
        <f t="array" ref="K17">_xlfn.STDEV.P(_xlfn._xlws.FILTER($C$2:$C$211,$A$2:$A$211=$I17,0))</f>
        <v>3.841169231243334E-2</v>
      </c>
      <c r="L17">
        <f t="shared" si="1"/>
        <v>6.4642039334124823E-2</v>
      </c>
      <c r="M17" cm="1">
        <f t="array" ref="M17">MEDIAN(_xlfn._xlws.FILTER($C$2:$C$211,$A$2:$A$211=$I17,0))</f>
        <v>0.60536716951327596</v>
      </c>
      <c r="N17" cm="1">
        <f t="array" ref="N17">MIN(_xlfn._xlws.FILTER($C$2:$C$211,$A$2:$A$211=$I17,0))</f>
        <v>0.506281972022806</v>
      </c>
      <c r="O17" cm="1">
        <f t="array" ref="O17">MAX(_xlfn._xlws.FILTER($C$2:$C$211,$A$2:$A$211=$I17,0))</f>
        <v>0.67175450706776596</v>
      </c>
    </row>
    <row r="18" spans="1:15" x14ac:dyDescent="0.25">
      <c r="A18" t="s">
        <v>8</v>
      </c>
      <c r="B18">
        <v>0.44050930479768402</v>
      </c>
      <c r="C18">
        <v>0.73980095007291102</v>
      </c>
      <c r="D18">
        <v>0.78419668578664403</v>
      </c>
      <c r="E18">
        <v>0.61522384101956995</v>
      </c>
      <c r="I18" t="s">
        <v>10</v>
      </c>
      <c r="J18" cm="1">
        <f t="array" ref="J18">AVERAGE(_xlfn._xlws.FILTER($C$2:$C$211,$A$2:$A$211=$I18,0))</f>
        <v>0.5868464536619431</v>
      </c>
      <c r="K18" cm="1">
        <f t="array" ref="K18">_xlfn.STDEV.P(_xlfn._xlws.FILTER($C$2:$C$211,$A$2:$A$211=$I18,0))</f>
        <v>5.3304538832447172E-2</v>
      </c>
      <c r="L18">
        <f t="shared" si="1"/>
        <v>9.0832173390202706E-2</v>
      </c>
      <c r="M18" cm="1">
        <f t="array" ref="M18">MEDIAN(_xlfn._xlws.FILTER($C$2:$C$211,$A$2:$A$211=$I18,0))</f>
        <v>0.59218846298240857</v>
      </c>
      <c r="N18" cm="1">
        <f t="array" ref="N18">MIN(_xlfn._xlws.FILTER($C$2:$C$211,$A$2:$A$211=$I18,0))</f>
        <v>0.435998492673214</v>
      </c>
      <c r="O18" cm="1">
        <f t="array" ref="O18">MAX(_xlfn._xlws.FILTER($C$2:$C$211,$A$2:$A$211=$I18,0))</f>
        <v>0.69026178747204303</v>
      </c>
    </row>
    <row r="19" spans="1:15" x14ac:dyDescent="0.25">
      <c r="A19" t="s">
        <v>8</v>
      </c>
      <c r="B19">
        <v>0.38385654757300802</v>
      </c>
      <c r="C19">
        <v>0.71379613061770097</v>
      </c>
      <c r="D19">
        <v>0.80140196660916097</v>
      </c>
      <c r="E19">
        <v>0.651951741191789</v>
      </c>
      <c r="I19" t="s">
        <v>11</v>
      </c>
      <c r="J19" cm="1">
        <f t="array" ref="J19">AVERAGE(_xlfn._xlws.FILTER($C$2:$C$211,$A$2:$A$211=$I19,0))</f>
        <v>0.61312946680524893</v>
      </c>
      <c r="K19" cm="1">
        <f t="array" ref="K19">_xlfn.STDEV.P(_xlfn._xlws.FILTER($C$2:$C$211,$A$2:$A$211=$I19,0))</f>
        <v>4.7936946943655676E-2</v>
      </c>
      <c r="L19">
        <f t="shared" si="1"/>
        <v>7.8184053350810662E-2</v>
      </c>
      <c r="M19" cm="1">
        <f t="array" ref="M19">MEDIAN(_xlfn._xlws.FILTER($C$2:$C$211,$A$2:$A$211=$I19,0))</f>
        <v>0.62070908934241653</v>
      </c>
      <c r="N19" cm="1">
        <f t="array" ref="N19">MIN(_xlfn._xlws.FILTER($C$2:$C$211,$A$2:$A$211=$I19,0))</f>
        <v>0.51570971537134003</v>
      </c>
      <c r="O19" cm="1">
        <f t="array" ref="O19">MAX(_xlfn._xlws.FILTER($C$2:$C$211,$A$2:$A$211=$I19,0))</f>
        <v>0.69686139998825203</v>
      </c>
    </row>
    <row r="20" spans="1:15" x14ac:dyDescent="0.25">
      <c r="A20" t="s">
        <v>8</v>
      </c>
      <c r="B20">
        <v>0.36336994601852901</v>
      </c>
      <c r="C20">
        <v>0.66159421959932396</v>
      </c>
      <c r="D20">
        <v>0.80338375206572799</v>
      </c>
      <c r="E20">
        <v>0.65966877362027998</v>
      </c>
    </row>
    <row r="21" spans="1:15" x14ac:dyDescent="0.25">
      <c r="A21" t="s">
        <v>8</v>
      </c>
      <c r="B21">
        <v>0.39265369913425702</v>
      </c>
      <c r="C21">
        <v>0.62917132221630501</v>
      </c>
      <c r="D21">
        <v>0.77413208982897297</v>
      </c>
      <c r="E21">
        <v>0.61836526144460502</v>
      </c>
      <c r="I21" s="8" t="s">
        <v>18</v>
      </c>
      <c r="J21" s="8"/>
      <c r="K21" s="8"/>
      <c r="L21" s="8"/>
      <c r="M21" s="8"/>
      <c r="N21" s="8"/>
      <c r="O21" s="8"/>
    </row>
    <row r="22" spans="1:15" x14ac:dyDescent="0.25">
      <c r="A22" t="s">
        <v>8</v>
      </c>
      <c r="B22">
        <v>0.34095593319635797</v>
      </c>
      <c r="C22">
        <v>0.57588439039847295</v>
      </c>
      <c r="D22">
        <v>0.79369436954757699</v>
      </c>
      <c r="E22">
        <v>0.63817743774536295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8</v>
      </c>
      <c r="B23">
        <v>0.422807370323176</v>
      </c>
      <c r="C23">
        <v>0.57395273361667198</v>
      </c>
      <c r="D23">
        <v>0.76136316159478801</v>
      </c>
      <c r="E23">
        <v>0.58580448616077097</v>
      </c>
      <c r="I23" t="s">
        <v>5</v>
      </c>
      <c r="J23" cm="1">
        <f t="array" ref="J23">AVERAGE(_xlfn._xlws.FILTER($D$2:$D$211,$A$2:$A$211=$I23,0))</f>
        <v>0.89011379827636206</v>
      </c>
      <c r="K23" cm="1">
        <f t="array" ref="K23">_xlfn.STDEV.P(_xlfn._xlws.FILTER($D$2:$D$211,$A$2:$A$211=$I23,0))</f>
        <v>1.1787336945315549E-2</v>
      </c>
      <c r="L23">
        <f>K23/J23</f>
        <v>1.3242505585399118E-2</v>
      </c>
      <c r="M23" cm="1">
        <f t="array" ref="M23">MEDIAN(_xlfn._xlws.FILTER($D$2:$D$211,$A$2:$A$211=$I23,0))</f>
        <v>0.89141244008356857</v>
      </c>
      <c r="N23" cm="1">
        <f t="array" ref="N23">MIN(_xlfn._xlws.FILTER($D$2:$D$211,$A$2:$A$211=$I23,0))</f>
        <v>0.84270488764917995</v>
      </c>
      <c r="O23" cm="1">
        <f t="array" ref="O23">MAX(_xlfn._xlws.FILTER($D$2:$D$211,$A$2:$A$211=$I23,0))</f>
        <v>0.91180466099572299</v>
      </c>
    </row>
    <row r="24" spans="1:15" x14ac:dyDescent="0.25">
      <c r="A24" t="s">
        <v>8</v>
      </c>
      <c r="B24">
        <v>0.378812420181947</v>
      </c>
      <c r="C24">
        <v>0.63666344623468496</v>
      </c>
      <c r="D24">
        <v>0.80417434964083301</v>
      </c>
      <c r="E24">
        <v>0.64349106621774799</v>
      </c>
      <c r="I24" t="s">
        <v>6</v>
      </c>
      <c r="J24" cm="1">
        <f t="array" ref="J24">AVERAGE(_xlfn._xlws.FILTER($D$2:$D$211,$A$2:$A$211=$I24,0))</f>
        <v>0.90808405463919017</v>
      </c>
      <c r="K24" cm="1">
        <f t="array" ref="K24">_xlfn.STDEV.P(_xlfn._xlws.FILTER($D$2:$D$211,$A$2:$A$211=$I24,0))</f>
        <v>6.4797311308484005E-3</v>
      </c>
      <c r="L24">
        <f t="shared" ref="L24:L29" si="2">K24/J24</f>
        <v>7.1356072136108568E-3</v>
      </c>
      <c r="M24" cm="1">
        <f t="array" ref="M24">MEDIAN(_xlfn._xlws.FILTER($D$2:$D$211,$A$2:$A$211=$I24,0))</f>
        <v>0.90845245542117647</v>
      </c>
      <c r="N24" cm="1">
        <f t="array" ref="N24">MIN(_xlfn._xlws.FILTER($D$2:$D$211,$A$2:$A$211=$I24,0))</f>
        <v>0.89579467729029805</v>
      </c>
      <c r="O24" cm="1">
        <f t="array" ref="O24">MAX(_xlfn._xlws.FILTER($D$2:$D$211,$A$2:$A$211=$I24,0))</f>
        <v>0.91842867431117403</v>
      </c>
    </row>
    <row r="25" spans="1:15" x14ac:dyDescent="0.25">
      <c r="A25" t="s">
        <v>8</v>
      </c>
      <c r="B25">
        <v>0.31069719745377999</v>
      </c>
      <c r="C25">
        <v>0.54918803514475401</v>
      </c>
      <c r="D25">
        <v>0.80124693692896098</v>
      </c>
      <c r="E25">
        <v>0.64672680965247398</v>
      </c>
      <c r="I25" t="s">
        <v>7</v>
      </c>
      <c r="J25" cm="1">
        <f t="array" ref="J25">AVERAGE(_xlfn._xlws.FILTER($D$2:$D$211,$A$2:$A$211=$I25,0))</f>
        <v>0.88059424989410162</v>
      </c>
      <c r="K25" cm="1">
        <f t="array" ref="K25">_xlfn.STDEV.P(_xlfn._xlws.FILTER($D$2:$D$211,$A$2:$A$211=$I25,0))</f>
        <v>7.0375626998678232E-3</v>
      </c>
      <c r="L25">
        <f t="shared" si="2"/>
        <v>7.9918335836443918E-3</v>
      </c>
      <c r="M25" cm="1">
        <f t="array" ref="M25">MEDIAN(_xlfn._xlws.FILTER($D$2:$D$211,$A$2:$A$211=$I25,0))</f>
        <v>0.881607851616796</v>
      </c>
      <c r="N25" cm="1">
        <f t="array" ref="N25">MIN(_xlfn._xlws.FILTER($D$2:$D$211,$A$2:$A$211=$I25,0))</f>
        <v>0.86458225032438096</v>
      </c>
      <c r="O25" cm="1">
        <f t="array" ref="O25">MAX(_xlfn._xlws.FILTER($D$2:$D$211,$A$2:$A$211=$I25,0))</f>
        <v>0.89216173440890401</v>
      </c>
    </row>
    <row r="26" spans="1:15" x14ac:dyDescent="0.25">
      <c r="A26" t="s">
        <v>8</v>
      </c>
      <c r="B26">
        <v>0.41759527263506102</v>
      </c>
      <c r="C26">
        <v>0.58756971724256601</v>
      </c>
      <c r="D26">
        <v>0.76914280566159698</v>
      </c>
      <c r="E26">
        <v>0.59905605223576297</v>
      </c>
      <c r="I26" t="s">
        <v>8</v>
      </c>
      <c r="J26" cm="1">
        <f t="array" ref="J26">AVERAGE(_xlfn._xlws.FILTER($D$2:$D$211,$A$2:$A$211=$I26,0))</f>
        <v>0.78645879318282685</v>
      </c>
      <c r="K26" cm="1">
        <f t="array" ref="K26">_xlfn.STDEV.P(_xlfn._xlws.FILTER($D$2:$D$211,$A$2:$A$211=$I26,0))</f>
        <v>1.1619119559225687E-2</v>
      </c>
      <c r="L26">
        <f t="shared" si="2"/>
        <v>1.4773971198418032E-2</v>
      </c>
      <c r="M26" cm="1">
        <f t="array" ref="M26">MEDIAN(_xlfn._xlws.FILTER($D$2:$D$211,$A$2:$A$211=$I26,0))</f>
        <v>0.78637187495685601</v>
      </c>
      <c r="N26" cm="1">
        <f t="array" ref="N26">MIN(_xlfn._xlws.FILTER($D$2:$D$211,$A$2:$A$211=$I26,0))</f>
        <v>0.76136316159478801</v>
      </c>
      <c r="O26" cm="1">
        <f t="array" ref="O26">MAX(_xlfn._xlws.FILTER($D$2:$D$211,$A$2:$A$211=$I26,0))</f>
        <v>0.80417434964083301</v>
      </c>
    </row>
    <row r="27" spans="1:15" x14ac:dyDescent="0.25">
      <c r="A27" t="s">
        <v>8</v>
      </c>
      <c r="B27">
        <v>0.40446455197048897</v>
      </c>
      <c r="C27">
        <v>0.54838401249871704</v>
      </c>
      <c r="D27">
        <v>0.772408949316847</v>
      </c>
      <c r="E27">
        <v>0.57703410942025202</v>
      </c>
      <c r="I27" t="s">
        <v>9</v>
      </c>
      <c r="J27" cm="1">
        <f t="array" ref="J27">AVERAGE(_xlfn._xlws.FILTER($D$2:$D$211,$A$2:$A$211=$I27,0))</f>
        <v>0.87539420339328755</v>
      </c>
      <c r="K27" cm="1">
        <f t="array" ref="K27">_xlfn.STDEV.P(_xlfn._xlws.FILTER($D$2:$D$211,$A$2:$A$211=$I27,0))</f>
        <v>8.8129749500694288E-3</v>
      </c>
      <c r="L27">
        <f t="shared" si="2"/>
        <v>1.0067435808813589E-2</v>
      </c>
      <c r="M27" cm="1">
        <f t="array" ref="M27">MEDIAN(_xlfn._xlws.FILTER($D$2:$D$211,$A$2:$A$211=$I27,0))</f>
        <v>0.87545351305154595</v>
      </c>
      <c r="N27" cm="1">
        <f t="array" ref="N27">MIN(_xlfn._xlws.FILTER($D$2:$D$211,$A$2:$A$211=$I27,0))</f>
        <v>0.85521095814514703</v>
      </c>
      <c r="O27" cm="1">
        <f t="array" ref="O27">MAX(_xlfn._xlws.FILTER($D$2:$D$211,$A$2:$A$211=$I27,0))</f>
        <v>0.89194355930015801</v>
      </c>
    </row>
    <row r="28" spans="1:15" x14ac:dyDescent="0.25">
      <c r="A28" t="s">
        <v>8</v>
      </c>
      <c r="B28">
        <v>0.377154483424055</v>
      </c>
      <c r="C28">
        <v>0.54961141355721499</v>
      </c>
      <c r="D28">
        <v>0.78881457064491201</v>
      </c>
      <c r="E28">
        <v>0.64360286051498605</v>
      </c>
      <c r="I28" t="s">
        <v>10</v>
      </c>
      <c r="J28" cm="1">
        <f t="array" ref="J28">AVERAGE(_xlfn._xlws.FILTER($D$2:$D$211,$A$2:$A$211=$I28,0))</f>
        <v>0.90098468034545398</v>
      </c>
      <c r="K28" cm="1">
        <f t="array" ref="K28">_xlfn.STDEV.P(_xlfn._xlws.FILTER($D$2:$D$211,$A$2:$A$211=$I28,0))</f>
        <v>1.8577567084597773E-2</v>
      </c>
      <c r="L28">
        <f t="shared" si="2"/>
        <v>2.0619181979292692E-2</v>
      </c>
      <c r="M28" cm="1">
        <f t="array" ref="M28">MEDIAN(_xlfn._xlws.FILTER($D$2:$D$211,$A$2:$A$211=$I28,0))</f>
        <v>0.89501376106831243</v>
      </c>
      <c r="N28" cm="1">
        <f t="array" ref="N28">MIN(_xlfn._xlws.FILTER($D$2:$D$211,$A$2:$A$211=$I28,0))</f>
        <v>0.86875534340156102</v>
      </c>
      <c r="O28" cm="1">
        <f t="array" ref="O28">MAX(_xlfn._xlws.FILTER($D$2:$D$211,$A$2:$A$211=$I28,0))</f>
        <v>0.94188716001931205</v>
      </c>
    </row>
    <row r="29" spans="1:15" x14ac:dyDescent="0.25">
      <c r="A29" t="s">
        <v>8</v>
      </c>
      <c r="B29">
        <v>0.31203661214168898</v>
      </c>
      <c r="C29">
        <v>0.53418718493710504</v>
      </c>
      <c r="D29">
        <v>0.79129695672137601</v>
      </c>
      <c r="E29">
        <v>0.64402699883842895</v>
      </c>
      <c r="I29" t="s">
        <v>11</v>
      </c>
      <c r="J29" cm="1">
        <f t="array" ref="J29">AVERAGE(_xlfn._xlws.FILTER($D$2:$D$211,$A$2:$A$211=$I29,0))</f>
        <v>0.92574210636815801</v>
      </c>
      <c r="K29" cm="1">
        <f t="array" ref="K29">_xlfn.STDEV.P(_xlfn._xlws.FILTER($D$2:$D$211,$A$2:$A$211=$I29,0))</f>
        <v>5.9118243399274841E-3</v>
      </c>
      <c r="L29">
        <f t="shared" si="2"/>
        <v>6.3860380761123258E-3</v>
      </c>
      <c r="M29" cm="1">
        <f t="array" ref="M29">MEDIAN(_xlfn._xlws.FILTER($D$2:$D$211,$A$2:$A$211=$I29,0))</f>
        <v>0.92681765114846848</v>
      </c>
      <c r="N29" cm="1">
        <f t="array" ref="N29">MIN(_xlfn._xlws.FILTER($D$2:$D$211,$A$2:$A$211=$I29,0))</f>
        <v>0.91395071606730804</v>
      </c>
      <c r="O29" cm="1">
        <f t="array" ref="O29">MAX(_xlfn._xlws.FILTER($D$2:$D$211,$A$2:$A$211=$I29,0))</f>
        <v>0.93602830482550803</v>
      </c>
    </row>
    <row r="30" spans="1:15" x14ac:dyDescent="0.25">
      <c r="A30" t="s">
        <v>8</v>
      </c>
      <c r="B30">
        <v>0.31278529790448101</v>
      </c>
      <c r="C30">
        <v>0.54639370035699697</v>
      </c>
      <c r="D30">
        <v>0.790112548740181</v>
      </c>
      <c r="E30">
        <v>0.64823719751605302</v>
      </c>
    </row>
    <row r="31" spans="1:15" x14ac:dyDescent="0.25">
      <c r="A31" t="s">
        <v>8</v>
      </c>
      <c r="B31">
        <v>0.41125567436468102</v>
      </c>
      <c r="C31">
        <v>0.65116110657023496</v>
      </c>
      <c r="D31">
        <v>0.78001797941705497</v>
      </c>
      <c r="E31">
        <v>0.60558814076595402</v>
      </c>
      <c r="I31" s="8" t="s">
        <v>19</v>
      </c>
      <c r="J31" s="8"/>
      <c r="K31" s="8"/>
      <c r="L31" s="8"/>
      <c r="M31" s="8"/>
      <c r="N31" s="8"/>
      <c r="O31" s="8"/>
    </row>
    <row r="32" spans="1:15" x14ac:dyDescent="0.25">
      <c r="A32" t="s">
        <v>6</v>
      </c>
      <c r="B32">
        <v>0.117275310696209</v>
      </c>
      <c r="C32">
        <v>0.51661172946190304</v>
      </c>
      <c r="D32">
        <v>0.91842867431117403</v>
      </c>
      <c r="E32">
        <v>0.81042943472451701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6</v>
      </c>
      <c r="B33">
        <v>0.12169505113335401</v>
      </c>
      <c r="C33">
        <v>0.63668351320993199</v>
      </c>
      <c r="D33">
        <v>0.91028340487597803</v>
      </c>
      <c r="E33">
        <v>0.856566423090106</v>
      </c>
      <c r="I33" t="s">
        <v>5</v>
      </c>
      <c r="J33" cm="1">
        <f t="array" ref="J33">AVERAGE(_xlfn._xlws.FILTER($E$2:$E$211,$A$2:$A$211=$I33,0))</f>
        <v>0.8137031905290063</v>
      </c>
      <c r="K33" cm="1">
        <f t="array" ref="K33">_xlfn.STDEV.P(_xlfn._xlws.FILTER($E$2:$E$211,$A$2:$A$211=$I33,0))</f>
        <v>1.9609683627116792E-2</v>
      </c>
      <c r="L33">
        <f>K33/J33</f>
        <v>2.4099307776301215E-2</v>
      </c>
      <c r="M33" cm="1">
        <f t="array" ref="M33">MEDIAN(_xlfn._xlws.FILTER($E$2:$E$211,$A$2:$A$211=$I33,0))</f>
        <v>0.8182709396421185</v>
      </c>
      <c r="N33" cm="1">
        <f t="array" ref="N33">MIN(_xlfn._xlws.FILTER($E$2:$E$211,$A$2:$A$211=$I33,0))</f>
        <v>0.76171068939004904</v>
      </c>
      <c r="O33" cm="1">
        <f t="array" ref="O33">MAX(_xlfn._xlws.FILTER($E$2:$E$211,$A$2:$A$211=$I33,0))</f>
        <v>0.84565940667984796</v>
      </c>
    </row>
    <row r="34" spans="1:15" x14ac:dyDescent="0.25">
      <c r="A34" t="s">
        <v>6</v>
      </c>
      <c r="B34">
        <v>0.11073089201580399</v>
      </c>
      <c r="C34">
        <v>0.51697128751102905</v>
      </c>
      <c r="D34">
        <v>0.91804681255106202</v>
      </c>
      <c r="E34">
        <v>0.84731571740057099</v>
      </c>
      <c r="I34" t="s">
        <v>6</v>
      </c>
      <c r="J34" cm="1">
        <f t="array" ref="J34">AVERAGE(_xlfn._xlws.FILTER($E$2:$E$211,$A$2:$A$211=$I34,0))</f>
        <v>0.83195098361143716</v>
      </c>
      <c r="K34" cm="1">
        <f t="array" ref="K34">_xlfn.STDEV.P(_xlfn._xlws.FILTER($E$2:$E$211,$A$2:$A$211=$I34,0))</f>
        <v>1.86623842265039E-2</v>
      </c>
      <c r="L34">
        <f t="shared" ref="L34:L39" si="3">K34/J34</f>
        <v>2.2432071833717752E-2</v>
      </c>
      <c r="M34" cm="1">
        <f t="array" ref="M34">MEDIAN(_xlfn._xlws.FILTER($E$2:$E$211,$A$2:$A$211=$I34,0))</f>
        <v>0.83539663977031742</v>
      </c>
      <c r="N34" cm="1">
        <f t="array" ref="N34">MIN(_xlfn._xlws.FILTER($E$2:$E$211,$A$2:$A$211=$I34,0))</f>
        <v>0.77209679041329504</v>
      </c>
      <c r="O34" cm="1">
        <f t="array" ref="O34">MAX(_xlfn._xlws.FILTER($E$2:$E$211,$A$2:$A$211=$I34,0))</f>
        <v>0.85805009725436099</v>
      </c>
    </row>
    <row r="35" spans="1:15" x14ac:dyDescent="0.25">
      <c r="A35" t="s">
        <v>6</v>
      </c>
      <c r="B35">
        <v>0.139606542322852</v>
      </c>
      <c r="C35">
        <v>0.55570348556594895</v>
      </c>
      <c r="D35">
        <v>0.89644323700145501</v>
      </c>
      <c r="E35">
        <v>0.77209679041329504</v>
      </c>
      <c r="I35" t="s">
        <v>7</v>
      </c>
      <c r="J35" cm="1">
        <f t="array" ref="J35">AVERAGE(_xlfn._xlws.FILTER($E$2:$E$211,$A$2:$A$211=$I35,0))</f>
        <v>0.79472297748181286</v>
      </c>
      <c r="K35" cm="1">
        <f t="array" ref="K35">_xlfn.STDEV.P(_xlfn._xlws.FILTER($E$2:$E$211,$A$2:$A$211=$I35,0))</f>
        <v>2.0096515866089983E-2</v>
      </c>
      <c r="L35">
        <f t="shared" si="3"/>
        <v>2.5287447872425317E-2</v>
      </c>
      <c r="M35" cm="1">
        <f t="array" ref="M35">MEDIAN(_xlfn._xlws.FILTER($E$2:$E$211,$A$2:$A$211=$I35,0))</f>
        <v>0.7967416915373845</v>
      </c>
      <c r="N35" cm="1">
        <f t="array" ref="N35">MIN(_xlfn._xlws.FILTER($E$2:$E$211,$A$2:$A$211=$I35,0))</f>
        <v>0.74859353537425499</v>
      </c>
      <c r="O35" cm="1">
        <f t="array" ref="O35">MAX(_xlfn._xlws.FILTER($E$2:$E$211,$A$2:$A$211=$I35,0))</f>
        <v>0.83193660825965199</v>
      </c>
    </row>
    <row r="36" spans="1:15" x14ac:dyDescent="0.25">
      <c r="A36" t="s">
        <v>6</v>
      </c>
      <c r="B36">
        <v>0.14137835699302601</v>
      </c>
      <c r="C36">
        <v>0.68970327281217803</v>
      </c>
      <c r="D36">
        <v>0.90501557695165902</v>
      </c>
      <c r="E36">
        <v>0.82760642920059602</v>
      </c>
      <c r="I36" t="s">
        <v>8</v>
      </c>
      <c r="J36" cm="1">
        <f t="array" ref="J36">AVERAGE(_xlfn._xlws.FILTER($E$2:$E$211,$A$2:$A$211=$I36,0))</f>
        <v>0.62597747613834287</v>
      </c>
      <c r="K36" cm="1">
        <f t="array" ref="K36">_xlfn.STDEV.P(_xlfn._xlws.FILTER($E$2:$E$211,$A$2:$A$211=$I36,0))</f>
        <v>2.6665891935749187E-2</v>
      </c>
      <c r="L36">
        <f t="shared" si="3"/>
        <v>4.2598804193804483E-2</v>
      </c>
      <c r="M36" cm="1">
        <f t="array" ref="M36">MEDIAN(_xlfn._xlws.FILTER($E$2:$E$211,$A$2:$A$211=$I36,0))</f>
        <v>0.63144053494166408</v>
      </c>
      <c r="N36" cm="1">
        <f t="array" ref="N36">MIN(_xlfn._xlws.FILTER($E$2:$E$211,$A$2:$A$211=$I36,0))</f>
        <v>0.55068830661414003</v>
      </c>
      <c r="O36" cm="1">
        <f t="array" ref="O36">MAX(_xlfn._xlws.FILTER($E$2:$E$211,$A$2:$A$211=$I36,0))</f>
        <v>0.66675009153168996</v>
      </c>
    </row>
    <row r="37" spans="1:15" x14ac:dyDescent="0.25">
      <c r="A37" t="s">
        <v>6</v>
      </c>
      <c r="B37">
        <v>0.16451456353708499</v>
      </c>
      <c r="C37">
        <v>0.65496170909333895</v>
      </c>
      <c r="D37">
        <v>0.89579467729029805</v>
      </c>
      <c r="E37">
        <v>0.81924840982400904</v>
      </c>
      <c r="I37" t="s">
        <v>9</v>
      </c>
      <c r="J37" cm="1">
        <f t="array" ref="J37">AVERAGE(_xlfn._xlws.FILTER($E$2:$E$211,$A$2:$A$211=$I37,0))</f>
        <v>0.79646244912615649</v>
      </c>
      <c r="K37" cm="1">
        <f t="array" ref="K37">_xlfn.STDEV.P(_xlfn._xlws.FILTER($E$2:$E$211,$A$2:$A$211=$I37,0))</f>
        <v>2.1285352549455228E-2</v>
      </c>
      <c r="L37">
        <f t="shared" si="3"/>
        <v>2.6724866404949258E-2</v>
      </c>
      <c r="M37" cm="1">
        <f t="array" ref="M37">MEDIAN(_xlfn._xlws.FILTER($E$2:$E$211,$A$2:$A$211=$I37,0))</f>
        <v>0.80133882948190704</v>
      </c>
      <c r="N37" cm="1">
        <f t="array" ref="N37">MIN(_xlfn._xlws.FILTER($E$2:$E$211,$A$2:$A$211=$I37,0))</f>
        <v>0.74205437005863994</v>
      </c>
      <c r="O37" cm="1">
        <f t="array" ref="O37">MAX(_xlfn._xlws.FILTER($E$2:$E$211,$A$2:$A$211=$I37,0))</f>
        <v>0.83112100840483305</v>
      </c>
    </row>
    <row r="38" spans="1:15" x14ac:dyDescent="0.25">
      <c r="A38" t="s">
        <v>6</v>
      </c>
      <c r="B38">
        <v>0.12215482492357101</v>
      </c>
      <c r="C38">
        <v>0.59143209374245398</v>
      </c>
      <c r="D38">
        <v>0.91236186174524703</v>
      </c>
      <c r="E38">
        <v>0.84001439905098196</v>
      </c>
      <c r="I38" t="s">
        <v>10</v>
      </c>
      <c r="J38" cm="1">
        <f t="array" ref="J38">AVERAGE(_xlfn._xlws.FILTER($E$2:$E$211,$A$2:$A$211=$I38,0))</f>
        <v>0.83052576726789273</v>
      </c>
      <c r="K38" cm="1">
        <f t="array" ref="K38">_xlfn.STDEV.P(_xlfn._xlws.FILTER($E$2:$E$211,$A$2:$A$211=$I38,0))</f>
        <v>2.908193260156346E-2</v>
      </c>
      <c r="L38">
        <f t="shared" si="3"/>
        <v>3.5016291784939708E-2</v>
      </c>
      <c r="M38" cm="1">
        <f t="array" ref="M38">MEDIAN(_xlfn._xlws.FILTER($E$2:$E$211,$A$2:$A$211=$I38,0))</f>
        <v>0.82770683044689708</v>
      </c>
      <c r="N38" cm="1">
        <f t="array" ref="N38">MIN(_xlfn._xlws.FILTER($E$2:$E$211,$A$2:$A$211=$I38,0))</f>
        <v>0.77550699573057003</v>
      </c>
      <c r="O38" cm="1">
        <f t="array" ref="O38">MAX(_xlfn._xlws.FILTER($E$2:$E$211,$A$2:$A$211=$I38,0))</f>
        <v>0.88535639323680504</v>
      </c>
    </row>
    <row r="39" spans="1:15" x14ac:dyDescent="0.25">
      <c r="A39" t="s">
        <v>6</v>
      </c>
      <c r="B39">
        <v>0.113606562250052</v>
      </c>
      <c r="C39">
        <v>0.62748640776035902</v>
      </c>
      <c r="D39">
        <v>0.91015151104117797</v>
      </c>
      <c r="E39">
        <v>0.85805009725436099</v>
      </c>
      <c r="I39" t="s">
        <v>11</v>
      </c>
      <c r="J39" cm="1">
        <f t="array" ref="J39">AVERAGE(_xlfn._xlws.FILTER($E$2:$E$211,$A$2:$A$211=$I39,0))</f>
        <v>0.87056117109699849</v>
      </c>
      <c r="K39" cm="1">
        <f t="array" ref="K39">_xlfn.STDEV.P(_xlfn._xlws.FILTER($E$2:$E$211,$A$2:$A$211=$I39,0))</f>
        <v>1.1947730518082421E-2</v>
      </c>
      <c r="L39">
        <f t="shared" si="3"/>
        <v>1.3724171160800826E-2</v>
      </c>
      <c r="M39" cm="1">
        <f t="array" ref="M39">MEDIAN(_xlfn._xlws.FILTER($E$2:$E$211,$A$2:$A$211=$I39,0))</f>
        <v>0.87215811589293801</v>
      </c>
      <c r="N39" cm="1">
        <f t="array" ref="N39">MIN(_xlfn._xlws.FILTER($E$2:$E$211,$A$2:$A$211=$I39,0))</f>
        <v>0.84797614216436901</v>
      </c>
      <c r="O39" cm="1">
        <f t="array" ref="O39">MAX(_xlfn._xlws.FILTER($E$2:$E$211,$A$2:$A$211=$I39,0))</f>
        <v>0.89141068571738202</v>
      </c>
    </row>
    <row r="40" spans="1:15" x14ac:dyDescent="0.25">
      <c r="A40" t="s">
        <v>6</v>
      </c>
      <c r="B40">
        <v>0.150046978220327</v>
      </c>
      <c r="C40">
        <v>0.67889840899355203</v>
      </c>
      <c r="D40">
        <v>0.90216457580078702</v>
      </c>
      <c r="E40">
        <v>0.81347664776902595</v>
      </c>
    </row>
    <row r="41" spans="1:15" x14ac:dyDescent="0.25">
      <c r="A41" t="s">
        <v>6</v>
      </c>
      <c r="B41">
        <v>0.140660462691892</v>
      </c>
      <c r="C41">
        <v>0.64327862149040704</v>
      </c>
      <c r="D41">
        <v>0.90410537218032205</v>
      </c>
      <c r="E41">
        <v>0.835962177393754</v>
      </c>
    </row>
    <row r="42" spans="1:15" x14ac:dyDescent="0.25">
      <c r="A42" t="s">
        <v>6</v>
      </c>
      <c r="B42">
        <v>0.105790390646702</v>
      </c>
      <c r="C42">
        <v>0.51323536662923197</v>
      </c>
      <c r="D42">
        <v>0.91623678064472103</v>
      </c>
      <c r="E42">
        <v>0.85125066023753504</v>
      </c>
    </row>
    <row r="43" spans="1:15" x14ac:dyDescent="0.25">
      <c r="A43" t="s">
        <v>6</v>
      </c>
      <c r="B43">
        <v>0.122400946958042</v>
      </c>
      <c r="C43">
        <v>0.60294840929768101</v>
      </c>
      <c r="D43">
        <v>0.91491177483878905</v>
      </c>
      <c r="E43">
        <v>0.85616983085810205</v>
      </c>
    </row>
    <row r="44" spans="1:15" x14ac:dyDescent="0.25">
      <c r="A44" t="s">
        <v>6</v>
      </c>
      <c r="B44">
        <v>0.125557371821445</v>
      </c>
      <c r="C44">
        <v>0.54988514747192396</v>
      </c>
      <c r="D44">
        <v>0.90336928707852704</v>
      </c>
      <c r="E44">
        <v>0.83565489669163395</v>
      </c>
    </row>
    <row r="45" spans="1:15" x14ac:dyDescent="0.25">
      <c r="A45" t="s">
        <v>6</v>
      </c>
      <c r="B45">
        <v>0.12963189321509799</v>
      </c>
      <c r="C45">
        <v>0.58094078442816</v>
      </c>
      <c r="D45">
        <v>0.912221972581858</v>
      </c>
      <c r="E45">
        <v>0.836200221501327</v>
      </c>
    </row>
    <row r="46" spans="1:15" x14ac:dyDescent="0.25">
      <c r="A46" t="s">
        <v>6</v>
      </c>
      <c r="B46">
        <v>0.138641833880113</v>
      </c>
      <c r="C46">
        <v>0.62971826185905699</v>
      </c>
      <c r="D46">
        <v>0.90617511526177597</v>
      </c>
      <c r="E46">
        <v>0.83969777680797297</v>
      </c>
    </row>
    <row r="47" spans="1:15" x14ac:dyDescent="0.25">
      <c r="A47" t="s">
        <v>6</v>
      </c>
      <c r="B47">
        <v>0.139745402845603</v>
      </c>
      <c r="C47">
        <v>0.63779785508745701</v>
      </c>
      <c r="D47">
        <v>0.908732566538903</v>
      </c>
      <c r="E47">
        <v>0.84108405876020298</v>
      </c>
    </row>
    <row r="48" spans="1:15" x14ac:dyDescent="0.25">
      <c r="A48" t="s">
        <v>6</v>
      </c>
      <c r="B48">
        <v>0.127648932376597</v>
      </c>
      <c r="C48">
        <v>0.53706731815757103</v>
      </c>
      <c r="D48">
        <v>0.90881734659256597</v>
      </c>
      <c r="E48">
        <v>0.84172431261841196</v>
      </c>
    </row>
    <row r="49" spans="1:5" x14ac:dyDescent="0.25">
      <c r="A49" t="s">
        <v>6</v>
      </c>
      <c r="B49">
        <v>0.12677945501427201</v>
      </c>
      <c r="C49">
        <v>0.56250223995334503</v>
      </c>
      <c r="D49">
        <v>0.89921964724853498</v>
      </c>
      <c r="E49">
        <v>0.83004617266409098</v>
      </c>
    </row>
    <row r="50" spans="1:5" x14ac:dyDescent="0.25">
      <c r="A50" t="s">
        <v>6</v>
      </c>
      <c r="B50">
        <v>0.124805706705577</v>
      </c>
      <c r="C50">
        <v>0.54699459330996003</v>
      </c>
      <c r="D50">
        <v>0.90587775520413705</v>
      </c>
      <c r="E50">
        <v>0.83818987814546397</v>
      </c>
    </row>
    <row r="51" spans="1:5" x14ac:dyDescent="0.25">
      <c r="A51" t="s">
        <v>6</v>
      </c>
      <c r="B51">
        <v>0.122258503442396</v>
      </c>
      <c r="C51">
        <v>0.56889443913714</v>
      </c>
      <c r="D51">
        <v>0.90817234430344995</v>
      </c>
      <c r="E51">
        <v>0.85318975900993099</v>
      </c>
    </row>
    <row r="52" spans="1:5" x14ac:dyDescent="0.25">
      <c r="A52" t="s">
        <v>6</v>
      </c>
      <c r="B52">
        <v>0.11530582942010401</v>
      </c>
      <c r="C52">
        <v>0.47578189896225198</v>
      </c>
      <c r="D52">
        <v>0.91655426298875398</v>
      </c>
      <c r="E52">
        <v>0.81950285266178202</v>
      </c>
    </row>
    <row r="53" spans="1:5" x14ac:dyDescent="0.25">
      <c r="A53" t="s">
        <v>6</v>
      </c>
      <c r="B53">
        <v>0.12716359246894701</v>
      </c>
      <c r="C53">
        <v>0.59573299406301505</v>
      </c>
      <c r="D53">
        <v>0.90100969674055298</v>
      </c>
      <c r="E53">
        <v>0.83258367928194399</v>
      </c>
    </row>
    <row r="54" spans="1:5" x14ac:dyDescent="0.25">
      <c r="A54" t="s">
        <v>6</v>
      </c>
      <c r="B54">
        <v>0.13468792207112701</v>
      </c>
      <c r="C54">
        <v>0.57052670554405005</v>
      </c>
      <c r="D54">
        <v>0.90776564809095295</v>
      </c>
      <c r="E54">
        <v>0.83513838284900099</v>
      </c>
    </row>
    <row r="55" spans="1:5" x14ac:dyDescent="0.25">
      <c r="A55" t="s">
        <v>6</v>
      </c>
      <c r="B55">
        <v>0.118852132432452</v>
      </c>
      <c r="C55">
        <v>0.50422996382332197</v>
      </c>
      <c r="D55">
        <v>0.91094600342105003</v>
      </c>
      <c r="E55">
        <v>0.84600509781160405</v>
      </c>
    </row>
    <row r="56" spans="1:5" x14ac:dyDescent="0.25">
      <c r="A56" t="s">
        <v>6</v>
      </c>
      <c r="B56">
        <v>0.121583847731772</v>
      </c>
      <c r="C56">
        <v>0.58013892326344396</v>
      </c>
      <c r="D56">
        <v>0.91108276124239695</v>
      </c>
      <c r="E56">
        <v>0.82211504062904295</v>
      </c>
    </row>
    <row r="57" spans="1:5" x14ac:dyDescent="0.25">
      <c r="A57" t="s">
        <v>6</v>
      </c>
      <c r="B57">
        <v>0.14762280482537299</v>
      </c>
      <c r="C57">
        <v>0.60533745170209996</v>
      </c>
      <c r="D57">
        <v>0.90036167968932401</v>
      </c>
      <c r="E57">
        <v>0.83019405675923097</v>
      </c>
    </row>
    <row r="58" spans="1:5" x14ac:dyDescent="0.25">
      <c r="A58" t="s">
        <v>6</v>
      </c>
      <c r="B58">
        <v>0.11503109513719099</v>
      </c>
      <c r="C58">
        <v>0.48066410540885002</v>
      </c>
      <c r="D58">
        <v>0.91721186553953504</v>
      </c>
      <c r="E58">
        <v>0.83410951637383901</v>
      </c>
    </row>
    <row r="59" spans="1:5" x14ac:dyDescent="0.25">
      <c r="A59" t="s">
        <v>6</v>
      </c>
      <c r="B59">
        <v>0.13087522258618101</v>
      </c>
      <c r="C59">
        <v>0.53617872393454802</v>
      </c>
      <c r="D59">
        <v>0.89876182235498303</v>
      </c>
      <c r="E59">
        <v>0.82085537197648095</v>
      </c>
    </row>
    <row r="60" spans="1:5" x14ac:dyDescent="0.25">
      <c r="A60" t="s">
        <v>6</v>
      </c>
      <c r="B60">
        <v>0.127556501396005</v>
      </c>
      <c r="C60">
        <v>0.51936540313961099</v>
      </c>
      <c r="D60">
        <v>0.90610414936781503</v>
      </c>
      <c r="E60">
        <v>0.82600561627119595</v>
      </c>
    </row>
    <row r="61" spans="1:5" x14ac:dyDescent="0.25">
      <c r="A61" t="s">
        <v>6</v>
      </c>
      <c r="B61">
        <v>0.13206747734750901</v>
      </c>
      <c r="C61">
        <v>0.52530946591289396</v>
      </c>
      <c r="D61">
        <v>0.916193455697913</v>
      </c>
      <c r="E61">
        <v>0.788045800313111</v>
      </c>
    </row>
    <row r="62" spans="1:5" x14ac:dyDescent="0.25">
      <c r="A62" t="s">
        <v>5</v>
      </c>
      <c r="B62">
        <v>0.13113746346017</v>
      </c>
      <c r="C62">
        <v>0.54170962123075606</v>
      </c>
      <c r="D62">
        <v>0.90224929665781795</v>
      </c>
      <c r="E62">
        <v>0.84074720194444996</v>
      </c>
    </row>
    <row r="63" spans="1:5" x14ac:dyDescent="0.25">
      <c r="A63" t="s">
        <v>5</v>
      </c>
      <c r="B63">
        <v>0.14899948811745001</v>
      </c>
      <c r="C63">
        <v>0.624540472003421</v>
      </c>
      <c r="D63">
        <v>0.88844365014316895</v>
      </c>
      <c r="E63">
        <v>0.82022856665573796</v>
      </c>
    </row>
    <row r="64" spans="1:5" x14ac:dyDescent="0.25">
      <c r="A64" t="s">
        <v>5</v>
      </c>
      <c r="B64">
        <v>0.122535191118628</v>
      </c>
      <c r="C64">
        <v>0.55749672576613096</v>
      </c>
      <c r="D64">
        <v>0.90012925856177906</v>
      </c>
      <c r="E64">
        <v>0.79884763046405205</v>
      </c>
    </row>
    <row r="65" spans="1:5" x14ac:dyDescent="0.25">
      <c r="A65" t="s">
        <v>5</v>
      </c>
      <c r="B65">
        <v>0.136667588400055</v>
      </c>
      <c r="C65">
        <v>0.65262748215293398</v>
      </c>
      <c r="D65">
        <v>0.89456872179155</v>
      </c>
      <c r="E65">
        <v>0.82465118196111997</v>
      </c>
    </row>
    <row r="66" spans="1:5" x14ac:dyDescent="0.25">
      <c r="A66" t="s">
        <v>5</v>
      </c>
      <c r="B66">
        <v>0.124557895508601</v>
      </c>
      <c r="C66">
        <v>0.55409360890229298</v>
      </c>
      <c r="D66">
        <v>0.89354619793568402</v>
      </c>
      <c r="E66">
        <v>0.83476419475600705</v>
      </c>
    </row>
    <row r="67" spans="1:5" x14ac:dyDescent="0.25">
      <c r="A67" t="s">
        <v>5</v>
      </c>
      <c r="B67">
        <v>0.13996277328700699</v>
      </c>
      <c r="C67">
        <v>0.58591491193860901</v>
      </c>
      <c r="D67">
        <v>0.89926830804754598</v>
      </c>
      <c r="E67">
        <v>0.82522439716254403</v>
      </c>
    </row>
    <row r="68" spans="1:5" x14ac:dyDescent="0.25">
      <c r="A68" t="s">
        <v>5</v>
      </c>
      <c r="B68">
        <v>0.111459350832839</v>
      </c>
      <c r="C68">
        <v>0.51753594202583197</v>
      </c>
      <c r="D68">
        <v>0.91180466099572299</v>
      </c>
      <c r="E68">
        <v>0.84565940667984796</v>
      </c>
    </row>
    <row r="69" spans="1:5" x14ac:dyDescent="0.25">
      <c r="A69" t="s">
        <v>5</v>
      </c>
      <c r="B69">
        <v>0.147282717085961</v>
      </c>
      <c r="C69">
        <v>0.60123361963752597</v>
      </c>
      <c r="D69">
        <v>0.88712322930973897</v>
      </c>
      <c r="E69">
        <v>0.82257864985997797</v>
      </c>
    </row>
    <row r="70" spans="1:5" x14ac:dyDescent="0.25">
      <c r="A70" t="s">
        <v>5</v>
      </c>
      <c r="B70">
        <v>0.11998835657547301</v>
      </c>
      <c r="C70">
        <v>0.53403746878977598</v>
      </c>
      <c r="D70">
        <v>0.89456437634702102</v>
      </c>
      <c r="E70">
        <v>0.825160275111811</v>
      </c>
    </row>
    <row r="71" spans="1:5" x14ac:dyDescent="0.25">
      <c r="A71" t="s">
        <v>5</v>
      </c>
      <c r="B71">
        <v>0.144985836305874</v>
      </c>
      <c r="C71">
        <v>0.58003965296271798</v>
      </c>
      <c r="D71">
        <v>0.89214635403857501</v>
      </c>
      <c r="E71">
        <v>0.81848870845798105</v>
      </c>
    </row>
    <row r="72" spans="1:5" x14ac:dyDescent="0.25">
      <c r="A72" t="s">
        <v>5</v>
      </c>
      <c r="B72">
        <v>0.12717674445673199</v>
      </c>
      <c r="C72">
        <v>0.59757892269894497</v>
      </c>
      <c r="D72">
        <v>0.89114557266767003</v>
      </c>
      <c r="E72">
        <v>0.83907437592006096</v>
      </c>
    </row>
    <row r="73" spans="1:5" x14ac:dyDescent="0.25">
      <c r="A73" t="s">
        <v>5</v>
      </c>
      <c r="B73">
        <v>0.12589537053319499</v>
      </c>
      <c r="C73">
        <v>0.52863340955346305</v>
      </c>
      <c r="D73">
        <v>0.894794948998757</v>
      </c>
      <c r="E73">
        <v>0.82330188393052595</v>
      </c>
    </row>
    <row r="74" spans="1:5" x14ac:dyDescent="0.25">
      <c r="A74" t="s">
        <v>5</v>
      </c>
      <c r="B74">
        <v>0.133344565964472</v>
      </c>
      <c r="C74">
        <v>0.56023671790243001</v>
      </c>
      <c r="D74">
        <v>0.89445323088004502</v>
      </c>
      <c r="E74">
        <v>0.83093539326447796</v>
      </c>
    </row>
    <row r="75" spans="1:5" x14ac:dyDescent="0.25">
      <c r="A75" t="s">
        <v>5</v>
      </c>
      <c r="B75">
        <v>0.16826228885816699</v>
      </c>
      <c r="C75">
        <v>0.641428311161931</v>
      </c>
      <c r="D75">
        <v>0.88615495265825395</v>
      </c>
      <c r="E75">
        <v>0.80563096759075703</v>
      </c>
    </row>
    <row r="76" spans="1:5" x14ac:dyDescent="0.25">
      <c r="A76" t="s">
        <v>5</v>
      </c>
      <c r="B76">
        <v>0.13416442063428499</v>
      </c>
      <c r="C76">
        <v>0.58348697264259597</v>
      </c>
      <c r="D76">
        <v>0.89411559474805702</v>
      </c>
      <c r="E76">
        <v>0.82473004372285597</v>
      </c>
    </row>
    <row r="77" spans="1:5" x14ac:dyDescent="0.25">
      <c r="A77" t="s">
        <v>5</v>
      </c>
      <c r="B77">
        <v>0.148188849146066</v>
      </c>
      <c r="C77">
        <v>0.60211585295297398</v>
      </c>
      <c r="D77">
        <v>0.89138721117174102</v>
      </c>
      <c r="E77">
        <v>0.82826359898227997</v>
      </c>
    </row>
    <row r="78" spans="1:5" x14ac:dyDescent="0.25">
      <c r="A78" t="s">
        <v>5</v>
      </c>
      <c r="B78">
        <v>0.168196084256405</v>
      </c>
      <c r="C78">
        <v>0.630775955627073</v>
      </c>
      <c r="D78">
        <v>0.84270488764917995</v>
      </c>
      <c r="E78">
        <v>0.76171068939004904</v>
      </c>
    </row>
    <row r="79" spans="1:5" x14ac:dyDescent="0.25">
      <c r="A79" t="s">
        <v>5</v>
      </c>
      <c r="B79">
        <v>0.14761354844486199</v>
      </c>
      <c r="C79">
        <v>0.62241876443711197</v>
      </c>
      <c r="D79">
        <v>0.88090034892193902</v>
      </c>
      <c r="E79">
        <v>0.81805317082625595</v>
      </c>
    </row>
    <row r="80" spans="1:5" x14ac:dyDescent="0.25">
      <c r="A80" t="s">
        <v>5</v>
      </c>
      <c r="B80">
        <v>0.148608746858201</v>
      </c>
      <c r="C80">
        <v>0.66460129842267401</v>
      </c>
      <c r="D80">
        <v>0.88098673644831804</v>
      </c>
      <c r="E80">
        <v>0.81197714258574605</v>
      </c>
    </row>
    <row r="81" spans="1:5" x14ac:dyDescent="0.25">
      <c r="A81" t="s">
        <v>5</v>
      </c>
      <c r="B81">
        <v>0.151751691769268</v>
      </c>
      <c r="C81">
        <v>0.58204885911499604</v>
      </c>
      <c r="D81">
        <v>0.88969059894313396</v>
      </c>
      <c r="E81">
        <v>0.80579958473036195</v>
      </c>
    </row>
    <row r="82" spans="1:5" x14ac:dyDescent="0.25">
      <c r="A82" t="s">
        <v>5</v>
      </c>
      <c r="B82">
        <v>0.122854986273416</v>
      </c>
      <c r="C82">
        <v>0.44195337026597697</v>
      </c>
      <c r="D82">
        <v>0.90141702969896997</v>
      </c>
      <c r="E82">
        <v>0.77654400555807501</v>
      </c>
    </row>
    <row r="83" spans="1:5" x14ac:dyDescent="0.25">
      <c r="A83" t="s">
        <v>5</v>
      </c>
      <c r="B83">
        <v>0.16035665955992301</v>
      </c>
      <c r="C83">
        <v>0.55507321920623698</v>
      </c>
      <c r="D83">
        <v>0.88929038831360097</v>
      </c>
      <c r="E83">
        <v>0.80806813897821905</v>
      </c>
    </row>
    <row r="84" spans="1:5" x14ac:dyDescent="0.25">
      <c r="A84" t="s">
        <v>5</v>
      </c>
      <c r="B84">
        <v>0.189328227074917</v>
      </c>
      <c r="C84">
        <v>0.63103444505614603</v>
      </c>
      <c r="D84">
        <v>0.87008792872213303</v>
      </c>
      <c r="E84">
        <v>0.77490872766551</v>
      </c>
    </row>
    <row r="85" spans="1:5" x14ac:dyDescent="0.25">
      <c r="A85" t="s">
        <v>5</v>
      </c>
      <c r="B85">
        <v>0.16299467849712099</v>
      </c>
      <c r="C85">
        <v>0.53869141321024605</v>
      </c>
      <c r="D85">
        <v>0.891437668995396</v>
      </c>
      <c r="E85">
        <v>0.804117848973253</v>
      </c>
    </row>
    <row r="86" spans="1:5" x14ac:dyDescent="0.25">
      <c r="A86" t="s">
        <v>5</v>
      </c>
      <c r="B86">
        <v>0.155174119439176</v>
      </c>
      <c r="C86">
        <v>0.60649928063335501</v>
      </c>
      <c r="D86">
        <v>0.88845684846013595</v>
      </c>
      <c r="E86">
        <v>0.82584629419092903</v>
      </c>
    </row>
    <row r="87" spans="1:5" x14ac:dyDescent="0.25">
      <c r="A87" t="s">
        <v>5</v>
      </c>
      <c r="B87">
        <v>0.148909875127166</v>
      </c>
      <c r="C87">
        <v>0.53114287925743398</v>
      </c>
      <c r="D87">
        <v>0.888496224926693</v>
      </c>
      <c r="E87">
        <v>0.78989979918277498</v>
      </c>
    </row>
    <row r="88" spans="1:5" x14ac:dyDescent="0.25">
      <c r="A88" t="s">
        <v>5</v>
      </c>
      <c r="B88">
        <v>0.139480698361404</v>
      </c>
      <c r="C88">
        <v>0.51502658637566701</v>
      </c>
      <c r="D88">
        <v>0.89071837528814402</v>
      </c>
      <c r="E88">
        <v>0.81725445898662397</v>
      </c>
    </row>
    <row r="89" spans="1:5" x14ac:dyDescent="0.25">
      <c r="A89" t="s">
        <v>5</v>
      </c>
      <c r="B89">
        <v>0.151308077455233</v>
      </c>
      <c r="C89">
        <v>0.54274919852469405</v>
      </c>
      <c r="D89">
        <v>0.90112136794990805</v>
      </c>
      <c r="E89">
        <v>0.79860834066400299</v>
      </c>
    </row>
    <row r="90" spans="1:5" x14ac:dyDescent="0.25">
      <c r="A90" t="s">
        <v>5</v>
      </c>
      <c r="B90">
        <v>0.156942717379143</v>
      </c>
      <c r="C90">
        <v>0.59861918605991205</v>
      </c>
      <c r="D90">
        <v>0.878433434740851</v>
      </c>
      <c r="E90">
        <v>0.79367431191594096</v>
      </c>
    </row>
    <row r="91" spans="1:5" x14ac:dyDescent="0.25">
      <c r="A91" t="s">
        <v>5</v>
      </c>
      <c r="B91">
        <v>0.13216709819078301</v>
      </c>
      <c r="C91">
        <v>0.52674926171525505</v>
      </c>
      <c r="D91">
        <v>0.89377654427932496</v>
      </c>
      <c r="E91">
        <v>0.81634672575796696</v>
      </c>
    </row>
    <row r="92" spans="1:5" x14ac:dyDescent="0.25">
      <c r="A92" t="s">
        <v>9</v>
      </c>
      <c r="B92">
        <v>0.16232837433491701</v>
      </c>
      <c r="C92">
        <v>0.61540550444965902</v>
      </c>
      <c r="D92">
        <v>0.87928412246161303</v>
      </c>
      <c r="E92">
        <v>0.80545538058280597</v>
      </c>
    </row>
    <row r="93" spans="1:5" x14ac:dyDescent="0.25">
      <c r="A93" t="s">
        <v>9</v>
      </c>
      <c r="B93">
        <v>0.15003384953691301</v>
      </c>
      <c r="C93">
        <v>0.56683142249761698</v>
      </c>
      <c r="D93">
        <v>0.88484671005903304</v>
      </c>
      <c r="E93">
        <v>0.81792163098303605</v>
      </c>
    </row>
    <row r="94" spans="1:5" x14ac:dyDescent="0.25">
      <c r="A94" t="s">
        <v>9</v>
      </c>
      <c r="B94">
        <v>0.16637070391334799</v>
      </c>
      <c r="C94">
        <v>0.61125519395531303</v>
      </c>
      <c r="D94">
        <v>0.87446233485788505</v>
      </c>
      <c r="E94">
        <v>0.79905812189127201</v>
      </c>
    </row>
    <row r="95" spans="1:5" x14ac:dyDescent="0.25">
      <c r="A95" t="s">
        <v>9</v>
      </c>
      <c r="B95">
        <v>0.167170199806671</v>
      </c>
      <c r="C95">
        <v>0.57903071795069105</v>
      </c>
      <c r="D95">
        <v>0.86868736067617003</v>
      </c>
      <c r="E95">
        <v>0.78933111013305202</v>
      </c>
    </row>
    <row r="96" spans="1:5" x14ac:dyDescent="0.25">
      <c r="A96" t="s">
        <v>9</v>
      </c>
      <c r="B96">
        <v>0.16590885812557801</v>
      </c>
      <c r="C96">
        <v>0.61859021676827197</v>
      </c>
      <c r="D96">
        <v>0.87136294797186897</v>
      </c>
      <c r="E96">
        <v>0.79684238813906005</v>
      </c>
    </row>
    <row r="97" spans="1:5" x14ac:dyDescent="0.25">
      <c r="A97" t="s">
        <v>9</v>
      </c>
      <c r="B97">
        <v>0.16730498654061501</v>
      </c>
      <c r="C97">
        <v>0.62470011229323097</v>
      </c>
      <c r="D97">
        <v>0.87310112911534898</v>
      </c>
      <c r="E97">
        <v>0.79819552606319299</v>
      </c>
    </row>
    <row r="98" spans="1:5" x14ac:dyDescent="0.25">
      <c r="A98" t="s">
        <v>9</v>
      </c>
      <c r="B98">
        <v>0.18198427257403399</v>
      </c>
      <c r="C98">
        <v>0.60663814326363696</v>
      </c>
      <c r="D98">
        <v>0.86584310956796395</v>
      </c>
      <c r="E98">
        <v>0.74205437005863994</v>
      </c>
    </row>
    <row r="99" spans="1:5" x14ac:dyDescent="0.25">
      <c r="A99" t="s">
        <v>9</v>
      </c>
      <c r="B99">
        <v>0.16081120605745999</v>
      </c>
      <c r="C99">
        <v>0.61116730751757897</v>
      </c>
      <c r="D99">
        <v>0.89194355930015801</v>
      </c>
      <c r="E99">
        <v>0.82015590126122195</v>
      </c>
    </row>
    <row r="100" spans="1:5" x14ac:dyDescent="0.25">
      <c r="A100" t="s">
        <v>9</v>
      </c>
      <c r="B100">
        <v>0.17754943617892699</v>
      </c>
      <c r="C100">
        <v>0.60409619576291496</v>
      </c>
      <c r="D100">
        <v>0.87161090327507795</v>
      </c>
      <c r="E100">
        <v>0.78522133321398102</v>
      </c>
    </row>
    <row r="101" spans="1:5" x14ac:dyDescent="0.25">
      <c r="A101" t="s">
        <v>9</v>
      </c>
      <c r="B101">
        <v>0.15517164871776001</v>
      </c>
      <c r="C101">
        <v>0.58642912873837505</v>
      </c>
      <c r="D101">
        <v>0.87491556782718405</v>
      </c>
      <c r="E101">
        <v>0.81175804084758196</v>
      </c>
    </row>
    <row r="102" spans="1:5" x14ac:dyDescent="0.25">
      <c r="A102" t="s">
        <v>9</v>
      </c>
      <c r="B102">
        <v>0.17608602868586301</v>
      </c>
      <c r="C102">
        <v>0.67175450706776596</v>
      </c>
      <c r="D102">
        <v>0.87768737576865397</v>
      </c>
      <c r="E102">
        <v>0.80912128659055604</v>
      </c>
    </row>
    <row r="103" spans="1:5" x14ac:dyDescent="0.25">
      <c r="A103" t="s">
        <v>9</v>
      </c>
      <c r="B103">
        <v>0.18423108567844301</v>
      </c>
      <c r="C103">
        <v>0.64375279009786102</v>
      </c>
      <c r="D103">
        <v>0.86603055524435901</v>
      </c>
      <c r="E103">
        <v>0.78696595084559295</v>
      </c>
    </row>
    <row r="104" spans="1:5" x14ac:dyDescent="0.25">
      <c r="A104" t="s">
        <v>9</v>
      </c>
      <c r="B104">
        <v>0.19527327480207801</v>
      </c>
      <c r="C104">
        <v>0.607308759578986</v>
      </c>
      <c r="D104">
        <v>0.87231604674927399</v>
      </c>
      <c r="E104">
        <v>0.78941596015936</v>
      </c>
    </row>
    <row r="105" spans="1:5" x14ac:dyDescent="0.25">
      <c r="A105" t="s">
        <v>9</v>
      </c>
      <c r="B105">
        <v>0.161044910940672</v>
      </c>
      <c r="C105">
        <v>0.60379803016516498</v>
      </c>
      <c r="D105">
        <v>0.87911721955083699</v>
      </c>
      <c r="E105">
        <v>0.81811124488003295</v>
      </c>
    </row>
    <row r="106" spans="1:5" x14ac:dyDescent="0.25">
      <c r="A106" t="s">
        <v>9</v>
      </c>
      <c r="B106">
        <v>0.15607925261834499</v>
      </c>
      <c r="C106">
        <v>0.53700937832677198</v>
      </c>
      <c r="D106">
        <v>0.88576940956703099</v>
      </c>
      <c r="E106">
        <v>0.80834588417671904</v>
      </c>
    </row>
    <row r="107" spans="1:5" x14ac:dyDescent="0.25">
      <c r="A107" t="s">
        <v>9</v>
      </c>
      <c r="B107">
        <v>0.147166446533603</v>
      </c>
      <c r="C107">
        <v>0.61468550765584795</v>
      </c>
      <c r="D107">
        <v>0.87599145827590796</v>
      </c>
      <c r="E107">
        <v>0.81682573706815198</v>
      </c>
    </row>
    <row r="108" spans="1:5" x14ac:dyDescent="0.25">
      <c r="A108" t="s">
        <v>9</v>
      </c>
      <c r="B108">
        <v>0.20525298275294701</v>
      </c>
      <c r="C108">
        <v>0.65513210749964801</v>
      </c>
      <c r="D108">
        <v>0.86273290151721804</v>
      </c>
      <c r="E108">
        <v>0.79043117035378896</v>
      </c>
    </row>
    <row r="109" spans="1:5" x14ac:dyDescent="0.25">
      <c r="A109" t="s">
        <v>9</v>
      </c>
      <c r="B109">
        <v>0.20314764560444601</v>
      </c>
      <c r="C109">
        <v>0.60869465568303205</v>
      </c>
      <c r="D109">
        <v>0.85981465115463096</v>
      </c>
      <c r="E109">
        <v>0.75699092329393802</v>
      </c>
    </row>
    <row r="110" spans="1:5" x14ac:dyDescent="0.25">
      <c r="A110" t="s">
        <v>9</v>
      </c>
      <c r="B110">
        <v>0.190327611929137</v>
      </c>
      <c r="C110">
        <v>0.62576838101894305</v>
      </c>
      <c r="D110">
        <v>0.86419795190807303</v>
      </c>
      <c r="E110">
        <v>0.78199945879750599</v>
      </c>
    </row>
    <row r="111" spans="1:5" x14ac:dyDescent="0.25">
      <c r="A111" t="s">
        <v>9</v>
      </c>
      <c r="B111">
        <v>0.215047447157143</v>
      </c>
      <c r="C111">
        <v>0.63933491635503203</v>
      </c>
      <c r="D111">
        <v>0.85521095814514703</v>
      </c>
      <c r="E111">
        <v>0.763377259988404</v>
      </c>
    </row>
    <row r="112" spans="1:5" x14ac:dyDescent="0.25">
      <c r="A112" t="s">
        <v>9</v>
      </c>
      <c r="B112">
        <v>0.18479387692391699</v>
      </c>
      <c r="C112">
        <v>0.61970341866632705</v>
      </c>
      <c r="D112">
        <v>0.87818596337149601</v>
      </c>
      <c r="E112">
        <v>0.80745994354254502</v>
      </c>
    </row>
    <row r="113" spans="1:5" x14ac:dyDescent="0.25">
      <c r="A113" t="s">
        <v>9</v>
      </c>
      <c r="B113">
        <v>0.15962631879495601</v>
      </c>
      <c r="C113">
        <v>0.53290549867064596</v>
      </c>
      <c r="D113">
        <v>0.88983990363550702</v>
      </c>
      <c r="E113">
        <v>0.82383664566847403</v>
      </c>
    </row>
    <row r="114" spans="1:5" x14ac:dyDescent="0.25">
      <c r="A114" t="s">
        <v>9</v>
      </c>
      <c r="B114">
        <v>0.15181505173336099</v>
      </c>
      <c r="C114">
        <v>0.506281972022806</v>
      </c>
      <c r="D114">
        <v>0.88578221948801905</v>
      </c>
      <c r="E114">
        <v>0.80894893473085505</v>
      </c>
    </row>
    <row r="115" spans="1:5" x14ac:dyDescent="0.25">
      <c r="A115" t="s">
        <v>9</v>
      </c>
      <c r="B115">
        <v>0.151284216858416</v>
      </c>
      <c r="C115">
        <v>0.55476118197669799</v>
      </c>
      <c r="D115">
        <v>0.88361334822243998</v>
      </c>
      <c r="E115">
        <v>0.80998453622808497</v>
      </c>
    </row>
    <row r="116" spans="1:5" x14ac:dyDescent="0.25">
      <c r="A116" t="s">
        <v>9</v>
      </c>
      <c r="B116">
        <v>0.18440464366734199</v>
      </c>
      <c r="C116">
        <v>0.59587810535473895</v>
      </c>
      <c r="D116">
        <v>0.87719741831899001</v>
      </c>
      <c r="E116">
        <v>0.80361953707254197</v>
      </c>
    </row>
    <row r="117" spans="1:5" x14ac:dyDescent="0.25">
      <c r="A117" t="s">
        <v>9</v>
      </c>
      <c r="B117">
        <v>0.16028887143316001</v>
      </c>
      <c r="C117">
        <v>0.570219696425593</v>
      </c>
      <c r="D117">
        <v>0.87359917791165997</v>
      </c>
      <c r="E117">
        <v>0.81084724342387104</v>
      </c>
    </row>
    <row r="118" spans="1:5" x14ac:dyDescent="0.25">
      <c r="A118" t="s">
        <v>9</v>
      </c>
      <c r="B118">
        <v>0.15748870380813701</v>
      </c>
      <c r="C118">
        <v>0.55628849337270903</v>
      </c>
      <c r="D118">
        <v>0.88079777000856996</v>
      </c>
      <c r="E118">
        <v>0.77726143567657902</v>
      </c>
    </row>
    <row r="119" spans="1:5" x14ac:dyDescent="0.25">
      <c r="A119" t="s">
        <v>9</v>
      </c>
      <c r="B119">
        <v>0.143894802236438</v>
      </c>
      <c r="C119">
        <v>0.55062901294008204</v>
      </c>
      <c r="D119">
        <v>0.88711281319795898</v>
      </c>
      <c r="E119">
        <v>0.83112100840483305</v>
      </c>
    </row>
    <row r="120" spans="1:5" x14ac:dyDescent="0.25">
      <c r="A120" t="s">
        <v>9</v>
      </c>
      <c r="B120">
        <v>0.187026915129892</v>
      </c>
      <c r="C120">
        <v>0.56540029956837701</v>
      </c>
      <c r="D120">
        <v>0.87020834877596798</v>
      </c>
      <c r="E120">
        <v>0.77232722119462005</v>
      </c>
    </row>
    <row r="121" spans="1:5" x14ac:dyDescent="0.25">
      <c r="A121" t="s">
        <v>9</v>
      </c>
      <c r="B121">
        <v>0.15886097657565701</v>
      </c>
      <c r="C121">
        <v>0.54319561423394203</v>
      </c>
      <c r="D121">
        <v>0.88056286587458299</v>
      </c>
      <c r="E121">
        <v>0.76088828851439705</v>
      </c>
    </row>
    <row r="122" spans="1:5" x14ac:dyDescent="0.25">
      <c r="A122" t="s">
        <v>10</v>
      </c>
      <c r="B122">
        <v>0.17823586359042401</v>
      </c>
      <c r="C122">
        <v>0.618035014721522</v>
      </c>
      <c r="D122">
        <v>0.886788234553331</v>
      </c>
      <c r="E122">
        <v>0.79274110884118898</v>
      </c>
    </row>
    <row r="123" spans="1:5" x14ac:dyDescent="0.25">
      <c r="A123" t="s">
        <v>10</v>
      </c>
      <c r="B123">
        <v>0.144956773854617</v>
      </c>
      <c r="C123">
        <v>0.61596744244118695</v>
      </c>
      <c r="D123">
        <v>0.89349112592566604</v>
      </c>
      <c r="E123">
        <v>0.825924334649489</v>
      </c>
    </row>
    <row r="124" spans="1:5" x14ac:dyDescent="0.25">
      <c r="A124" t="s">
        <v>10</v>
      </c>
      <c r="B124">
        <v>0.15496240227173799</v>
      </c>
      <c r="C124">
        <v>0.62706222940151302</v>
      </c>
      <c r="D124">
        <v>0.88307960053084</v>
      </c>
      <c r="E124">
        <v>0.80342666529693596</v>
      </c>
    </row>
    <row r="125" spans="1:5" x14ac:dyDescent="0.25">
      <c r="A125" t="s">
        <v>10</v>
      </c>
      <c r="B125">
        <v>0.12659768663120699</v>
      </c>
      <c r="C125">
        <v>0.56796672567268802</v>
      </c>
      <c r="D125">
        <v>0.90328730020585402</v>
      </c>
      <c r="E125">
        <v>0.81230778296915895</v>
      </c>
    </row>
    <row r="126" spans="1:5" x14ac:dyDescent="0.25">
      <c r="A126" t="s">
        <v>10</v>
      </c>
      <c r="B126">
        <v>0.12888510614955201</v>
      </c>
      <c r="C126">
        <v>0.58229798500449204</v>
      </c>
      <c r="D126">
        <v>0.88208226456116101</v>
      </c>
      <c r="E126">
        <v>0.82294064776286302</v>
      </c>
    </row>
    <row r="127" spans="1:5" x14ac:dyDescent="0.25">
      <c r="A127" t="s">
        <v>10</v>
      </c>
      <c r="B127">
        <v>0.13895219431446701</v>
      </c>
      <c r="C127">
        <v>0.53983167441702495</v>
      </c>
      <c r="D127">
        <v>0.89397942610635595</v>
      </c>
      <c r="E127">
        <v>0.816382985353443</v>
      </c>
    </row>
    <row r="128" spans="1:5" x14ac:dyDescent="0.25">
      <c r="A128" t="s">
        <v>10</v>
      </c>
      <c r="B128">
        <v>0.144834254407612</v>
      </c>
      <c r="C128">
        <v>0.60277397877746997</v>
      </c>
      <c r="D128">
        <v>0.89488467808899297</v>
      </c>
      <c r="E128">
        <v>0.79821934636394898</v>
      </c>
    </row>
    <row r="129" spans="1:5" x14ac:dyDescent="0.25">
      <c r="A129" t="s">
        <v>10</v>
      </c>
      <c r="B129">
        <v>0.14643063459803701</v>
      </c>
      <c r="C129">
        <v>0.61254776965480995</v>
      </c>
      <c r="D129">
        <v>0.89289910165827202</v>
      </c>
      <c r="E129">
        <v>0.83325033292332995</v>
      </c>
    </row>
    <row r="130" spans="1:5" x14ac:dyDescent="0.25">
      <c r="A130" t="s">
        <v>10</v>
      </c>
      <c r="B130">
        <v>0.124566534424512</v>
      </c>
      <c r="C130">
        <v>0.55932779044598002</v>
      </c>
      <c r="D130">
        <v>0.89900274023687798</v>
      </c>
      <c r="E130">
        <v>0.83470395918932805</v>
      </c>
    </row>
    <row r="131" spans="1:5" x14ac:dyDescent="0.25">
      <c r="A131" t="s">
        <v>10</v>
      </c>
      <c r="B131">
        <v>0.15656121592981301</v>
      </c>
      <c r="C131">
        <v>0.56946500411960699</v>
      </c>
      <c r="D131">
        <v>0.88408065356687604</v>
      </c>
      <c r="E131">
        <v>0.80385494795701296</v>
      </c>
    </row>
    <row r="132" spans="1:5" x14ac:dyDescent="0.25">
      <c r="A132" t="s">
        <v>10</v>
      </c>
      <c r="B132">
        <v>0.169316834568143</v>
      </c>
      <c r="C132">
        <v>0.69026178747204303</v>
      </c>
      <c r="D132">
        <v>0.88254313372395399</v>
      </c>
      <c r="E132">
        <v>0.82529032180851203</v>
      </c>
    </row>
    <row r="133" spans="1:5" x14ac:dyDescent="0.25">
      <c r="A133" t="s">
        <v>10</v>
      </c>
      <c r="B133">
        <v>0.17778400516547199</v>
      </c>
      <c r="C133">
        <v>0.58071948522707495</v>
      </c>
      <c r="D133">
        <v>0.86875534340156102</v>
      </c>
      <c r="E133">
        <v>0.77794341313670301</v>
      </c>
    </row>
    <row r="134" spans="1:5" x14ac:dyDescent="0.25">
      <c r="A134" t="s">
        <v>10</v>
      </c>
      <c r="B134">
        <v>0.13757652416138</v>
      </c>
      <c r="C134">
        <v>0.61975858591300004</v>
      </c>
      <c r="D134">
        <v>0.895142844047632</v>
      </c>
      <c r="E134">
        <v>0.84230722599501295</v>
      </c>
    </row>
    <row r="135" spans="1:5" x14ac:dyDescent="0.25">
      <c r="A135" t="s">
        <v>10</v>
      </c>
      <c r="B135">
        <v>0.137548115347154</v>
      </c>
      <c r="C135">
        <v>0.64027445067217703</v>
      </c>
      <c r="D135">
        <v>0.89446319145031505</v>
      </c>
      <c r="E135">
        <v>0.831312208019651</v>
      </c>
    </row>
    <row r="136" spans="1:5" x14ac:dyDescent="0.25">
      <c r="A136" t="s">
        <v>10</v>
      </c>
      <c r="B136">
        <v>0.14276527426498201</v>
      </c>
      <c r="C136">
        <v>0.62719986375889603</v>
      </c>
      <c r="D136">
        <v>0.901296103962961</v>
      </c>
      <c r="E136">
        <v>0.835354063005319</v>
      </c>
    </row>
    <row r="137" spans="1:5" x14ac:dyDescent="0.25">
      <c r="A137" t="s">
        <v>10</v>
      </c>
      <c r="B137">
        <v>0.15728556717738201</v>
      </c>
      <c r="C137">
        <v>0.61653172575147197</v>
      </c>
      <c r="D137">
        <v>0.89309007482070701</v>
      </c>
      <c r="E137">
        <v>0.82683020393351103</v>
      </c>
    </row>
    <row r="138" spans="1:5" x14ac:dyDescent="0.25">
      <c r="A138" t="s">
        <v>10</v>
      </c>
      <c r="B138">
        <v>0.141834574418572</v>
      </c>
      <c r="C138">
        <v>0.65151865393553399</v>
      </c>
      <c r="D138">
        <v>0.89542622913675896</v>
      </c>
      <c r="E138">
        <v>0.83858400190178495</v>
      </c>
    </row>
    <row r="139" spans="1:5" x14ac:dyDescent="0.25">
      <c r="A139" t="s">
        <v>10</v>
      </c>
      <c r="B139">
        <v>0.13965386563469001</v>
      </c>
      <c r="C139">
        <v>0.61628856214219696</v>
      </c>
      <c r="D139">
        <v>0.89878140865656797</v>
      </c>
      <c r="E139">
        <v>0.83263978418642104</v>
      </c>
    </row>
    <row r="140" spans="1:5" x14ac:dyDescent="0.25">
      <c r="A140" t="s">
        <v>10</v>
      </c>
      <c r="B140">
        <v>0.16425649574548101</v>
      </c>
      <c r="C140">
        <v>0.59776679298892699</v>
      </c>
      <c r="D140">
        <v>0.88751124561381201</v>
      </c>
      <c r="E140">
        <v>0.80055028419834195</v>
      </c>
    </row>
    <row r="141" spans="1:5" x14ac:dyDescent="0.25">
      <c r="A141" t="s">
        <v>10</v>
      </c>
      <c r="B141">
        <v>0.16320538027975001</v>
      </c>
      <c r="C141">
        <v>0.66562339069111598</v>
      </c>
      <c r="D141">
        <v>0.88250037607175302</v>
      </c>
      <c r="E141">
        <v>0.81403900758642</v>
      </c>
    </row>
    <row r="142" spans="1:5" x14ac:dyDescent="0.25">
      <c r="A142" t="s">
        <v>10</v>
      </c>
      <c r="B142">
        <v>0.14183410474243799</v>
      </c>
      <c r="C142">
        <v>0.55051258527011204</v>
      </c>
      <c r="D142">
        <v>0.89335592123946805</v>
      </c>
      <c r="E142">
        <v>0.83058441719671905</v>
      </c>
    </row>
    <row r="143" spans="1:5" x14ac:dyDescent="0.25">
      <c r="A143" t="s">
        <v>10</v>
      </c>
      <c r="B143">
        <v>0.10351492939022899</v>
      </c>
      <c r="C143">
        <v>0.54700629573112802</v>
      </c>
      <c r="D143">
        <v>0.92802958395139401</v>
      </c>
      <c r="E143">
        <v>0.87970703006191997</v>
      </c>
    </row>
    <row r="144" spans="1:5" x14ac:dyDescent="0.25">
      <c r="A144" t="s">
        <v>10</v>
      </c>
      <c r="B144">
        <v>0.154998387087735</v>
      </c>
      <c r="C144">
        <v>0.51929249535668498</v>
      </c>
      <c r="D144">
        <v>0.89960773007211803</v>
      </c>
      <c r="E144">
        <v>0.80765291420699803</v>
      </c>
    </row>
    <row r="145" spans="1:5" x14ac:dyDescent="0.25">
      <c r="A145" t="s">
        <v>10</v>
      </c>
      <c r="B145">
        <v>0.122916385282493</v>
      </c>
      <c r="C145">
        <v>0.63091082658848596</v>
      </c>
      <c r="D145">
        <v>0.92291748796788398</v>
      </c>
      <c r="E145">
        <v>0.87060105374236096</v>
      </c>
    </row>
    <row r="146" spans="1:5" x14ac:dyDescent="0.25">
      <c r="A146" t="s">
        <v>10</v>
      </c>
      <c r="B146">
        <v>0.16523661343070001</v>
      </c>
      <c r="C146">
        <v>0.63164476254055202</v>
      </c>
      <c r="D146">
        <v>0.88848142267835795</v>
      </c>
      <c r="E146">
        <v>0.80457373202309002</v>
      </c>
    </row>
    <row r="147" spans="1:5" x14ac:dyDescent="0.25">
      <c r="A147" t="s">
        <v>10</v>
      </c>
      <c r="B147">
        <v>9.3998564333169804E-2</v>
      </c>
      <c r="C147">
        <v>0.50934909218348001</v>
      </c>
      <c r="D147">
        <v>0.92895093906374204</v>
      </c>
      <c r="E147">
        <v>0.88206572339698697</v>
      </c>
    </row>
    <row r="148" spans="1:5" x14ac:dyDescent="0.25">
      <c r="A148" t="s">
        <v>10</v>
      </c>
      <c r="B148">
        <v>0.17084961355338801</v>
      </c>
      <c r="C148">
        <v>0.66513714161720305</v>
      </c>
      <c r="D148">
        <v>0.88770766042459404</v>
      </c>
      <c r="E148">
        <v>0.81456946056739499</v>
      </c>
    </row>
    <row r="149" spans="1:5" x14ac:dyDescent="0.25">
      <c r="A149" t="s">
        <v>10</v>
      </c>
      <c r="B149">
        <v>8.9404466056097295E-2</v>
      </c>
      <c r="C149">
        <v>0.435998492673214</v>
      </c>
      <c r="D149">
        <v>0.94188716001931205</v>
      </c>
      <c r="E149">
        <v>0.82544283232342497</v>
      </c>
    </row>
    <row r="150" spans="1:5" x14ac:dyDescent="0.25">
      <c r="A150" t="s">
        <v>10</v>
      </c>
      <c r="B150">
        <v>0.146216733257133</v>
      </c>
      <c r="C150">
        <v>0.58661013297589004</v>
      </c>
      <c r="D150">
        <v>0.89317501583377001</v>
      </c>
      <c r="E150">
        <v>0.80716003402504499</v>
      </c>
    </row>
    <row r="151" spans="1:5" x14ac:dyDescent="0.25">
      <c r="A151" t="s">
        <v>10</v>
      </c>
      <c r="B151">
        <v>0.103697312617633</v>
      </c>
      <c r="C151">
        <v>0.63090340806069301</v>
      </c>
      <c r="D151">
        <v>0.92850521257984597</v>
      </c>
      <c r="E151">
        <v>0.88091874475133902</v>
      </c>
    </row>
    <row r="152" spans="1:5" x14ac:dyDescent="0.25">
      <c r="A152" t="s">
        <v>10</v>
      </c>
      <c r="B152">
        <v>0.17168123678123301</v>
      </c>
      <c r="C152">
        <v>0.64355305439728105</v>
      </c>
      <c r="D152">
        <v>0.88368626731787003</v>
      </c>
      <c r="E152">
        <v>0.80377194592694801</v>
      </c>
    </row>
    <row r="153" spans="1:5" x14ac:dyDescent="0.25">
      <c r="A153" t="s">
        <v>10</v>
      </c>
      <c r="B153">
        <v>0.100092906742661</v>
      </c>
      <c r="C153">
        <v>0.53371539625152298</v>
      </c>
      <c r="D153">
        <v>0.92858513120834096</v>
      </c>
      <c r="E153">
        <v>0.87796761662363798</v>
      </c>
    </row>
    <row r="154" spans="1:5" x14ac:dyDescent="0.25">
      <c r="A154" t="s">
        <v>10</v>
      </c>
      <c r="B154">
        <v>0.13217286719726901</v>
      </c>
      <c r="C154">
        <v>0.49559227120278398</v>
      </c>
      <c r="D154">
        <v>0.89925125891278201</v>
      </c>
      <c r="E154">
        <v>0.82858345696028302</v>
      </c>
    </row>
    <row r="155" spans="1:5" x14ac:dyDescent="0.25">
      <c r="A155" t="s">
        <v>10</v>
      </c>
      <c r="B155">
        <v>9.7276624467640502E-2</v>
      </c>
      <c r="C155">
        <v>0.50856706568475496</v>
      </c>
      <c r="D155">
        <v>0.93086671904199803</v>
      </c>
      <c r="E155">
        <v>0.87298080683606205</v>
      </c>
    </row>
    <row r="156" spans="1:5" x14ac:dyDescent="0.25">
      <c r="A156" t="s">
        <v>10</v>
      </c>
      <c r="B156">
        <v>0.15907326508133901</v>
      </c>
      <c r="C156">
        <v>0.56892317561998695</v>
      </c>
      <c r="D156">
        <v>0.88164553619538399</v>
      </c>
      <c r="E156">
        <v>0.77550699573057003</v>
      </c>
    </row>
    <row r="157" spans="1:5" x14ac:dyDescent="0.25">
      <c r="A157" t="s">
        <v>10</v>
      </c>
      <c r="B157">
        <v>0.10872955126358699</v>
      </c>
      <c r="C157">
        <v>0.56210279685449305</v>
      </c>
      <c r="D157">
        <v>0.92587306028295302</v>
      </c>
      <c r="E157">
        <v>0.86951204903716195</v>
      </c>
    </row>
    <row r="158" spans="1:5" x14ac:dyDescent="0.25">
      <c r="A158" t="s">
        <v>10</v>
      </c>
      <c r="B158">
        <v>0.136431365899532</v>
      </c>
      <c r="C158">
        <v>0.58336353483683301</v>
      </c>
      <c r="D158">
        <v>0.89649836943304895</v>
      </c>
      <c r="E158">
        <v>0.83314005618779197</v>
      </c>
    </row>
    <row r="159" spans="1:5" x14ac:dyDescent="0.25">
      <c r="A159" t="s">
        <v>10</v>
      </c>
      <c r="B159">
        <v>0.111064808249883</v>
      </c>
      <c r="C159">
        <v>0.55235265561979796</v>
      </c>
      <c r="D159">
        <v>0.93449938152517897</v>
      </c>
      <c r="E159">
        <v>0.86906334733417201</v>
      </c>
    </row>
    <row r="160" spans="1:5" x14ac:dyDescent="0.25">
      <c r="A160" t="s">
        <v>10</v>
      </c>
      <c r="B160">
        <v>0.14457842815052999</v>
      </c>
      <c r="C160">
        <v>0.60661776450348504</v>
      </c>
      <c r="D160">
        <v>0.89518845279961801</v>
      </c>
      <c r="E160">
        <v>0.83326945546861797</v>
      </c>
    </row>
    <row r="161" spans="1:5" x14ac:dyDescent="0.25">
      <c r="A161" t="s">
        <v>10</v>
      </c>
      <c r="B161">
        <v>8.5086656567946797E-2</v>
      </c>
      <c r="C161">
        <v>0.51048628530060802</v>
      </c>
      <c r="D161">
        <v>0.93758982695025395</v>
      </c>
      <c r="E161">
        <v>0.88535639323680504</v>
      </c>
    </row>
    <row r="162" spans="1:5" x14ac:dyDescent="0.25">
      <c r="A162" t="s">
        <v>11</v>
      </c>
      <c r="B162">
        <v>0.100560160366353</v>
      </c>
      <c r="C162">
        <v>0.64332573857282505</v>
      </c>
      <c r="D162">
        <v>0.92911175949812497</v>
      </c>
      <c r="E162">
        <v>0.87450938149249202</v>
      </c>
    </row>
    <row r="163" spans="1:5" x14ac:dyDescent="0.25">
      <c r="A163" t="s">
        <v>11</v>
      </c>
      <c r="B163">
        <v>0.13290972057234901</v>
      </c>
      <c r="C163">
        <v>0.69686139998825203</v>
      </c>
      <c r="D163">
        <v>0.91395071606730804</v>
      </c>
      <c r="E163">
        <v>0.84797614216436901</v>
      </c>
    </row>
    <row r="164" spans="1:5" x14ac:dyDescent="0.25">
      <c r="A164" t="s">
        <v>11</v>
      </c>
      <c r="B164">
        <v>8.7721666316916094E-2</v>
      </c>
      <c r="C164">
        <v>0.62314986374859005</v>
      </c>
      <c r="D164">
        <v>0.93602830482550803</v>
      </c>
      <c r="E164">
        <v>0.888726460727572</v>
      </c>
    </row>
    <row r="165" spans="1:5" x14ac:dyDescent="0.25">
      <c r="A165" t="s">
        <v>11</v>
      </c>
      <c r="B165">
        <v>0.114598118893983</v>
      </c>
      <c r="C165">
        <v>0.62342189230175904</v>
      </c>
      <c r="D165">
        <v>0.926006239014736</v>
      </c>
      <c r="E165">
        <v>0.86357055853093401</v>
      </c>
    </row>
    <row r="166" spans="1:5" x14ac:dyDescent="0.25">
      <c r="A166" t="s">
        <v>11</v>
      </c>
      <c r="B166">
        <v>0.120557504837649</v>
      </c>
      <c r="C166">
        <v>0.68144303370869097</v>
      </c>
      <c r="D166">
        <v>0.92895867494972095</v>
      </c>
      <c r="E166">
        <v>0.86668628486948096</v>
      </c>
    </row>
    <row r="167" spans="1:5" x14ac:dyDescent="0.25">
      <c r="A167" t="s">
        <v>11</v>
      </c>
      <c r="B167">
        <v>0.10109534390493401</v>
      </c>
      <c r="C167">
        <v>0.65306957984925296</v>
      </c>
      <c r="D167">
        <v>0.92250810259291804</v>
      </c>
      <c r="E167">
        <v>0.87707050814335197</v>
      </c>
    </row>
    <row r="168" spans="1:5" x14ac:dyDescent="0.25">
      <c r="A168" t="s">
        <v>11</v>
      </c>
      <c r="B168">
        <v>0.10507844853072899</v>
      </c>
      <c r="C168">
        <v>0.60276079011390304</v>
      </c>
      <c r="D168">
        <v>0.92524440567305899</v>
      </c>
      <c r="E168">
        <v>0.85842515476346104</v>
      </c>
    </row>
    <row r="169" spans="1:5" x14ac:dyDescent="0.25">
      <c r="A169" t="s">
        <v>11</v>
      </c>
      <c r="B169">
        <v>0.102511910155744</v>
      </c>
      <c r="C169">
        <v>0.63995732466164701</v>
      </c>
      <c r="D169">
        <v>0.92693846755605402</v>
      </c>
      <c r="E169">
        <v>0.87600984023644302</v>
      </c>
    </row>
    <row r="170" spans="1:5" x14ac:dyDescent="0.25">
      <c r="A170" t="s">
        <v>11</v>
      </c>
      <c r="B170">
        <v>9.3910078539767294E-2</v>
      </c>
      <c r="C170">
        <v>0.58727323668367604</v>
      </c>
      <c r="D170">
        <v>0.919696612084975</v>
      </c>
      <c r="E170">
        <v>0.86388576955156504</v>
      </c>
    </row>
    <row r="171" spans="1:5" x14ac:dyDescent="0.25">
      <c r="A171" t="s">
        <v>11</v>
      </c>
      <c r="B171">
        <v>0.101725099769545</v>
      </c>
      <c r="C171">
        <v>0.56108043150702702</v>
      </c>
      <c r="D171">
        <v>0.93545642659904005</v>
      </c>
      <c r="E171">
        <v>0.87196152601209997</v>
      </c>
    </row>
    <row r="172" spans="1:5" x14ac:dyDescent="0.25">
      <c r="A172" t="s">
        <v>11</v>
      </c>
      <c r="B172">
        <v>9.20396813266363E-2</v>
      </c>
      <c r="C172">
        <v>0.56803218043130299</v>
      </c>
      <c r="D172">
        <v>0.93173484025828102</v>
      </c>
      <c r="E172">
        <v>0.88320592125825903</v>
      </c>
    </row>
    <row r="173" spans="1:5" x14ac:dyDescent="0.25">
      <c r="A173" t="s">
        <v>11</v>
      </c>
      <c r="B173">
        <v>9.199083802145E-2</v>
      </c>
      <c r="C173">
        <v>0.56322223926456405</v>
      </c>
      <c r="D173">
        <v>0.92669683474088305</v>
      </c>
      <c r="E173">
        <v>0.88216075253408599</v>
      </c>
    </row>
    <row r="174" spans="1:5" x14ac:dyDescent="0.25">
      <c r="A174" t="s">
        <v>11</v>
      </c>
      <c r="B174">
        <v>9.3801743029008303E-2</v>
      </c>
      <c r="C174">
        <v>0.53771334759094602</v>
      </c>
      <c r="D174">
        <v>0.92848302703642405</v>
      </c>
      <c r="E174">
        <v>0.87141851308921403</v>
      </c>
    </row>
    <row r="175" spans="1:5" x14ac:dyDescent="0.25">
      <c r="A175" t="s">
        <v>11</v>
      </c>
      <c r="B175">
        <v>0.12541567177636501</v>
      </c>
      <c r="C175">
        <v>0.63782322504406097</v>
      </c>
      <c r="D175">
        <v>0.91739828342816099</v>
      </c>
      <c r="E175">
        <v>0.85723194221530497</v>
      </c>
    </row>
    <row r="176" spans="1:5" x14ac:dyDescent="0.25">
      <c r="A176" t="s">
        <v>11</v>
      </c>
      <c r="B176">
        <v>0.12302453480102001</v>
      </c>
      <c r="C176">
        <v>0.585944787198317</v>
      </c>
      <c r="D176">
        <v>0.92015951258681505</v>
      </c>
      <c r="E176">
        <v>0.85128956325772198</v>
      </c>
    </row>
    <row r="177" spans="1:5" x14ac:dyDescent="0.25">
      <c r="A177" t="s">
        <v>11</v>
      </c>
      <c r="B177">
        <v>0.13405609132629701</v>
      </c>
      <c r="C177">
        <v>0.69016876772382396</v>
      </c>
      <c r="D177">
        <v>0.91496975635035804</v>
      </c>
      <c r="E177">
        <v>0.85508594882025901</v>
      </c>
    </row>
    <row r="178" spans="1:5" x14ac:dyDescent="0.25">
      <c r="A178" t="s">
        <v>11</v>
      </c>
      <c r="B178">
        <v>9.7094830911022903E-2</v>
      </c>
      <c r="C178">
        <v>0.60393821234662803</v>
      </c>
      <c r="D178">
        <v>0.92974103908049999</v>
      </c>
      <c r="E178">
        <v>0.87994547327231498</v>
      </c>
    </row>
    <row r="179" spans="1:5" x14ac:dyDescent="0.25">
      <c r="A179" t="s">
        <v>11</v>
      </c>
      <c r="B179">
        <v>9.6454626277912903E-2</v>
      </c>
      <c r="C179">
        <v>0.51570971537134003</v>
      </c>
      <c r="D179">
        <v>0.92571096837794997</v>
      </c>
      <c r="E179">
        <v>0.87829828950987898</v>
      </c>
    </row>
    <row r="180" spans="1:5" x14ac:dyDescent="0.25">
      <c r="A180" t="s">
        <v>11</v>
      </c>
      <c r="B180">
        <v>9.6147991661687804E-2</v>
      </c>
      <c r="C180">
        <v>0.62942525506212899</v>
      </c>
      <c r="D180">
        <v>0.92896046872349902</v>
      </c>
      <c r="E180">
        <v>0.89141068571738202</v>
      </c>
    </row>
    <row r="181" spans="1:5" x14ac:dyDescent="0.25">
      <c r="A181" t="s">
        <v>11</v>
      </c>
      <c r="B181">
        <v>9.8581042467762905E-2</v>
      </c>
      <c r="C181">
        <v>0.61826831493624301</v>
      </c>
      <c r="D181">
        <v>0.927087687918841</v>
      </c>
      <c r="E181">
        <v>0.87235470577377605</v>
      </c>
    </row>
    <row r="182" spans="1:5" x14ac:dyDescent="0.25">
      <c r="A182" t="s">
        <v>7</v>
      </c>
      <c r="B182">
        <v>0.16120004438993901</v>
      </c>
      <c r="C182">
        <v>0.68755974043300405</v>
      </c>
      <c r="D182">
        <v>0.87473186321630803</v>
      </c>
      <c r="E182">
        <v>0.80837829398997296</v>
      </c>
    </row>
    <row r="183" spans="1:5" x14ac:dyDescent="0.25">
      <c r="A183" t="s">
        <v>7</v>
      </c>
      <c r="B183">
        <v>0.159818160026103</v>
      </c>
      <c r="C183">
        <v>0.66397565070710696</v>
      </c>
      <c r="D183">
        <v>0.88260385766105998</v>
      </c>
      <c r="E183">
        <v>0.81366564786155104</v>
      </c>
    </row>
    <row r="184" spans="1:5" x14ac:dyDescent="0.25">
      <c r="A184" t="s">
        <v>7</v>
      </c>
      <c r="B184">
        <v>0.15942123979694001</v>
      </c>
      <c r="C184">
        <v>0.62685670153870399</v>
      </c>
      <c r="D184">
        <v>0.88938715017914405</v>
      </c>
      <c r="E184">
        <v>0.76484374364582497</v>
      </c>
    </row>
    <row r="185" spans="1:5" x14ac:dyDescent="0.25">
      <c r="A185" t="s">
        <v>7</v>
      </c>
      <c r="B185">
        <v>0.12698795829488499</v>
      </c>
      <c r="C185">
        <v>0.53151101156756597</v>
      </c>
      <c r="D185">
        <v>0.89216173440890401</v>
      </c>
      <c r="E185">
        <v>0.83193660825965199</v>
      </c>
    </row>
    <row r="186" spans="1:5" x14ac:dyDescent="0.25">
      <c r="A186" t="s">
        <v>7</v>
      </c>
      <c r="B186">
        <v>0.139406594012567</v>
      </c>
      <c r="C186">
        <v>0.59420237388984098</v>
      </c>
      <c r="D186">
        <v>0.88660682707232796</v>
      </c>
      <c r="E186">
        <v>0.81800636245609704</v>
      </c>
    </row>
    <row r="187" spans="1:5" x14ac:dyDescent="0.25">
      <c r="A187" t="s">
        <v>7</v>
      </c>
      <c r="B187">
        <v>0.174145737520885</v>
      </c>
      <c r="C187">
        <v>0.59398059410144199</v>
      </c>
      <c r="D187">
        <v>0.87916895524694205</v>
      </c>
      <c r="E187">
        <v>0.77756575844228204</v>
      </c>
    </row>
    <row r="188" spans="1:5" x14ac:dyDescent="0.25">
      <c r="A188" t="s">
        <v>7</v>
      </c>
      <c r="B188">
        <v>0.15699007034512599</v>
      </c>
      <c r="C188">
        <v>0.59238192997678696</v>
      </c>
      <c r="D188">
        <v>0.87723983680315498</v>
      </c>
      <c r="E188">
        <v>0.796974630680227</v>
      </c>
    </row>
    <row r="189" spans="1:5" x14ac:dyDescent="0.25">
      <c r="A189" t="s">
        <v>7</v>
      </c>
      <c r="B189">
        <v>0.179686051755092</v>
      </c>
      <c r="C189">
        <v>0.65218939696943201</v>
      </c>
      <c r="D189">
        <v>0.88533169558817704</v>
      </c>
      <c r="E189">
        <v>0.78856698243109102</v>
      </c>
    </row>
    <row r="190" spans="1:5" x14ac:dyDescent="0.25">
      <c r="A190" t="s">
        <v>7</v>
      </c>
      <c r="B190">
        <v>0.15293466370367001</v>
      </c>
      <c r="C190">
        <v>0.60618078489606997</v>
      </c>
      <c r="D190">
        <v>0.87626414719736301</v>
      </c>
      <c r="E190">
        <v>0.81409218078055801</v>
      </c>
    </row>
    <row r="191" spans="1:5" x14ac:dyDescent="0.25">
      <c r="A191" t="s">
        <v>7</v>
      </c>
      <c r="B191">
        <v>0.15489501830246999</v>
      </c>
      <c r="C191">
        <v>0.62601759402541002</v>
      </c>
      <c r="D191">
        <v>0.881869830460833</v>
      </c>
      <c r="E191">
        <v>0.77378509081770697</v>
      </c>
    </row>
    <row r="192" spans="1:5" x14ac:dyDescent="0.25">
      <c r="A192" t="s">
        <v>7</v>
      </c>
      <c r="B192">
        <v>0.15117036597177999</v>
      </c>
      <c r="C192">
        <v>0.62328895526033101</v>
      </c>
      <c r="D192">
        <v>0.88363581324185803</v>
      </c>
      <c r="E192">
        <v>0.80791960116852601</v>
      </c>
    </row>
    <row r="193" spans="1:5" x14ac:dyDescent="0.25">
      <c r="A193" t="s">
        <v>7</v>
      </c>
      <c r="B193">
        <v>0.142120884097061</v>
      </c>
      <c r="C193">
        <v>0.55754457035445604</v>
      </c>
      <c r="D193">
        <v>0.87232193460186302</v>
      </c>
      <c r="E193">
        <v>0.80334794549927502</v>
      </c>
    </row>
    <row r="194" spans="1:5" x14ac:dyDescent="0.25">
      <c r="A194" t="s">
        <v>7</v>
      </c>
      <c r="B194">
        <v>0.16401913979420901</v>
      </c>
      <c r="C194">
        <v>0.54321982731734697</v>
      </c>
      <c r="D194">
        <v>0.88037695846863395</v>
      </c>
      <c r="E194">
        <v>0.796508752394542</v>
      </c>
    </row>
    <row r="195" spans="1:5" x14ac:dyDescent="0.25">
      <c r="A195" t="s">
        <v>7</v>
      </c>
      <c r="B195">
        <v>0.16933108264959601</v>
      </c>
      <c r="C195">
        <v>0.61508082908156503</v>
      </c>
      <c r="D195">
        <v>0.87050983038820895</v>
      </c>
      <c r="E195">
        <v>0.79529916101982001</v>
      </c>
    </row>
    <row r="196" spans="1:5" x14ac:dyDescent="0.25">
      <c r="A196" t="s">
        <v>7</v>
      </c>
      <c r="B196">
        <v>0.17230194895329701</v>
      </c>
      <c r="C196">
        <v>0.60862600005801104</v>
      </c>
      <c r="D196">
        <v>0.88375883145958101</v>
      </c>
      <c r="E196">
        <v>0.80399943181609201</v>
      </c>
    </row>
    <row r="197" spans="1:5" x14ac:dyDescent="0.25">
      <c r="A197" t="s">
        <v>7</v>
      </c>
      <c r="B197">
        <v>0.13831426072894501</v>
      </c>
      <c r="C197">
        <v>0.55334211647763598</v>
      </c>
      <c r="D197">
        <v>0.88595803073105805</v>
      </c>
      <c r="E197">
        <v>0.82509770647601099</v>
      </c>
    </row>
    <row r="198" spans="1:5" x14ac:dyDescent="0.25">
      <c r="A198" t="s">
        <v>7</v>
      </c>
      <c r="B198">
        <v>0.13224812765806601</v>
      </c>
      <c r="C198">
        <v>0.53212929856222302</v>
      </c>
      <c r="D198">
        <v>0.89030374513378296</v>
      </c>
      <c r="E198">
        <v>0.81896463868372604</v>
      </c>
    </row>
    <row r="199" spans="1:5" x14ac:dyDescent="0.25">
      <c r="A199" t="s">
        <v>7</v>
      </c>
      <c r="B199">
        <v>0.148967888879454</v>
      </c>
      <c r="C199">
        <v>0.59272030060718806</v>
      </c>
      <c r="D199">
        <v>0.88355792519378695</v>
      </c>
      <c r="E199">
        <v>0.81854024696641803</v>
      </c>
    </row>
    <row r="200" spans="1:5" x14ac:dyDescent="0.25">
      <c r="A200" t="s">
        <v>7</v>
      </c>
      <c r="B200">
        <v>0.15130911652416201</v>
      </c>
      <c r="C200">
        <v>0.55937275796768504</v>
      </c>
      <c r="D200">
        <v>0.87728334902563199</v>
      </c>
      <c r="E200">
        <v>0.79457728915713499</v>
      </c>
    </row>
    <row r="201" spans="1:5" x14ac:dyDescent="0.25">
      <c r="A201" t="s">
        <v>7</v>
      </c>
      <c r="B201">
        <v>0.15972979761676701</v>
      </c>
      <c r="C201">
        <v>0.54379881242799899</v>
      </c>
      <c r="D201">
        <v>0.87583939777999897</v>
      </c>
      <c r="E201">
        <v>0.78953811750754099</v>
      </c>
    </row>
    <row r="202" spans="1:5" x14ac:dyDescent="0.25">
      <c r="A202" t="s">
        <v>7</v>
      </c>
      <c r="B202">
        <v>0.15450879044108701</v>
      </c>
      <c r="C202">
        <v>0.510473770532615</v>
      </c>
      <c r="D202">
        <v>0.881345872772759</v>
      </c>
      <c r="E202">
        <v>0.77695826488713904</v>
      </c>
    </row>
    <row r="203" spans="1:5" x14ac:dyDescent="0.25">
      <c r="A203" t="s">
        <v>7</v>
      </c>
      <c r="B203">
        <v>0.166415097151457</v>
      </c>
      <c r="C203">
        <v>0.549575132450704</v>
      </c>
      <c r="D203">
        <v>0.86458225032438096</v>
      </c>
      <c r="E203">
        <v>0.763779318316128</v>
      </c>
    </row>
    <row r="204" spans="1:5" x14ac:dyDescent="0.25">
      <c r="A204" t="s">
        <v>7</v>
      </c>
      <c r="B204">
        <v>0.15531680829091299</v>
      </c>
      <c r="C204">
        <v>0.51713109203640095</v>
      </c>
      <c r="D204">
        <v>0.88579001544479197</v>
      </c>
      <c r="E204">
        <v>0.78922419680813105</v>
      </c>
    </row>
    <row r="205" spans="1:5" x14ac:dyDescent="0.25">
      <c r="A205" t="s">
        <v>7</v>
      </c>
      <c r="B205">
        <v>0.15948020664260901</v>
      </c>
      <c r="C205">
        <v>0.51455525804332503</v>
      </c>
      <c r="D205">
        <v>0.88378384428577395</v>
      </c>
      <c r="E205">
        <v>0.80213643114419697</v>
      </c>
    </row>
    <row r="206" spans="1:5" x14ac:dyDescent="0.25">
      <c r="A206" t="s">
        <v>7</v>
      </c>
      <c r="B206">
        <v>0.17287676386773301</v>
      </c>
      <c r="C206">
        <v>0.52409215955947797</v>
      </c>
      <c r="D206">
        <v>0.872764769011107</v>
      </c>
      <c r="E206">
        <v>0.74859353537425499</v>
      </c>
    </row>
    <row r="207" spans="1:5" x14ac:dyDescent="0.25">
      <c r="A207" t="s">
        <v>7</v>
      </c>
      <c r="B207">
        <v>0.184372689674351</v>
      </c>
      <c r="C207">
        <v>0.55979505843320498</v>
      </c>
      <c r="D207">
        <v>0.87483867336364096</v>
      </c>
      <c r="E207">
        <v>0.77112427933615502</v>
      </c>
    </row>
    <row r="208" spans="1:5" x14ac:dyDescent="0.25">
      <c r="A208" t="s">
        <v>7</v>
      </c>
      <c r="B208">
        <v>0.15833682990717099</v>
      </c>
      <c r="C208">
        <v>0.51369767361924301</v>
      </c>
      <c r="D208">
        <v>0.87809296015517202</v>
      </c>
      <c r="E208">
        <v>0.76708947909053704</v>
      </c>
    </row>
    <row r="209" spans="1:5" x14ac:dyDescent="0.25">
      <c r="A209" t="s">
        <v>7</v>
      </c>
      <c r="B209">
        <v>0.14350622867660101</v>
      </c>
      <c r="C209">
        <v>0.47044654266515701</v>
      </c>
      <c r="D209">
        <v>0.88996122324314997</v>
      </c>
      <c r="E209">
        <v>0.79714609435431605</v>
      </c>
    </row>
    <row r="210" spans="1:5" x14ac:dyDescent="0.25">
      <c r="A210" t="s">
        <v>7</v>
      </c>
      <c r="B210">
        <v>0.178671410376535</v>
      </c>
      <c r="C210">
        <v>0.59231817715577995</v>
      </c>
      <c r="D210">
        <v>0.86661503962157505</v>
      </c>
      <c r="E210">
        <v>0.77916290009831402</v>
      </c>
    </row>
    <row r="211" spans="1:5" x14ac:dyDescent="0.25">
      <c r="A211" t="s">
        <v>7</v>
      </c>
      <c r="B211">
        <v>0.15450468099341799</v>
      </c>
      <c r="C211">
        <v>0.54145014838943795</v>
      </c>
      <c r="D211">
        <v>0.89114113474208101</v>
      </c>
      <c r="E211">
        <v>0.80486663499116595</v>
      </c>
    </row>
  </sheetData>
  <sortState xmlns:xlrd2="http://schemas.microsoft.com/office/spreadsheetml/2017/richdata2" ref="A2:E211">
    <sortCondition ref="A2:A211"/>
  </sortState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E948-34F1-4E77-B6A3-A610B690F323}">
  <dimension ref="A1:O211"/>
  <sheetViews>
    <sheetView workbookViewId="0">
      <selection activeCell="H12" sqref="H12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8" t="s">
        <v>1</v>
      </c>
      <c r="J1" s="8"/>
      <c r="K1" s="8"/>
      <c r="L1" s="8"/>
      <c r="M1" s="8"/>
      <c r="N1" s="8"/>
      <c r="O1" s="8"/>
    </row>
    <row r="2" spans="1:15" x14ac:dyDescent="0.25">
      <c r="A2" t="s">
        <v>5</v>
      </c>
      <c r="B2">
        <v>0.28983588302048802</v>
      </c>
      <c r="C2">
        <v>1.2587948748314599</v>
      </c>
      <c r="D2">
        <v>0.88692762080740395</v>
      </c>
      <c r="E2">
        <v>0.84854511282151401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0.24002136944441099</v>
      </c>
      <c r="C3">
        <v>1.26477615714808</v>
      </c>
      <c r="D3">
        <v>0.902799814727968</v>
      </c>
      <c r="E3">
        <v>0.86617065689719497</v>
      </c>
      <c r="I3" t="s">
        <v>5</v>
      </c>
      <c r="J3" cm="1">
        <f t="array" ref="J3">AVERAGE(_xlfn._xlws.FILTER($B$2:$B$211,$A$2:$A$211=I3,0))</f>
        <v>0.29162603945674104</v>
      </c>
      <c r="K3" cm="1">
        <f t="array" ref="K3">_xlfn.STDEV.P(_xlfn._xlws.FILTER($B$2:$B$211,$A$2:$A$211=I3,0))</f>
        <v>2.2185988777079033E-2</v>
      </c>
      <c r="L3">
        <f>K3/J3</f>
        <v>7.6076844229714405E-2</v>
      </c>
      <c r="M3" cm="1">
        <f t="array" ref="M3">MEDIAN(_xlfn._xlws.FILTER($B$2:$B$211,$A$2:$A$211=I3,0))</f>
        <v>0.29694558660099701</v>
      </c>
      <c r="N3" cm="1">
        <f t="array" ref="N3">MIN(_xlfn._xlws.FILTER($B$2:$B$211,$A$2:$A$211=I3,0))</f>
        <v>0.24233669147765699</v>
      </c>
      <c r="O3" cm="1">
        <f t="array" ref="O3">MAX(_xlfn._xlws.FILTER($B$2:$B$211,$A$2:$A$211=I3,0))</f>
        <v>0.323626925730572</v>
      </c>
    </row>
    <row r="4" spans="1:15" x14ac:dyDescent="0.25">
      <c r="A4" t="s">
        <v>7</v>
      </c>
      <c r="B4">
        <v>0.35406602251244201</v>
      </c>
      <c r="C4">
        <v>1.48859818144166</v>
      </c>
      <c r="D4">
        <v>0.85536853037154703</v>
      </c>
      <c r="E4">
        <v>0.79749330151850994</v>
      </c>
      <c r="I4" t="s">
        <v>6</v>
      </c>
      <c r="J4" cm="1">
        <f t="array" ref="J4">AVERAGE(_xlfn._xlws.FILTER($B$2:$B$211,$A$2:$A$211=I4,0))</f>
        <v>0.25454962892765082</v>
      </c>
      <c r="K4" cm="1">
        <f t="array" ref="K4">_xlfn.STDEV.P(_xlfn._xlws.FILTER($B$2:$B$211,$A$2:$A$211=I4,0))</f>
        <v>2.5539543722126065E-2</v>
      </c>
      <c r="L4">
        <f t="shared" ref="L4:L9" si="0">K4/J4</f>
        <v>0.10033227638051291</v>
      </c>
      <c r="M4" cm="1">
        <f t="array" ref="M4">MEDIAN(_xlfn._xlws.FILTER($B$2:$B$211,$A$2:$A$211=I4,0))</f>
        <v>0.25147120667140449</v>
      </c>
      <c r="N4" cm="1">
        <f t="array" ref="N4">MIN(_xlfn._xlws.FILTER($B$2:$B$211,$A$2:$A$211=I4,0))</f>
        <v>0.208839024717802</v>
      </c>
      <c r="O4" cm="1">
        <f t="array" ref="O4">MAX(_xlfn._xlws.FILTER($B$2:$B$211,$A$2:$A$211=I4,0))</f>
        <v>0.30594189666225102</v>
      </c>
    </row>
    <row r="5" spans="1:15" x14ac:dyDescent="0.25">
      <c r="A5" t="s">
        <v>8</v>
      </c>
      <c r="B5">
        <v>0.80804994518034601</v>
      </c>
      <c r="C5">
        <v>1.6856812312837099</v>
      </c>
      <c r="D5">
        <v>0.76754852494876002</v>
      </c>
      <c r="E5">
        <v>0.60896857377291302</v>
      </c>
      <c r="I5" t="s">
        <v>7</v>
      </c>
      <c r="J5" cm="1">
        <f t="array" ref="J5">AVERAGE(_xlfn._xlws.FILTER($B$2:$B$211,$A$2:$A$211=I5,0))</f>
        <v>0.34590630082619089</v>
      </c>
      <c r="K5" cm="1">
        <f t="array" ref="K5">_xlfn.STDEV.P(_xlfn._xlws.FILTER($B$2:$B$211,$A$2:$A$211=I5,0))</f>
        <v>2.958215176986596E-2</v>
      </c>
      <c r="L5">
        <f t="shared" si="0"/>
        <v>8.5520708062297598E-2</v>
      </c>
      <c r="M5" cm="1">
        <f t="array" ref="M5">MEDIAN(_xlfn._xlws.FILTER($B$2:$B$211,$A$2:$A$211=I5,0))</f>
        <v>0.34862621941230898</v>
      </c>
      <c r="N5" cm="1">
        <f t="array" ref="N5">MIN(_xlfn._xlws.FILTER($B$2:$B$211,$A$2:$A$211=I5,0))</f>
        <v>0.28173303006324701</v>
      </c>
      <c r="O5" cm="1">
        <f t="array" ref="O5">MAX(_xlfn._xlws.FILTER($B$2:$B$211,$A$2:$A$211=I5,0))</f>
        <v>0.39726717265727501</v>
      </c>
    </row>
    <row r="6" spans="1:15" x14ac:dyDescent="0.25">
      <c r="A6" t="s">
        <v>9</v>
      </c>
      <c r="B6">
        <v>0.339630498237596</v>
      </c>
      <c r="C6">
        <v>1.3312804014867501</v>
      </c>
      <c r="D6">
        <v>0.86495327238049502</v>
      </c>
      <c r="E6">
        <v>0.81303370536611197</v>
      </c>
      <c r="I6" t="s">
        <v>8</v>
      </c>
      <c r="J6" cm="1">
        <f t="array" ref="J6">AVERAGE(_xlfn._xlws.FILTER($B$2:$B$211,$A$2:$A$211=I6,0))</f>
        <v>0.85381698218089219</v>
      </c>
      <c r="K6" cm="1">
        <f t="array" ref="K6">_xlfn.STDEV.P(_xlfn._xlws.FILTER($B$2:$B$211,$A$2:$A$211=I6,0))</f>
        <v>8.336615555946654E-2</v>
      </c>
      <c r="L6">
        <f t="shared" si="0"/>
        <v>9.7639373893132916E-2</v>
      </c>
      <c r="M6" cm="1">
        <f t="array" ref="M6">MEDIAN(_xlfn._xlws.FILTER($B$2:$B$211,$A$2:$A$211=I6,0))</f>
        <v>0.86783214885349702</v>
      </c>
      <c r="N6" cm="1">
        <f t="array" ref="N6">MIN(_xlfn._xlws.FILTER($B$2:$B$211,$A$2:$A$211=I6,0))</f>
        <v>0.67087822139748898</v>
      </c>
      <c r="O6" cm="1">
        <f t="array" ref="O6">MAX(_xlfn._xlws.FILTER($B$2:$B$211,$A$2:$A$211=I6,0))</f>
        <v>1.0037011904934099</v>
      </c>
    </row>
    <row r="7" spans="1:15" x14ac:dyDescent="0.25">
      <c r="A7" t="s">
        <v>10</v>
      </c>
      <c r="B7">
        <v>0.29441476521386101</v>
      </c>
      <c r="C7">
        <v>1.3186291330625199</v>
      </c>
      <c r="D7">
        <v>0.88639275757886204</v>
      </c>
      <c r="E7">
        <v>0.84424204803076097</v>
      </c>
      <c r="I7" t="s">
        <v>9</v>
      </c>
      <c r="J7" cm="1">
        <f t="array" ref="J7">AVERAGE(_xlfn._xlws.FILTER($B$2:$B$211,$A$2:$A$211=I7,0))</f>
        <v>0.37362712891259559</v>
      </c>
      <c r="K7" cm="1">
        <f t="array" ref="K7">_xlfn.STDEV.P(_xlfn._xlws.FILTER($B$2:$B$211,$A$2:$A$211=I7,0))</f>
        <v>3.4024532611192433E-2</v>
      </c>
      <c r="L7">
        <f t="shared" si="0"/>
        <v>9.1065476723324226E-2</v>
      </c>
      <c r="M7" cm="1">
        <f t="array" ref="M7">MEDIAN(_xlfn._xlws.FILTER($B$2:$B$211,$A$2:$A$211=I7,0))</f>
        <v>0.375937048008115</v>
      </c>
      <c r="N7" cm="1">
        <f t="array" ref="N7">MIN(_xlfn._xlws.FILTER($B$2:$B$211,$A$2:$A$211=I7,0))</f>
        <v>0.31425070379592301</v>
      </c>
      <c r="O7" cm="1">
        <f t="array" ref="O7">MAX(_xlfn._xlws.FILTER($B$2:$B$211,$A$2:$A$211=I7,0))</f>
        <v>0.43578253870775902</v>
      </c>
    </row>
    <row r="8" spans="1:15" x14ac:dyDescent="0.25">
      <c r="A8" t="s">
        <v>11</v>
      </c>
      <c r="B8">
        <v>0.235510677894924</v>
      </c>
      <c r="C8">
        <v>1.3531952865313801</v>
      </c>
      <c r="D8">
        <v>0.91228549361100797</v>
      </c>
      <c r="E8">
        <v>0.87667776209257697</v>
      </c>
      <c r="I8" t="s">
        <v>10</v>
      </c>
      <c r="J8" cm="1">
        <f t="array" ref="J8">AVERAGE(_xlfn._xlws.FILTER($B$2:$B$211,$A$2:$A$211=I8,0))</f>
        <v>0.2838624221390269</v>
      </c>
      <c r="K8" cm="1">
        <f t="array" ref="K8">_xlfn.STDEV.P(_xlfn._xlws.FILTER($B$2:$B$211,$A$2:$A$211=I8,0))</f>
        <v>4.6353447594660847E-2</v>
      </c>
      <c r="L8">
        <f t="shared" si="0"/>
        <v>0.16329546984545346</v>
      </c>
      <c r="M8" cm="1">
        <f t="array" ref="M8">MEDIAN(_xlfn._xlws.FILTER($B$2:$B$211,$A$2:$A$211=I8,0))</f>
        <v>0.29037810051222501</v>
      </c>
      <c r="N8" cm="1">
        <f t="array" ref="N8">MIN(_xlfn._xlws.FILTER($B$2:$B$211,$A$2:$A$211=I8,0))</f>
        <v>0.191135378060203</v>
      </c>
      <c r="O8" cm="1">
        <f t="array" ref="O8">MAX(_xlfn._xlws.FILTER($B$2:$B$211,$A$2:$A$211=I8,0))</f>
        <v>0.36067694433666603</v>
      </c>
    </row>
    <row r="9" spans="1:15" x14ac:dyDescent="0.25">
      <c r="A9" t="s">
        <v>5</v>
      </c>
      <c r="B9">
        <v>0.30899199073288802</v>
      </c>
      <c r="C9">
        <v>1.3894631891806</v>
      </c>
      <c r="D9">
        <v>0.87158593659934303</v>
      </c>
      <c r="E9">
        <v>0.82326742222343896</v>
      </c>
      <c r="I9" t="s">
        <v>11</v>
      </c>
      <c r="J9" cm="1">
        <f t="array" ref="J9">AVERAGE(_xlfn._xlws.FILTER($B$2:$B$211,$A$2:$A$211=I9,0))</f>
        <v>0.23231706224400428</v>
      </c>
      <c r="K9" cm="1">
        <f t="array" ref="K9">_xlfn.STDEV.P(_xlfn._xlws.FILTER($B$2:$B$211,$A$2:$A$211=I9,0))</f>
        <v>2.3302533140463835E-2</v>
      </c>
      <c r="L9">
        <f t="shared" si="0"/>
        <v>0.10030487177902163</v>
      </c>
      <c r="M9" cm="1">
        <f t="array" ref="M9">MEDIAN(_xlfn._xlws.FILTER($B$2:$B$211,$A$2:$A$211=I9,0))</f>
        <v>0.23432958579077301</v>
      </c>
      <c r="N9" cm="1">
        <f t="array" ref="N9">MIN(_xlfn._xlws.FILTER($B$2:$B$211,$A$2:$A$211=I9,0))</f>
        <v>0.18817431190645101</v>
      </c>
      <c r="O9" cm="1">
        <f t="array" ref="O9">MAX(_xlfn._xlws.FILTER($B$2:$B$211,$A$2:$A$211=I9,0))</f>
        <v>0.27618497051881202</v>
      </c>
    </row>
    <row r="10" spans="1:15" x14ac:dyDescent="0.25">
      <c r="A10" t="s">
        <v>6</v>
      </c>
      <c r="B10">
        <v>0.24070613541656199</v>
      </c>
      <c r="C10">
        <v>1.2111165011760601</v>
      </c>
      <c r="D10">
        <v>0.90204225410443695</v>
      </c>
      <c r="E10">
        <v>0.86542647760288205</v>
      </c>
    </row>
    <row r="11" spans="1:15" x14ac:dyDescent="0.25">
      <c r="A11" t="s">
        <v>7</v>
      </c>
      <c r="B11">
        <v>0.33634177938626297</v>
      </c>
      <c r="C11">
        <v>1.2583970803284401</v>
      </c>
      <c r="D11">
        <v>0.86870411749823695</v>
      </c>
      <c r="E11">
        <v>0.78708440849577599</v>
      </c>
      <c r="I11" s="8" t="s">
        <v>2</v>
      </c>
      <c r="J11" s="8"/>
      <c r="K11" s="8"/>
      <c r="L11" s="8"/>
      <c r="M11" s="8"/>
      <c r="N11" s="8"/>
      <c r="O11" s="8"/>
    </row>
    <row r="12" spans="1:15" x14ac:dyDescent="0.25">
      <c r="A12" t="s">
        <v>8</v>
      </c>
      <c r="B12">
        <v>0.92864149812060304</v>
      </c>
      <c r="C12">
        <v>1.7511737278566799</v>
      </c>
      <c r="D12">
        <v>0.74588405189656004</v>
      </c>
      <c r="E12">
        <v>0.56085476672886203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0.41262858533901098</v>
      </c>
      <c r="C13">
        <v>1.5596216110677601</v>
      </c>
      <c r="D13">
        <v>0.84059752889517703</v>
      </c>
      <c r="E13">
        <v>0.77143405851400304</v>
      </c>
      <c r="I13" t="s">
        <v>5</v>
      </c>
      <c r="J13" cm="1">
        <f t="array" ref="J13">AVERAGE(_xlfn._xlws.FILTER($C$2:$C$211,$A$2:$A$211=$I13,0))</f>
        <v>1.3081651413616064</v>
      </c>
      <c r="K13" cm="1">
        <f t="array" ref="K13">_xlfn.STDEV.P(_xlfn._xlws.FILTER($C$2:$C$211,$A$2:$A$211=$I13,0))</f>
        <v>8.4097834013843728E-2</v>
      </c>
      <c r="L13">
        <f>K13/J13</f>
        <v>6.4286863603711622E-2</v>
      </c>
      <c r="M13" cm="1">
        <f t="array" ref="M13">MEDIAN(_xlfn._xlws.FILTER($C$2:$C$211,$A$2:$A$211=$I13,0))</f>
        <v>1.3144505823326</v>
      </c>
      <c r="N13" cm="1">
        <f t="array" ref="N13">MIN(_xlfn._xlws.FILTER($C$2:$C$211,$A$2:$A$211=$I13,0))</f>
        <v>1.0806282415803301</v>
      </c>
      <c r="O13" cm="1">
        <f t="array" ref="O13">MAX(_xlfn._xlws.FILTER($C$2:$C$211,$A$2:$A$211=$I13,0))</f>
        <v>1.48720123071549</v>
      </c>
    </row>
    <row r="14" spans="1:15" x14ac:dyDescent="0.25">
      <c r="A14" t="s">
        <v>10</v>
      </c>
      <c r="B14">
        <v>0.27077582600712002</v>
      </c>
      <c r="C14">
        <v>1.2951201313288101</v>
      </c>
      <c r="D14">
        <v>0.88522331915974894</v>
      </c>
      <c r="E14">
        <v>0.82899013136619804</v>
      </c>
      <c r="I14" t="s">
        <v>6</v>
      </c>
      <c r="J14" cm="1">
        <f t="array" ref="J14">AVERAGE(_xlfn._xlws.FILTER($C$2:$C$211,$A$2:$A$211=$I14,0))</f>
        <v>1.2892244378380082</v>
      </c>
      <c r="K14" cm="1">
        <f t="array" ref="K14">_xlfn.STDEV.P(_xlfn._xlws.FILTER($C$2:$C$211,$A$2:$A$211=$I14,0))</f>
        <v>0.10276183446567529</v>
      </c>
      <c r="L14">
        <f t="shared" ref="L14:L19" si="1">K14/J14</f>
        <v>7.9708258275032307E-2</v>
      </c>
      <c r="M14" cm="1">
        <f t="array" ref="M14">MEDIAN(_xlfn._xlws.FILTER($C$2:$C$211,$A$2:$A$211=$I14,0))</f>
        <v>1.30338869735605</v>
      </c>
      <c r="N14" cm="1">
        <f t="array" ref="N14">MIN(_xlfn._xlws.FILTER($C$2:$C$211,$A$2:$A$211=$I14,0))</f>
        <v>1.1251560516960899</v>
      </c>
      <c r="O14" cm="1">
        <f t="array" ref="O14">MAX(_xlfn._xlws.FILTER($C$2:$C$211,$A$2:$A$211=$I14,0))</f>
        <v>1.5012886785467201</v>
      </c>
    </row>
    <row r="15" spans="1:15" x14ac:dyDescent="0.25">
      <c r="A15" t="s">
        <v>11</v>
      </c>
      <c r="B15">
        <v>0.18817431190645101</v>
      </c>
      <c r="C15">
        <v>1.1590211187457</v>
      </c>
      <c r="D15">
        <v>0.92575542468099303</v>
      </c>
      <c r="E15">
        <v>0.89195908146546299</v>
      </c>
      <c r="I15" t="s">
        <v>7</v>
      </c>
      <c r="J15" cm="1">
        <f t="array" ref="J15">AVERAGE(_xlfn._xlws.FILTER($C$2:$C$211,$A$2:$A$211=$I15,0))</f>
        <v>1.3866370800057446</v>
      </c>
      <c r="K15" cm="1">
        <f t="array" ref="K15">_xlfn.STDEV.P(_xlfn._xlws.FILTER($C$2:$C$211,$A$2:$A$211=$I15,0))</f>
        <v>9.9722017904189247E-2</v>
      </c>
      <c r="L15">
        <f t="shared" si="1"/>
        <v>7.1916451205658025E-2</v>
      </c>
      <c r="M15" cm="1">
        <f t="array" ref="M15">MEDIAN(_xlfn._xlws.FILTER($C$2:$C$211,$A$2:$A$211=$I15,0))</f>
        <v>1.3922325937786799</v>
      </c>
      <c r="N15" cm="1">
        <f t="array" ref="N15">MIN(_xlfn._xlws.FILTER($C$2:$C$211,$A$2:$A$211=$I15,0))</f>
        <v>1.2313823102388901</v>
      </c>
      <c r="O15" cm="1">
        <f t="array" ref="O15">MAX(_xlfn._xlws.FILTER($C$2:$C$211,$A$2:$A$211=$I15,0))</f>
        <v>1.6138934646901699</v>
      </c>
    </row>
    <row r="16" spans="1:15" x14ac:dyDescent="0.25">
      <c r="A16" t="s">
        <v>5</v>
      </c>
      <c r="B16">
        <v>0.296796415497321</v>
      </c>
      <c r="C16">
        <v>1.2109106155415601</v>
      </c>
      <c r="D16">
        <v>0.88077214851761798</v>
      </c>
      <c r="E16">
        <v>0.83101512179621995</v>
      </c>
      <c r="I16" t="s">
        <v>8</v>
      </c>
      <c r="J16" cm="1">
        <f t="array" ref="J16">AVERAGE(_xlfn._xlws.FILTER($C$2:$C$211,$A$2:$A$211=$I16,0))</f>
        <v>1.6811134366080791</v>
      </c>
      <c r="K16" cm="1">
        <f t="array" ref="K16">_xlfn.STDEV.P(_xlfn._xlws.FILTER($C$2:$C$211,$A$2:$A$211=$I16,0))</f>
        <v>8.4090140655578502E-2</v>
      </c>
      <c r="L16">
        <f t="shared" si="1"/>
        <v>5.0020503568899012E-2</v>
      </c>
      <c r="M16" cm="1">
        <f t="array" ref="M16">MEDIAN(_xlfn._xlws.FILTER($C$2:$C$211,$A$2:$A$211=$I16,0))</f>
        <v>1.6841724476159401</v>
      </c>
      <c r="N16" cm="1">
        <f t="array" ref="N16">MIN(_xlfn._xlws.FILTER($C$2:$C$211,$A$2:$A$211=$I16,0))</f>
        <v>1.4765315614186101</v>
      </c>
      <c r="O16" cm="1">
        <f t="array" ref="O16">MAX(_xlfn._xlws.FILTER($C$2:$C$211,$A$2:$A$211=$I16,0))</f>
        <v>1.8576055764704</v>
      </c>
    </row>
    <row r="17" spans="1:15" x14ac:dyDescent="0.25">
      <c r="A17" t="s">
        <v>6</v>
      </c>
      <c r="B17">
        <v>0.23458549846114901</v>
      </c>
      <c r="C17">
        <v>1.25107261449492</v>
      </c>
      <c r="D17">
        <v>0.904309474663332</v>
      </c>
      <c r="E17">
        <v>0.86527087027207605</v>
      </c>
      <c r="I17" t="s">
        <v>9</v>
      </c>
      <c r="J17" cm="1">
        <f t="array" ref="J17">AVERAGE(_xlfn._xlws.FILTER($C$2:$C$211,$A$2:$A$211=$I17,0))</f>
        <v>1.4252675225893392</v>
      </c>
      <c r="K17" cm="1">
        <f t="array" ref="K17">_xlfn.STDEV.P(_xlfn._xlws.FILTER($C$2:$C$211,$A$2:$A$211=$I17,0))</f>
        <v>0.10415914625061783</v>
      </c>
      <c r="L17">
        <f t="shared" si="1"/>
        <v>7.3080417956474464E-2</v>
      </c>
      <c r="M17" cm="1">
        <f t="array" ref="M17">MEDIAN(_xlfn._xlws.FILTER($C$2:$C$211,$A$2:$A$211=$I17,0))</f>
        <v>1.41416554547243</v>
      </c>
      <c r="N17" cm="1">
        <f t="array" ref="N17">MIN(_xlfn._xlws.FILTER($C$2:$C$211,$A$2:$A$211=$I17,0))</f>
        <v>1.2016475203011501</v>
      </c>
      <c r="O17" cm="1">
        <f t="array" ref="O17">MAX(_xlfn._xlws.FILTER($C$2:$C$211,$A$2:$A$211=$I17,0))</f>
        <v>1.62555498411396</v>
      </c>
    </row>
    <row r="18" spans="1:15" x14ac:dyDescent="0.25">
      <c r="A18" t="s">
        <v>7</v>
      </c>
      <c r="B18">
        <v>0.30771028686728202</v>
      </c>
      <c r="C18">
        <v>1.24846016664771</v>
      </c>
      <c r="D18">
        <v>0.87790872701582401</v>
      </c>
      <c r="E18">
        <v>0.83576156435597804</v>
      </c>
      <c r="I18" t="s">
        <v>10</v>
      </c>
      <c r="J18" cm="1">
        <f t="array" ref="J18">AVERAGE(_xlfn._xlws.FILTER($C$2:$C$211,$A$2:$A$211=$I18,0))</f>
        <v>1.3461085632999157</v>
      </c>
      <c r="K18" cm="1">
        <f t="array" ref="K18">_xlfn.STDEV.P(_xlfn._xlws.FILTER($C$2:$C$211,$A$2:$A$211=$I18,0))</f>
        <v>0.11461076390089342</v>
      </c>
      <c r="L18">
        <f t="shared" si="1"/>
        <v>8.5142288687274262E-2</v>
      </c>
      <c r="M18" cm="1">
        <f t="array" ref="M18">MEDIAN(_xlfn._xlws.FILTER($C$2:$C$211,$A$2:$A$211=$I18,0))</f>
        <v>1.3269923629061151</v>
      </c>
      <c r="N18" cm="1">
        <f t="array" ref="N18">MIN(_xlfn._xlws.FILTER($C$2:$C$211,$A$2:$A$211=$I18,0))</f>
        <v>1.18022818255003</v>
      </c>
      <c r="O18" cm="1">
        <f t="array" ref="O18">MAX(_xlfn._xlws.FILTER($C$2:$C$211,$A$2:$A$211=$I18,0))</f>
        <v>1.6660342829594399</v>
      </c>
    </row>
    <row r="19" spans="1:15" x14ac:dyDescent="0.25">
      <c r="A19" t="s">
        <v>8</v>
      </c>
      <c r="B19">
        <v>1.0037011904934099</v>
      </c>
      <c r="C19">
        <v>1.7816708146642399</v>
      </c>
      <c r="D19">
        <v>0.72931193341747103</v>
      </c>
      <c r="E19">
        <v>0.53081277592670295</v>
      </c>
      <c r="I19" t="s">
        <v>11</v>
      </c>
      <c r="J19" cm="1">
        <f t="array" ref="J19">AVERAGE(_xlfn._xlws.FILTER($C$2:$C$211,$A$2:$A$211=$I19,0))</f>
        <v>1.3614248293845777</v>
      </c>
      <c r="K19" cm="1">
        <f t="array" ref="K19">_xlfn.STDEV.P(_xlfn._xlws.FILTER($C$2:$C$211,$A$2:$A$211=$I19,0))</f>
        <v>9.8394879607265368E-2</v>
      </c>
      <c r="L19">
        <f t="shared" si="1"/>
        <v>7.2273457545022207E-2</v>
      </c>
      <c r="M19" cm="1">
        <f t="array" ref="M19">MEDIAN(_xlfn._xlws.FILTER($C$2:$C$211,$A$2:$A$211=$I19,0))</f>
        <v>1.35214684284676</v>
      </c>
      <c r="N19" cm="1">
        <f t="array" ref="N19">MIN(_xlfn._xlws.FILTER($C$2:$C$211,$A$2:$A$211=$I19,0))</f>
        <v>1.1590211187457</v>
      </c>
      <c r="O19" cm="1">
        <f t="array" ref="O19">MAX(_xlfn._xlws.FILTER($C$2:$C$211,$A$2:$A$211=$I19,0))</f>
        <v>1.57636304055021</v>
      </c>
    </row>
    <row r="20" spans="1:15" x14ac:dyDescent="0.25">
      <c r="A20" t="s">
        <v>9</v>
      </c>
      <c r="B20">
        <v>0.39731087879888799</v>
      </c>
      <c r="C20">
        <v>1.4703120169210599</v>
      </c>
      <c r="D20">
        <v>0.85115818525308595</v>
      </c>
      <c r="E20">
        <v>0.76420952786052798</v>
      </c>
    </row>
    <row r="21" spans="1:15" x14ac:dyDescent="0.25">
      <c r="A21" t="s">
        <v>10</v>
      </c>
      <c r="B21">
        <v>0.29804011685182102</v>
      </c>
      <c r="C21">
        <v>1.25803779470344</v>
      </c>
      <c r="D21">
        <v>0.88089010670903201</v>
      </c>
      <c r="E21">
        <v>0.83690113282533896</v>
      </c>
      <c r="I21" s="8" t="s">
        <v>18</v>
      </c>
      <c r="J21" s="8"/>
      <c r="K21" s="8"/>
      <c r="L21" s="8"/>
      <c r="M21" s="8"/>
      <c r="N21" s="8"/>
      <c r="O21" s="8"/>
    </row>
    <row r="22" spans="1:15" x14ac:dyDescent="0.25">
      <c r="A22" t="s">
        <v>11</v>
      </c>
      <c r="B22">
        <v>0.249343538083244</v>
      </c>
      <c r="C22">
        <v>1.41340956931853</v>
      </c>
      <c r="D22">
        <v>0.90959357181276101</v>
      </c>
      <c r="E22">
        <v>0.86826055625847698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0.31780771020130399</v>
      </c>
      <c r="C23">
        <v>1.38225735026359</v>
      </c>
      <c r="D23">
        <v>0.87379354953256905</v>
      </c>
      <c r="E23">
        <v>0.83088419668306801</v>
      </c>
      <c r="I23" t="s">
        <v>5</v>
      </c>
      <c r="J23" cm="1">
        <f t="array" ref="J23">AVERAGE(_xlfn._xlws.FILTER($D$2:$D$211,$A$2:$A$211=$I23,0))</f>
        <v>0.88105374663411806</v>
      </c>
      <c r="K23" cm="1">
        <f t="array" ref="K23">_xlfn.STDEV.P(_xlfn._xlws.FILTER($D$2:$D$211,$A$2:$A$211=$I23,0))</f>
        <v>7.7891456539570083E-3</v>
      </c>
      <c r="L23">
        <f>K23/J23</f>
        <v>8.8407156586233406E-3</v>
      </c>
      <c r="M23" cm="1">
        <f t="array" ref="M23">MEDIAN(_xlfn._xlws.FILTER($D$2:$D$211,$A$2:$A$211=$I23,0))</f>
        <v>0.88138262332603956</v>
      </c>
      <c r="N23" cm="1">
        <f t="array" ref="N23">MIN(_xlfn._xlws.FILTER($D$2:$D$211,$A$2:$A$211=$I23,0))</f>
        <v>0.86126897932497604</v>
      </c>
      <c r="O23" cm="1">
        <f t="array" ref="O23">MAX(_xlfn._xlws.FILTER($D$2:$D$211,$A$2:$A$211=$I23,0))</f>
        <v>0.90158431970373998</v>
      </c>
    </row>
    <row r="24" spans="1:15" x14ac:dyDescent="0.25">
      <c r="A24" t="s">
        <v>6</v>
      </c>
      <c r="B24">
        <v>0.29390411479016798</v>
      </c>
      <c r="C24">
        <v>1.40326691038017</v>
      </c>
      <c r="D24">
        <v>0.88538606616640703</v>
      </c>
      <c r="E24">
        <v>0.84338305014074899</v>
      </c>
      <c r="I24" t="s">
        <v>6</v>
      </c>
      <c r="J24" cm="1">
        <f t="array" ref="J24">AVERAGE(_xlfn._xlws.FILTER($D$2:$D$211,$A$2:$A$211=$I24,0))</f>
        <v>0.89692540026934664</v>
      </c>
      <c r="K24" cm="1">
        <f t="array" ref="K24">_xlfn.STDEV.P(_xlfn._xlws.FILTER($D$2:$D$211,$A$2:$A$211=$I24,0))</f>
        <v>7.9078466180382747E-3</v>
      </c>
      <c r="L24">
        <f t="shared" ref="L24:L29" si="2">K24/J24</f>
        <v>8.8166157583044798E-3</v>
      </c>
      <c r="M24" cm="1">
        <f t="array" ref="M24">MEDIAN(_xlfn._xlws.FILTER($D$2:$D$211,$A$2:$A$211=$I24,0))</f>
        <v>0.89804474188377048</v>
      </c>
      <c r="N24" cm="1">
        <f t="array" ref="N24">MIN(_xlfn._xlws.FILTER($D$2:$D$211,$A$2:$A$211=$I24,0))</f>
        <v>0.87982517405112903</v>
      </c>
      <c r="O24" cm="1">
        <f t="array" ref="O24">MAX(_xlfn._xlws.FILTER($D$2:$D$211,$A$2:$A$211=$I24,0))</f>
        <v>0.90759988078880305</v>
      </c>
    </row>
    <row r="25" spans="1:15" x14ac:dyDescent="0.25">
      <c r="A25" t="s">
        <v>7</v>
      </c>
      <c r="B25">
        <v>0.31292936242191099</v>
      </c>
      <c r="C25">
        <v>1.2313823102388901</v>
      </c>
      <c r="D25">
        <v>0.87811565442563499</v>
      </c>
      <c r="E25">
        <v>0.82905991015337699</v>
      </c>
      <c r="I25" t="s">
        <v>7</v>
      </c>
      <c r="J25" cm="1">
        <f t="array" ref="J25">AVERAGE(_xlfn._xlws.FILTER($D$2:$D$211,$A$2:$A$211=$I25,0))</f>
        <v>0.86308834911912813</v>
      </c>
      <c r="K25" cm="1">
        <f t="array" ref="K25">_xlfn.STDEV.P(_xlfn._xlws.FILTER($D$2:$D$211,$A$2:$A$211=$I25,0))</f>
        <v>1.0900225321255067E-2</v>
      </c>
      <c r="L25">
        <f t="shared" si="2"/>
        <v>1.2629327382741161E-2</v>
      </c>
      <c r="M25" cm="1">
        <f t="array" ref="M25">MEDIAN(_xlfn._xlws.FILTER($D$2:$D$211,$A$2:$A$211=$I25,0))</f>
        <v>0.86499448022725001</v>
      </c>
      <c r="N25" cm="1">
        <f t="array" ref="N25">MIN(_xlfn._xlws.FILTER($D$2:$D$211,$A$2:$A$211=$I25,0))</f>
        <v>0.83820334001343999</v>
      </c>
      <c r="O25" cm="1">
        <f t="array" ref="O25">MAX(_xlfn._xlws.FILTER($D$2:$D$211,$A$2:$A$211=$I25,0))</f>
        <v>0.88520513272875301</v>
      </c>
    </row>
    <row r="26" spans="1:15" x14ac:dyDescent="0.25">
      <c r="A26" t="s">
        <v>8</v>
      </c>
      <c r="B26">
        <v>0.90080690398270202</v>
      </c>
      <c r="C26">
        <v>1.7166137431833799</v>
      </c>
      <c r="D26">
        <v>0.74551836093051005</v>
      </c>
      <c r="E26">
        <v>0.565225795389389</v>
      </c>
      <c r="I26" t="s">
        <v>8</v>
      </c>
      <c r="J26" cm="1">
        <f t="array" ref="J26">AVERAGE(_xlfn._xlws.FILTER($D$2:$D$211,$A$2:$A$211=$I26,0))</f>
        <v>0.75252216619149592</v>
      </c>
      <c r="K26" cm="1">
        <f t="array" ref="K26">_xlfn.STDEV.P(_xlfn._xlws.FILTER($D$2:$D$211,$A$2:$A$211=$I26,0))</f>
        <v>1.2141176804998877E-2</v>
      </c>
      <c r="L26">
        <f t="shared" si="2"/>
        <v>1.613397897160319E-2</v>
      </c>
      <c r="M26" cm="1">
        <f t="array" ref="M26">MEDIAN(_xlfn._xlws.FILTER($D$2:$D$211,$A$2:$A$211=$I26,0))</f>
        <v>0.75052813436921251</v>
      </c>
      <c r="N26" cm="1">
        <f t="array" ref="N26">MIN(_xlfn._xlws.FILTER($D$2:$D$211,$A$2:$A$211=$I26,0))</f>
        <v>0.72931193341747103</v>
      </c>
      <c r="O26" cm="1">
        <f t="array" ref="O26">MAX(_xlfn._xlws.FILTER($D$2:$D$211,$A$2:$A$211=$I26,0))</f>
        <v>0.78167825067803498</v>
      </c>
    </row>
    <row r="27" spans="1:15" x14ac:dyDescent="0.25">
      <c r="A27" t="s">
        <v>9</v>
      </c>
      <c r="B27">
        <v>0.42247029123130198</v>
      </c>
      <c r="C27">
        <v>1.4828073971042099</v>
      </c>
      <c r="D27">
        <v>0.84167310698575104</v>
      </c>
      <c r="E27">
        <v>0.781237415628113</v>
      </c>
      <c r="I27" t="s">
        <v>9</v>
      </c>
      <c r="J27" cm="1">
        <f t="array" ref="J27">AVERAGE(_xlfn._xlws.FILTER($D$2:$D$211,$A$2:$A$211=$I27,0))</f>
        <v>0.85390456098721856</v>
      </c>
      <c r="K27" cm="1">
        <f t="array" ref="K27">_xlfn.STDEV.P(_xlfn._xlws.FILTER($D$2:$D$211,$A$2:$A$211=$I27,0))</f>
        <v>9.9093424269030735E-3</v>
      </c>
      <c r="L27">
        <f t="shared" si="2"/>
        <v>1.1604742356038778E-2</v>
      </c>
      <c r="M27" cm="1">
        <f t="array" ref="M27">MEDIAN(_xlfn._xlws.FILTER($D$2:$D$211,$A$2:$A$211=$I27,0))</f>
        <v>0.85515887675559898</v>
      </c>
      <c r="N27" cm="1">
        <f t="array" ref="N27">MIN(_xlfn._xlws.FILTER($D$2:$D$211,$A$2:$A$211=$I27,0))</f>
        <v>0.83682075282788904</v>
      </c>
      <c r="O27" cm="1">
        <f t="array" ref="O27">MAX(_xlfn._xlws.FILTER($D$2:$D$211,$A$2:$A$211=$I27,0))</f>
        <v>0.87528385850749701</v>
      </c>
    </row>
    <row r="28" spans="1:15" x14ac:dyDescent="0.25">
      <c r="A28" t="s">
        <v>10</v>
      </c>
      <c r="B28">
        <v>0.313474671001917</v>
      </c>
      <c r="C28">
        <v>1.35393078549418</v>
      </c>
      <c r="D28">
        <v>0.88589362123206705</v>
      </c>
      <c r="E28">
        <v>0.84552615343093496</v>
      </c>
      <c r="I28" t="s">
        <v>10</v>
      </c>
      <c r="J28" cm="1">
        <f t="array" ref="J28">AVERAGE(_xlfn._xlws.FILTER($D$2:$D$211,$A$2:$A$211=$I28,0))</f>
        <v>0.88994279724928804</v>
      </c>
      <c r="K28" cm="1">
        <f t="array" ref="K28">_xlfn.STDEV.P(_xlfn._xlws.FILTER($D$2:$D$211,$A$2:$A$211=$I28,0))</f>
        <v>1.6905703477468594E-2</v>
      </c>
      <c r="L28">
        <f t="shared" si="2"/>
        <v>1.8996393397106195E-2</v>
      </c>
      <c r="M28" cm="1">
        <f t="array" ref="M28">MEDIAN(_xlfn._xlws.FILTER($D$2:$D$211,$A$2:$A$211=$I28,0))</f>
        <v>0.88536390466394299</v>
      </c>
      <c r="N28" cm="1">
        <f t="array" ref="N28">MIN(_xlfn._xlws.FILTER($D$2:$D$211,$A$2:$A$211=$I28,0))</f>
        <v>0.862375227952344</v>
      </c>
      <c r="O28" cm="1">
        <f t="array" ref="O28">MAX(_xlfn._xlws.FILTER($D$2:$D$211,$A$2:$A$211=$I28,0))</f>
        <v>0.92411832483737899</v>
      </c>
    </row>
    <row r="29" spans="1:15" x14ac:dyDescent="0.25">
      <c r="A29" t="s">
        <v>11</v>
      </c>
      <c r="B29">
        <v>0.220914862344496</v>
      </c>
      <c r="C29">
        <v>1.2805197296640001</v>
      </c>
      <c r="D29">
        <v>0.91852217966780003</v>
      </c>
      <c r="E29">
        <v>0.88529709581707305</v>
      </c>
      <c r="I29" t="s">
        <v>11</v>
      </c>
      <c r="J29" cm="1">
        <f t="array" ref="J29">AVERAGE(_xlfn._xlws.FILTER($D$2:$D$211,$A$2:$A$211=$I29,0))</f>
        <v>0.91444738487515187</v>
      </c>
      <c r="K29" cm="1">
        <f t="array" ref="K29">_xlfn.STDEV.P(_xlfn._xlws.FILTER($D$2:$D$211,$A$2:$A$211=$I29,0))</f>
        <v>6.055697574290325E-3</v>
      </c>
      <c r="L29">
        <f t="shared" si="2"/>
        <v>6.6222482282204788E-3</v>
      </c>
      <c r="M29" cm="1">
        <f t="array" ref="M29">MEDIAN(_xlfn._xlws.FILTER($D$2:$D$211,$A$2:$A$211=$I29,0))</f>
        <v>0.914818447504814</v>
      </c>
      <c r="N29" cm="1">
        <f t="array" ref="N29">MIN(_xlfn._xlws.FILTER($D$2:$D$211,$A$2:$A$211=$I29,0))</f>
        <v>0.90250556780220303</v>
      </c>
      <c r="O29" cm="1">
        <f t="array" ref="O29">MAX(_xlfn._xlws.FILTER($D$2:$D$211,$A$2:$A$211=$I29,0))</f>
        <v>0.92575542468099303</v>
      </c>
    </row>
    <row r="30" spans="1:15" x14ac:dyDescent="0.25">
      <c r="A30" t="s">
        <v>5</v>
      </c>
      <c r="B30">
        <v>0.26170724198178702</v>
      </c>
      <c r="C30">
        <v>1.2253266333202999</v>
      </c>
      <c r="D30">
        <v>0.88510972730816995</v>
      </c>
      <c r="E30">
        <v>0.82756707936376706</v>
      </c>
    </row>
    <row r="31" spans="1:15" x14ac:dyDescent="0.25">
      <c r="A31" t="s">
        <v>6</v>
      </c>
      <c r="B31">
        <v>0.25651577588809699</v>
      </c>
      <c r="C31">
        <v>1.3724867702210199</v>
      </c>
      <c r="D31">
        <v>0.89712248921708304</v>
      </c>
      <c r="E31">
        <v>0.86103855708135402</v>
      </c>
      <c r="I31" s="8" t="s">
        <v>19</v>
      </c>
      <c r="J31" s="8"/>
      <c r="K31" s="8"/>
      <c r="L31" s="8"/>
      <c r="M31" s="8"/>
      <c r="N31" s="8"/>
      <c r="O31" s="8"/>
    </row>
    <row r="32" spans="1:15" x14ac:dyDescent="0.25">
      <c r="A32" t="s">
        <v>7</v>
      </c>
      <c r="B32">
        <v>0.34114003113326802</v>
      </c>
      <c r="C32">
        <v>1.3862150402565101</v>
      </c>
      <c r="D32">
        <v>0.86828792727613602</v>
      </c>
      <c r="E32">
        <v>0.82595716578395995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0.846907988438662</v>
      </c>
      <c r="C33">
        <v>1.6752640301720301</v>
      </c>
      <c r="D33">
        <v>0.75128672739136004</v>
      </c>
      <c r="E33">
        <v>0.57402298473320001</v>
      </c>
      <c r="I33" t="s">
        <v>5</v>
      </c>
      <c r="J33" cm="1">
        <f t="array" ref="J33">AVERAGE(_xlfn._xlws.FILTER($E$2:$E$211,$A$2:$A$211=$I33,0))</f>
        <v>0.83211328486691771</v>
      </c>
      <c r="K33" cm="1">
        <f t="array" ref="K33">_xlfn.STDEV.P(_xlfn._xlws.FILTER($E$2:$E$211,$A$2:$A$211=$I33,0))</f>
        <v>1.2580582150020579E-2</v>
      </c>
      <c r="L33">
        <f>K33/J33</f>
        <v>1.5118833431475173E-2</v>
      </c>
      <c r="M33" cm="1">
        <f t="array" ref="M33">MEDIAN(_xlfn._xlws.FILTER($E$2:$E$211,$A$2:$A$211=$I33,0))</f>
        <v>0.83197005603749952</v>
      </c>
      <c r="N33" cm="1">
        <f t="array" ref="N33">MIN(_xlfn._xlws.FILTER($E$2:$E$211,$A$2:$A$211=$I33,0))</f>
        <v>0.79696717948683304</v>
      </c>
      <c r="O33" cm="1">
        <f t="array" ref="O33">MAX(_xlfn._xlws.FILTER($E$2:$E$211,$A$2:$A$211=$I33,0))</f>
        <v>0.86297728192642398</v>
      </c>
    </row>
    <row r="34" spans="1:15" x14ac:dyDescent="0.25">
      <c r="A34" t="s">
        <v>9</v>
      </c>
      <c r="B34">
        <v>0.374584029487465</v>
      </c>
      <c r="C34">
        <v>1.3659931231426901</v>
      </c>
      <c r="D34">
        <v>0.85522015958800801</v>
      </c>
      <c r="E34">
        <v>0.79823657318253005</v>
      </c>
      <c r="I34" t="s">
        <v>6</v>
      </c>
      <c r="J34" cm="1">
        <f t="array" ref="J34">AVERAGE(_xlfn._xlws.FILTER($E$2:$E$211,$A$2:$A$211=$I34,0))</f>
        <v>0.85689797500261611</v>
      </c>
      <c r="K34" cm="1">
        <f t="array" ref="K34">_xlfn.STDEV.P(_xlfn._xlws.FILTER($E$2:$E$211,$A$2:$A$211=$I34,0))</f>
        <v>1.206866520790986E-2</v>
      </c>
      <c r="L34">
        <f t="shared" ref="L34:L39" si="3">K34/J34</f>
        <v>1.4084133187352922E-2</v>
      </c>
      <c r="M34" cm="1">
        <f t="array" ref="M34">MEDIAN(_xlfn._xlws.FILTER($E$2:$E$211,$A$2:$A$211=$I34,0))</f>
        <v>0.86018278641137802</v>
      </c>
      <c r="N34" cm="1">
        <f t="array" ref="N34">MIN(_xlfn._xlws.FILTER($E$2:$E$211,$A$2:$A$211=$I34,0))</f>
        <v>0.831048253290949</v>
      </c>
      <c r="O34" cm="1">
        <f t="array" ref="O34">MAX(_xlfn._xlws.FILTER($E$2:$E$211,$A$2:$A$211=$I34,0))</f>
        <v>0.87731681488315205</v>
      </c>
    </row>
    <row r="35" spans="1:15" x14ac:dyDescent="0.25">
      <c r="A35" t="s">
        <v>10</v>
      </c>
      <c r="B35">
        <v>0.32387678367689099</v>
      </c>
      <c r="C35">
        <v>1.49264243843928</v>
      </c>
      <c r="D35">
        <v>0.87331194054818495</v>
      </c>
      <c r="E35">
        <v>0.81915575926129602</v>
      </c>
      <c r="I35" t="s">
        <v>7</v>
      </c>
      <c r="J35" cm="1">
        <f t="array" ref="J35">AVERAGE(_xlfn._xlws.FILTER($E$2:$E$211,$A$2:$A$211=$I35,0))</f>
        <v>0.81025921965986214</v>
      </c>
      <c r="K35" cm="1">
        <f t="array" ref="K35">_xlfn.STDEV.P(_xlfn._xlws.FILTER($E$2:$E$211,$A$2:$A$211=$I35,0))</f>
        <v>1.7421672966884273E-2</v>
      </c>
      <c r="L35">
        <f t="shared" si="3"/>
        <v>2.1501357274524686E-2</v>
      </c>
      <c r="M35" cm="1">
        <f t="array" ref="M35">MEDIAN(_xlfn._xlws.FILTER($E$2:$E$211,$A$2:$A$211=$I35,0))</f>
        <v>0.81654333122612055</v>
      </c>
      <c r="N35" cm="1">
        <f t="array" ref="N35">MIN(_xlfn._xlws.FILTER($E$2:$E$211,$A$2:$A$211=$I35,0))</f>
        <v>0.77116511379109198</v>
      </c>
      <c r="O35" cm="1">
        <f t="array" ref="O35">MAX(_xlfn._xlws.FILTER($E$2:$E$211,$A$2:$A$211=$I35,0))</f>
        <v>0.84142003394802101</v>
      </c>
    </row>
    <row r="36" spans="1:15" x14ac:dyDescent="0.25">
      <c r="A36" t="s">
        <v>11</v>
      </c>
      <c r="B36">
        <v>0.23314849368662199</v>
      </c>
      <c r="C36">
        <v>1.43348616267745</v>
      </c>
      <c r="D36">
        <v>0.90794730107587596</v>
      </c>
      <c r="E36">
        <v>0.87341973551285101</v>
      </c>
      <c r="I36" t="s">
        <v>8</v>
      </c>
      <c r="J36" cm="1">
        <f t="array" ref="J36">AVERAGE(_xlfn._xlws.FILTER($E$2:$E$211,$A$2:$A$211=$I36,0))</f>
        <v>0.57993037652454549</v>
      </c>
      <c r="K36" cm="1">
        <f t="array" ref="K36">_xlfn.STDEV.P(_xlfn._xlws.FILTER($E$2:$E$211,$A$2:$A$211=$I36,0))</f>
        <v>2.7097658923949303E-2</v>
      </c>
      <c r="L36">
        <f t="shared" si="3"/>
        <v>4.672571056950385E-2</v>
      </c>
      <c r="M36" cm="1">
        <f t="array" ref="M36">MEDIAN(_xlfn._xlws.FILTER($E$2:$E$211,$A$2:$A$211=$I36,0))</f>
        <v>0.57521577953451752</v>
      </c>
      <c r="N36" cm="1">
        <f t="array" ref="N36">MIN(_xlfn._xlws.FILTER($E$2:$E$211,$A$2:$A$211=$I36,0))</f>
        <v>0.53081277592670295</v>
      </c>
      <c r="O36" cm="1">
        <f t="array" ref="O36">MAX(_xlfn._xlws.FILTER($E$2:$E$211,$A$2:$A$211=$I36,0))</f>
        <v>0.64639314791899505</v>
      </c>
    </row>
    <row r="37" spans="1:15" x14ac:dyDescent="0.25">
      <c r="A37" t="s">
        <v>5</v>
      </c>
      <c r="B37">
        <v>0.30944806373349398</v>
      </c>
      <c r="C37">
        <v>1.3219519385473</v>
      </c>
      <c r="D37">
        <v>0.87971744838925203</v>
      </c>
      <c r="E37">
        <v>0.80843165313682097</v>
      </c>
      <c r="I37" t="s">
        <v>9</v>
      </c>
      <c r="J37" cm="1">
        <f t="array" ref="J37">AVERAGE(_xlfn._xlws.FILTER($E$2:$E$211,$A$2:$A$211=$I37,0))</f>
        <v>0.79528411225988882</v>
      </c>
      <c r="K37" cm="1">
        <f t="array" ref="K37">_xlfn.STDEV.P(_xlfn._xlws.FILTER($E$2:$E$211,$A$2:$A$211=$I37,0))</f>
        <v>1.6199130273295486E-2</v>
      </c>
      <c r="L37">
        <f t="shared" si="3"/>
        <v>2.0368985150808362E-2</v>
      </c>
      <c r="M37" cm="1">
        <f t="array" ref="M37">MEDIAN(_xlfn._xlws.FILTER($E$2:$E$211,$A$2:$A$211=$I37,0))</f>
        <v>0.79654228129544402</v>
      </c>
      <c r="N37" cm="1">
        <f t="array" ref="N37">MIN(_xlfn._xlws.FILTER($E$2:$E$211,$A$2:$A$211=$I37,0))</f>
        <v>0.76420952786052798</v>
      </c>
      <c r="O37" cm="1">
        <f t="array" ref="O37">MAX(_xlfn._xlws.FILTER($E$2:$E$211,$A$2:$A$211=$I37,0))</f>
        <v>0.82284409411821802</v>
      </c>
    </row>
    <row r="38" spans="1:15" x14ac:dyDescent="0.25">
      <c r="A38" t="s">
        <v>6</v>
      </c>
      <c r="B38">
        <v>0.225351020793704</v>
      </c>
      <c r="C38">
        <v>1.14621222514687</v>
      </c>
      <c r="D38">
        <v>0.90131138868819205</v>
      </c>
      <c r="E38">
        <v>0.831048253290949</v>
      </c>
      <c r="I38" t="s">
        <v>10</v>
      </c>
      <c r="J38" cm="1">
        <f t="array" ref="J38">AVERAGE(_xlfn._xlws.FILTER($E$2:$E$211,$A$2:$A$211=$I38,0))</f>
        <v>0.84720888124617488</v>
      </c>
      <c r="K38" cm="1">
        <f t="array" ref="K38">_xlfn.STDEV.P(_xlfn._xlws.FILTER($E$2:$E$211,$A$2:$A$211=$I38,0))</f>
        <v>2.3902207928066504E-2</v>
      </c>
      <c r="L38">
        <f t="shared" si="3"/>
        <v>2.8212886405190079E-2</v>
      </c>
      <c r="M38" cm="1">
        <f t="array" ref="M38">MEDIAN(_xlfn._xlws.FILTER($E$2:$E$211,$A$2:$A$211=$I38,0))</f>
        <v>0.84426055556382251</v>
      </c>
      <c r="N38" cm="1">
        <f t="array" ref="N38">MIN(_xlfn._xlws.FILTER($E$2:$E$211,$A$2:$A$211=$I38,0))</f>
        <v>0.80143756979265801</v>
      </c>
      <c r="O38" cm="1">
        <f t="array" ref="O38">MAX(_xlfn._xlws.FILTER($E$2:$E$211,$A$2:$A$211=$I38,0))</f>
        <v>0.89662793412735198</v>
      </c>
    </row>
    <row r="39" spans="1:15" x14ac:dyDescent="0.25">
      <c r="A39" t="s">
        <v>7</v>
      </c>
      <c r="B39">
        <v>0.36966282901269498</v>
      </c>
      <c r="C39">
        <v>1.3939422112111</v>
      </c>
      <c r="D39">
        <v>0.85413200388567101</v>
      </c>
      <c r="E39">
        <v>0.801407932788198</v>
      </c>
      <c r="I39" t="s">
        <v>11</v>
      </c>
      <c r="J39" cm="1">
        <f t="array" ref="J39">AVERAGE(_xlfn._xlws.FILTER($E$2:$E$211,$A$2:$A$211=$I39,0))</f>
        <v>0.87912521988179404</v>
      </c>
      <c r="K39" cm="1">
        <f t="array" ref="K39">_xlfn.STDEV.P(_xlfn._xlws.FILTER($E$2:$E$211,$A$2:$A$211=$I39,0))</f>
        <v>8.5776168459913479E-3</v>
      </c>
      <c r="L39">
        <f t="shared" si="3"/>
        <v>9.7569909860448344E-3</v>
      </c>
      <c r="M39" cm="1">
        <f t="array" ref="M39">MEDIAN(_xlfn._xlws.FILTER($E$2:$E$211,$A$2:$A$211=$I39,0))</f>
        <v>0.87822039146177455</v>
      </c>
      <c r="N39" cm="1">
        <f t="array" ref="N39">MIN(_xlfn._xlws.FILTER($E$2:$E$211,$A$2:$A$211=$I39,0))</f>
        <v>0.86218127505249997</v>
      </c>
      <c r="O39" cm="1">
        <f t="array" ref="O39">MAX(_xlfn._xlws.FILTER($E$2:$E$211,$A$2:$A$211=$I39,0))</f>
        <v>0.89223938340120401</v>
      </c>
    </row>
    <row r="40" spans="1:15" x14ac:dyDescent="0.25">
      <c r="A40" t="s">
        <v>8</v>
      </c>
      <c r="B40">
        <v>0.94420655448534896</v>
      </c>
      <c r="C40">
        <v>1.7868620453605399</v>
      </c>
      <c r="D40">
        <v>0.74040858343334404</v>
      </c>
      <c r="E40">
        <v>0.559406323885418</v>
      </c>
    </row>
    <row r="41" spans="1:15" x14ac:dyDescent="0.25">
      <c r="A41" t="s">
        <v>9</v>
      </c>
      <c r="B41">
        <v>0.41528671042121401</v>
      </c>
      <c r="C41">
        <v>1.53669871893128</v>
      </c>
      <c r="D41">
        <v>0.84042044336402499</v>
      </c>
      <c r="E41">
        <v>0.78345124715813197</v>
      </c>
    </row>
    <row r="42" spans="1:15" x14ac:dyDescent="0.25">
      <c r="A42" t="s">
        <v>10</v>
      </c>
      <c r="B42">
        <v>0.27277793913669401</v>
      </c>
      <c r="C42">
        <v>1.34031461736056</v>
      </c>
      <c r="D42">
        <v>0.88876125753804702</v>
      </c>
      <c r="E42">
        <v>0.84525934396358504</v>
      </c>
    </row>
    <row r="43" spans="1:15" x14ac:dyDescent="0.25">
      <c r="A43" t="s">
        <v>11</v>
      </c>
      <c r="B43">
        <v>0.210480190379945</v>
      </c>
      <c r="C43">
        <v>1.1979687343368399</v>
      </c>
      <c r="D43">
        <v>0.92499067187211903</v>
      </c>
      <c r="E43">
        <v>0.89082546224782999</v>
      </c>
    </row>
    <row r="44" spans="1:15" x14ac:dyDescent="0.25">
      <c r="A44" t="s">
        <v>5</v>
      </c>
      <c r="B44">
        <v>0.29714932164365898</v>
      </c>
      <c r="C44">
        <v>1.42494737655006</v>
      </c>
      <c r="D44">
        <v>0.86126897932497604</v>
      </c>
      <c r="E44">
        <v>0.79696717948683304</v>
      </c>
    </row>
    <row r="45" spans="1:15" x14ac:dyDescent="0.25">
      <c r="A45" t="s">
        <v>6</v>
      </c>
      <c r="B45">
        <v>0.289438720787764</v>
      </c>
      <c r="C45">
        <v>1.38168511935795</v>
      </c>
      <c r="D45">
        <v>0.88625590119564601</v>
      </c>
      <c r="E45">
        <v>0.84485532048595202</v>
      </c>
    </row>
    <row r="46" spans="1:15" x14ac:dyDescent="0.25">
      <c r="A46" t="s">
        <v>7</v>
      </c>
      <c r="B46">
        <v>0.29904481823714701</v>
      </c>
      <c r="C46">
        <v>1.2974060565963701</v>
      </c>
      <c r="D46">
        <v>0.87453590352419996</v>
      </c>
      <c r="E46">
        <v>0.82689792912823401</v>
      </c>
    </row>
    <row r="47" spans="1:15" x14ac:dyDescent="0.25">
      <c r="A47" t="s">
        <v>8</v>
      </c>
      <c r="B47">
        <v>0.82934363217184603</v>
      </c>
      <c r="C47">
        <v>1.62935015971801</v>
      </c>
      <c r="D47">
        <v>0.74612090720036195</v>
      </c>
      <c r="E47">
        <v>0.57244759610533602</v>
      </c>
    </row>
    <row r="48" spans="1:15" x14ac:dyDescent="0.25">
      <c r="A48" t="s">
        <v>9</v>
      </c>
      <c r="B48">
        <v>0.35844960743478799</v>
      </c>
      <c r="C48">
        <v>1.42731026386128</v>
      </c>
      <c r="D48">
        <v>0.85253982215893198</v>
      </c>
      <c r="E48">
        <v>0.79550186055132299</v>
      </c>
    </row>
    <row r="49" spans="1:5" x14ac:dyDescent="0.25">
      <c r="A49" t="s">
        <v>10</v>
      </c>
      <c r="B49">
        <v>0.334862284404433</v>
      </c>
      <c r="C49">
        <v>1.50161384653024</v>
      </c>
      <c r="D49">
        <v>0.86703947290162897</v>
      </c>
      <c r="E49">
        <v>0.82110090495317201</v>
      </c>
    </row>
    <row r="50" spans="1:5" x14ac:dyDescent="0.25">
      <c r="A50" t="s">
        <v>11</v>
      </c>
      <c r="B50">
        <v>0.21075471380881799</v>
      </c>
      <c r="C50">
        <v>1.3214462154548501</v>
      </c>
      <c r="D50">
        <v>0.91645841226520797</v>
      </c>
      <c r="E50">
        <v>0.885790290179157</v>
      </c>
    </row>
    <row r="51" spans="1:5" x14ac:dyDescent="0.25">
      <c r="A51" t="s">
        <v>5</v>
      </c>
      <c r="B51">
        <v>0.304206753809386</v>
      </c>
      <c r="C51">
        <v>1.3855556862783001</v>
      </c>
      <c r="D51">
        <v>0.88199309813446103</v>
      </c>
      <c r="E51">
        <v>0.84024795256590201</v>
      </c>
    </row>
    <row r="52" spans="1:5" x14ac:dyDescent="0.25">
      <c r="A52" t="s">
        <v>6</v>
      </c>
      <c r="B52">
        <v>0.24642663745471199</v>
      </c>
      <c r="C52">
        <v>1.25928939227769</v>
      </c>
      <c r="D52">
        <v>0.898171319575083</v>
      </c>
      <c r="E52">
        <v>0.86349255910215605</v>
      </c>
    </row>
    <row r="53" spans="1:5" x14ac:dyDescent="0.25">
      <c r="A53" t="s">
        <v>7</v>
      </c>
      <c r="B53">
        <v>0.39726717265727501</v>
      </c>
      <c r="C53">
        <v>1.6138934646901699</v>
      </c>
      <c r="D53">
        <v>0.83836625549499899</v>
      </c>
      <c r="E53">
        <v>0.78120543124643405</v>
      </c>
    </row>
    <row r="54" spans="1:5" x14ac:dyDescent="0.25">
      <c r="A54" t="s">
        <v>8</v>
      </c>
      <c r="B54">
        <v>0.83339783254008704</v>
      </c>
      <c r="C54">
        <v>1.6825914774041</v>
      </c>
      <c r="D54">
        <v>0.75894409602471802</v>
      </c>
      <c r="E54">
        <v>0.59340793160643401</v>
      </c>
    </row>
    <row r="55" spans="1:5" x14ac:dyDescent="0.25">
      <c r="A55" t="s">
        <v>9</v>
      </c>
      <c r="B55">
        <v>0.38979627144928503</v>
      </c>
      <c r="C55">
        <v>1.5742958702232801</v>
      </c>
      <c r="D55">
        <v>0.84075400217452201</v>
      </c>
      <c r="E55">
        <v>0.78031853639623605</v>
      </c>
    </row>
    <row r="56" spans="1:5" x14ac:dyDescent="0.25">
      <c r="A56" t="s">
        <v>10</v>
      </c>
      <c r="B56">
        <v>0.27393035093799101</v>
      </c>
      <c r="C56">
        <v>1.4128250187259099</v>
      </c>
      <c r="D56">
        <v>0.88550449016813704</v>
      </c>
      <c r="E56">
        <v>0.846030374063379</v>
      </c>
    </row>
    <row r="57" spans="1:5" x14ac:dyDescent="0.25">
      <c r="A57" t="s">
        <v>11</v>
      </c>
      <c r="B57">
        <v>0.19608517388468699</v>
      </c>
      <c r="C57">
        <v>1.33504153314975</v>
      </c>
      <c r="D57">
        <v>0.91800096689018396</v>
      </c>
      <c r="E57">
        <v>0.88872352030003599</v>
      </c>
    </row>
    <row r="58" spans="1:5" x14ac:dyDescent="0.25">
      <c r="A58" t="s">
        <v>5</v>
      </c>
      <c r="B58">
        <v>0.26929278936185402</v>
      </c>
      <c r="C58">
        <v>1.27652076590721</v>
      </c>
      <c r="D58">
        <v>0.89339206585783504</v>
      </c>
      <c r="E58">
        <v>0.83744151768492003</v>
      </c>
    </row>
    <row r="59" spans="1:5" x14ac:dyDescent="0.25">
      <c r="A59" t="s">
        <v>6</v>
      </c>
      <c r="B59">
        <v>0.30594189666225102</v>
      </c>
      <c r="C59">
        <v>1.37000483452216</v>
      </c>
      <c r="D59">
        <v>0.88655456930628695</v>
      </c>
      <c r="E59">
        <v>0.84168741297788996</v>
      </c>
    </row>
    <row r="60" spans="1:5" x14ac:dyDescent="0.25">
      <c r="A60" t="s">
        <v>7</v>
      </c>
      <c r="B60">
        <v>0.32325119771306299</v>
      </c>
      <c r="C60">
        <v>1.3325739251647799</v>
      </c>
      <c r="D60">
        <v>0.86994752397525399</v>
      </c>
      <c r="E60">
        <v>0.82139552283069295</v>
      </c>
    </row>
    <row r="61" spans="1:5" x14ac:dyDescent="0.25">
      <c r="A61" t="s">
        <v>8</v>
      </c>
      <c r="B61">
        <v>0.96324831024084301</v>
      </c>
      <c r="C61">
        <v>1.7589672871417099</v>
      </c>
      <c r="D61">
        <v>0.73418266216890304</v>
      </c>
      <c r="E61">
        <v>0.53545936479522205</v>
      </c>
    </row>
    <row r="62" spans="1:5" x14ac:dyDescent="0.25">
      <c r="A62" t="s">
        <v>9</v>
      </c>
      <c r="B62">
        <v>0.38184386788442798</v>
      </c>
      <c r="C62">
        <v>1.45005943446186</v>
      </c>
      <c r="D62">
        <v>0.84449557857357205</v>
      </c>
      <c r="E62">
        <v>0.78773160313881696</v>
      </c>
    </row>
    <row r="63" spans="1:5" x14ac:dyDescent="0.25">
      <c r="A63" t="s">
        <v>10</v>
      </c>
      <c r="B63">
        <v>0.30590620050030298</v>
      </c>
      <c r="C63">
        <v>1.32310689145186</v>
      </c>
      <c r="D63">
        <v>0.88855811355918102</v>
      </c>
      <c r="E63">
        <v>0.84427906309688405</v>
      </c>
    </row>
    <row r="64" spans="1:5" x14ac:dyDescent="0.25">
      <c r="A64" t="s">
        <v>11</v>
      </c>
      <c r="B64">
        <v>0.200286742313661</v>
      </c>
      <c r="C64">
        <v>1.2647652961954301</v>
      </c>
      <c r="D64">
        <v>0.92075004754291101</v>
      </c>
      <c r="E64">
        <v>0.89223938340120401</v>
      </c>
    </row>
    <row r="65" spans="1:5" x14ac:dyDescent="0.25">
      <c r="A65" t="s">
        <v>5</v>
      </c>
      <c r="B65">
        <v>0.288804613577403</v>
      </c>
      <c r="C65">
        <v>1.27140659279528</v>
      </c>
      <c r="D65">
        <v>0.88305205647891705</v>
      </c>
      <c r="E65">
        <v>0.84200355986840403</v>
      </c>
    </row>
    <row r="66" spans="1:5" x14ac:dyDescent="0.25">
      <c r="A66" t="s">
        <v>6</v>
      </c>
      <c r="B66">
        <v>0.26208764257333</v>
      </c>
      <c r="C66">
        <v>1.2869490954498499</v>
      </c>
      <c r="D66">
        <v>0.89698438425280103</v>
      </c>
      <c r="E66">
        <v>0.85268489456198204</v>
      </c>
    </row>
    <row r="67" spans="1:5" x14ac:dyDescent="0.25">
      <c r="A67" t="s">
        <v>7</v>
      </c>
      <c r="B67">
        <v>0.288677813797386</v>
      </c>
      <c r="C67">
        <v>1.25779066753934</v>
      </c>
      <c r="D67">
        <v>0.88520513272875301</v>
      </c>
      <c r="E67">
        <v>0.84142003394802101</v>
      </c>
    </row>
    <row r="68" spans="1:5" x14ac:dyDescent="0.25">
      <c r="A68" t="s">
        <v>8</v>
      </c>
      <c r="B68">
        <v>0.92371027298725294</v>
      </c>
      <c r="C68">
        <v>1.6807128369447699</v>
      </c>
      <c r="D68">
        <v>0.734099946971012</v>
      </c>
      <c r="E68">
        <v>0.54148913434349299</v>
      </c>
    </row>
    <row r="69" spans="1:5" x14ac:dyDescent="0.25">
      <c r="A69" t="s">
        <v>9</v>
      </c>
      <c r="B69">
        <v>0.347065341310207</v>
      </c>
      <c r="C69">
        <v>1.3535908718637599</v>
      </c>
      <c r="D69">
        <v>0.85517826199644598</v>
      </c>
      <c r="E69">
        <v>0.80385050391417201</v>
      </c>
    </row>
    <row r="70" spans="1:5" x14ac:dyDescent="0.25">
      <c r="A70" t="s">
        <v>10</v>
      </c>
      <c r="B70">
        <v>0.35418129430019102</v>
      </c>
      <c r="C70">
        <v>1.4093015680102601</v>
      </c>
      <c r="D70">
        <v>0.87519330584198196</v>
      </c>
      <c r="E70">
        <v>0.82836822802025301</v>
      </c>
    </row>
    <row r="71" spans="1:5" x14ac:dyDescent="0.25">
      <c r="A71" t="s">
        <v>11</v>
      </c>
      <c r="B71">
        <v>0.26892142674309399</v>
      </c>
      <c r="C71">
        <v>1.4546791228287299</v>
      </c>
      <c r="D71">
        <v>0.90636673550090996</v>
      </c>
      <c r="E71">
        <v>0.86874439953675198</v>
      </c>
    </row>
    <row r="72" spans="1:5" x14ac:dyDescent="0.25">
      <c r="A72" t="s">
        <v>5</v>
      </c>
      <c r="B72">
        <v>0.322117778252206</v>
      </c>
      <c r="C72">
        <v>1.48720123071549</v>
      </c>
      <c r="D72">
        <v>0.87242667929366802</v>
      </c>
      <c r="E72">
        <v>0.81556360480078105</v>
      </c>
    </row>
    <row r="73" spans="1:5" x14ac:dyDescent="0.25">
      <c r="A73" t="s">
        <v>6</v>
      </c>
      <c r="B73">
        <v>0.29581088761968399</v>
      </c>
      <c r="C73">
        <v>1.5012886785467201</v>
      </c>
      <c r="D73">
        <v>0.87982517405112903</v>
      </c>
      <c r="E73">
        <v>0.832355437229511</v>
      </c>
    </row>
    <row r="74" spans="1:5" x14ac:dyDescent="0.25">
      <c r="A74" t="s">
        <v>7</v>
      </c>
      <c r="B74">
        <v>0.35493680385154103</v>
      </c>
      <c r="C74">
        <v>1.4956331964105101</v>
      </c>
      <c r="D74">
        <v>0.86069171297872205</v>
      </c>
      <c r="E74">
        <v>0.79464188996158103</v>
      </c>
    </row>
    <row r="75" spans="1:5" x14ac:dyDescent="0.25">
      <c r="A75" t="s">
        <v>8</v>
      </c>
      <c r="B75">
        <v>0.88237494585722198</v>
      </c>
      <c r="C75">
        <v>1.68824981021985</v>
      </c>
      <c r="D75">
        <v>0.74976954134706497</v>
      </c>
      <c r="E75">
        <v>0.57880548643896501</v>
      </c>
    </row>
    <row r="76" spans="1:5" x14ac:dyDescent="0.25">
      <c r="A76" t="s">
        <v>9</v>
      </c>
      <c r="B76">
        <v>0.349582873889486</v>
      </c>
      <c r="C76">
        <v>1.40145638230598</v>
      </c>
      <c r="D76">
        <v>0.86042471025013001</v>
      </c>
      <c r="E76">
        <v>0.80717576441167804</v>
      </c>
    </row>
    <row r="77" spans="1:5" x14ac:dyDescent="0.25">
      <c r="A77" t="s">
        <v>10</v>
      </c>
      <c r="B77">
        <v>0.29659409463645098</v>
      </c>
      <c r="C77">
        <v>1.45885307170738</v>
      </c>
      <c r="D77">
        <v>0.88362181816792995</v>
      </c>
      <c r="E77">
        <v>0.84282700834845803</v>
      </c>
    </row>
    <row r="78" spans="1:5" x14ac:dyDescent="0.25">
      <c r="A78" t="s">
        <v>11</v>
      </c>
      <c r="B78">
        <v>0.249559492174175</v>
      </c>
      <c r="C78">
        <v>1.3274832204921001</v>
      </c>
      <c r="D78">
        <v>0.91450551973747596</v>
      </c>
      <c r="E78">
        <v>0.87044292455444106</v>
      </c>
    </row>
    <row r="79" spans="1:5" x14ac:dyDescent="0.25">
      <c r="A79" t="s">
        <v>5</v>
      </c>
      <c r="B79">
        <v>0.302657330381154</v>
      </c>
      <c r="C79">
        <v>1.3243625271025199</v>
      </c>
      <c r="D79">
        <v>0.88255977623797099</v>
      </c>
      <c r="E79">
        <v>0.81978861450221696</v>
      </c>
    </row>
    <row r="80" spans="1:5" x14ac:dyDescent="0.25">
      <c r="A80" t="s">
        <v>6</v>
      </c>
      <c r="B80">
        <v>0.26193978828939801</v>
      </c>
      <c r="C80">
        <v>1.25622738085046</v>
      </c>
      <c r="D80">
        <v>0.89743379802512702</v>
      </c>
      <c r="E80">
        <v>0.86016660607401396</v>
      </c>
    </row>
    <row r="81" spans="1:5" x14ac:dyDescent="0.25">
      <c r="A81" t="s">
        <v>7</v>
      </c>
      <c r="B81">
        <v>0.369687987290023</v>
      </c>
      <c r="C81">
        <v>1.40772160515233</v>
      </c>
      <c r="D81">
        <v>0.87264220000687398</v>
      </c>
      <c r="E81">
        <v>0.82211072491905801</v>
      </c>
    </row>
    <row r="82" spans="1:5" x14ac:dyDescent="0.25">
      <c r="A82" t="s">
        <v>8</v>
      </c>
      <c r="B82">
        <v>0.87637792099197098</v>
      </c>
      <c r="C82">
        <v>1.7238203622953101</v>
      </c>
      <c r="D82">
        <v>0.76159438034457605</v>
      </c>
      <c r="E82">
        <v>0.57823978676475296</v>
      </c>
    </row>
    <row r="83" spans="1:5" x14ac:dyDescent="0.25">
      <c r="A83" t="s">
        <v>9</v>
      </c>
      <c r="B83">
        <v>0.35052244386773601</v>
      </c>
      <c r="C83">
        <v>1.4013047654400601</v>
      </c>
      <c r="D83">
        <v>0.85861339854507401</v>
      </c>
      <c r="E83">
        <v>0.80954302711695703</v>
      </c>
    </row>
    <row r="84" spans="1:5" x14ac:dyDescent="0.25">
      <c r="A84" t="s">
        <v>10</v>
      </c>
      <c r="B84">
        <v>0.30042513747920302</v>
      </c>
      <c r="C84">
        <v>1.46842602426868</v>
      </c>
      <c r="D84">
        <v>0.89020818089889997</v>
      </c>
      <c r="E84">
        <v>0.84955570561671501</v>
      </c>
    </row>
    <row r="85" spans="1:5" x14ac:dyDescent="0.25">
      <c r="A85" t="s">
        <v>11</v>
      </c>
      <c r="B85">
        <v>0.22468107316093699</v>
      </c>
      <c r="C85">
        <v>1.3177715277947899</v>
      </c>
      <c r="D85">
        <v>0.91390830529691802</v>
      </c>
      <c r="E85">
        <v>0.87626884995769605</v>
      </c>
    </row>
    <row r="86" spans="1:5" x14ac:dyDescent="0.25">
      <c r="A86" t="s">
        <v>5</v>
      </c>
      <c r="B86">
        <v>0.28589643709552298</v>
      </c>
      <c r="C86">
        <v>1.34357332706517</v>
      </c>
      <c r="D86">
        <v>0.888441974108508</v>
      </c>
      <c r="E86">
        <v>0.84006335856886305</v>
      </c>
    </row>
    <row r="87" spans="1:5" x14ac:dyDescent="0.25">
      <c r="A87" t="s">
        <v>6</v>
      </c>
      <c r="B87">
        <v>0.27946939532766202</v>
      </c>
      <c r="C87">
        <v>1.43830596734501</v>
      </c>
      <c r="D87">
        <v>0.88388044104439001</v>
      </c>
      <c r="E87">
        <v>0.84300196304161401</v>
      </c>
    </row>
    <row r="88" spans="1:5" x14ac:dyDescent="0.25">
      <c r="A88" t="s">
        <v>7</v>
      </c>
      <c r="B88">
        <v>0.347930462298083</v>
      </c>
      <c r="C88">
        <v>1.3766274212640099</v>
      </c>
      <c r="D88">
        <v>0.86830734785545405</v>
      </c>
      <c r="E88">
        <v>0.81966452986642802</v>
      </c>
    </row>
    <row r="89" spans="1:5" x14ac:dyDescent="0.25">
      <c r="A89" t="s">
        <v>8</v>
      </c>
      <c r="B89">
        <v>0.96567011674768399</v>
      </c>
      <c r="C89">
        <v>1.8576055764704</v>
      </c>
      <c r="D89">
        <v>0.74664346489839795</v>
      </c>
      <c r="E89">
        <v>0.56436400718930202</v>
      </c>
    </row>
    <row r="90" spans="1:5" x14ac:dyDescent="0.25">
      <c r="A90" t="s">
        <v>9</v>
      </c>
      <c r="B90">
        <v>0.39105400883896801</v>
      </c>
      <c r="C90">
        <v>1.48411101682088</v>
      </c>
      <c r="D90">
        <v>0.84701015609923203</v>
      </c>
      <c r="E90">
        <v>0.78166364409796796</v>
      </c>
    </row>
    <row r="91" spans="1:5" x14ac:dyDescent="0.25">
      <c r="A91" t="s">
        <v>10</v>
      </c>
      <c r="B91">
        <v>0.31468134047734297</v>
      </c>
      <c r="C91">
        <v>1.4015465678863299</v>
      </c>
      <c r="D91">
        <v>0.88058937044819297</v>
      </c>
      <c r="E91">
        <v>0.83698661202055902</v>
      </c>
    </row>
    <row r="92" spans="1:5" x14ac:dyDescent="0.25">
      <c r="A92" t="s">
        <v>11</v>
      </c>
      <c r="B92">
        <v>0.232774999170274</v>
      </c>
      <c r="C92">
        <v>1.3681981996903201</v>
      </c>
      <c r="D92">
        <v>0.91513137527215205</v>
      </c>
      <c r="E92">
        <v>0.88102829004137395</v>
      </c>
    </row>
    <row r="93" spans="1:5" x14ac:dyDescent="0.25">
      <c r="A93" t="s">
        <v>5</v>
      </c>
      <c r="B93">
        <v>0.29709475770467297</v>
      </c>
      <c r="C93">
        <v>1.36915378308304</v>
      </c>
      <c r="D93">
        <v>0.87614902944220696</v>
      </c>
      <c r="E93">
        <v>0.82510444443889797</v>
      </c>
    </row>
    <row r="94" spans="1:5" x14ac:dyDescent="0.25">
      <c r="A94" t="s">
        <v>6</v>
      </c>
      <c r="B94">
        <v>0.240117280831601</v>
      </c>
      <c r="C94">
        <v>1.32413005694674</v>
      </c>
      <c r="D94">
        <v>0.90426392565389402</v>
      </c>
      <c r="E94">
        <v>0.87269226059273097</v>
      </c>
    </row>
    <row r="95" spans="1:5" x14ac:dyDescent="0.25">
      <c r="A95" t="s">
        <v>7</v>
      </c>
      <c r="B95">
        <v>0.375203322225512</v>
      </c>
      <c r="C95">
        <v>1.4462274231309</v>
      </c>
      <c r="D95">
        <v>0.86074992278002105</v>
      </c>
      <c r="E95">
        <v>0.80943500160833104</v>
      </c>
    </row>
    <row r="96" spans="1:5" x14ac:dyDescent="0.25">
      <c r="A96" t="s">
        <v>8</v>
      </c>
      <c r="B96">
        <v>0.90523326807333804</v>
      </c>
      <c r="C96">
        <v>1.7251840261159801</v>
      </c>
      <c r="D96">
        <v>0.75192413056728402</v>
      </c>
      <c r="E96">
        <v>0.57640857433583503</v>
      </c>
    </row>
    <row r="97" spans="1:5" x14ac:dyDescent="0.25">
      <c r="A97" t="s">
        <v>9</v>
      </c>
      <c r="B97">
        <v>0.32762039129876402</v>
      </c>
      <c r="C97">
        <v>1.39564746421761</v>
      </c>
      <c r="D97">
        <v>0.85905570227041494</v>
      </c>
      <c r="E97">
        <v>0.81066351241171597</v>
      </c>
    </row>
    <row r="98" spans="1:5" x14ac:dyDescent="0.25">
      <c r="A98" t="s">
        <v>10</v>
      </c>
      <c r="B98">
        <v>0.35158744741394699</v>
      </c>
      <c r="C98">
        <v>1.4472007347314</v>
      </c>
      <c r="D98">
        <v>0.87783437006968601</v>
      </c>
      <c r="E98">
        <v>0.830272292051914</v>
      </c>
    </row>
    <row r="99" spans="1:5" x14ac:dyDescent="0.25">
      <c r="A99" t="s">
        <v>11</v>
      </c>
      <c r="B99">
        <v>0.242914095784209</v>
      </c>
      <c r="C99">
        <v>1.29708402060644</v>
      </c>
      <c r="D99">
        <v>0.91671922314128895</v>
      </c>
      <c r="E99">
        <v>0.87811984430442702</v>
      </c>
    </row>
    <row r="100" spans="1:5" x14ac:dyDescent="0.25">
      <c r="A100" t="s">
        <v>5</v>
      </c>
      <c r="B100">
        <v>0.31929083857170198</v>
      </c>
      <c r="C100">
        <v>1.3614093527615001</v>
      </c>
      <c r="D100">
        <v>0.87749215456025997</v>
      </c>
      <c r="E100">
        <v>0.83369856234965201</v>
      </c>
    </row>
    <row r="101" spans="1:5" x14ac:dyDescent="0.25">
      <c r="A101" t="s">
        <v>6</v>
      </c>
      <c r="B101">
        <v>0.28191919438750501</v>
      </c>
      <c r="C101">
        <v>1.4409102323037299</v>
      </c>
      <c r="D101">
        <v>0.88970929907922702</v>
      </c>
      <c r="E101">
        <v>0.84348159085128804</v>
      </c>
    </row>
    <row r="102" spans="1:5" x14ac:dyDescent="0.25">
      <c r="A102" t="s">
        <v>7</v>
      </c>
      <c r="B102">
        <v>0.331054618790869</v>
      </c>
      <c r="C102">
        <v>1.3373951087435301</v>
      </c>
      <c r="D102">
        <v>0.86459401663798097</v>
      </c>
      <c r="E102">
        <v>0.81623106572211301</v>
      </c>
    </row>
    <row r="103" spans="1:5" x14ac:dyDescent="0.25">
      <c r="A103" t="s">
        <v>8</v>
      </c>
      <c r="B103">
        <v>0.90954329814233004</v>
      </c>
      <c r="C103">
        <v>1.6641925970660001</v>
      </c>
      <c r="D103">
        <v>0.74901151656309695</v>
      </c>
      <c r="E103">
        <v>0.56222878933857101</v>
      </c>
    </row>
    <row r="104" spans="1:5" x14ac:dyDescent="0.25">
      <c r="A104" t="s">
        <v>9</v>
      </c>
      <c r="B104">
        <v>0.39857049565388403</v>
      </c>
      <c r="C104">
        <v>1.3720838807495199</v>
      </c>
      <c r="D104">
        <v>0.85409553270234495</v>
      </c>
      <c r="E104">
        <v>0.781191406159221</v>
      </c>
    </row>
    <row r="105" spans="1:5" x14ac:dyDescent="0.25">
      <c r="A105" t="s">
        <v>10</v>
      </c>
      <c r="B105">
        <v>0.29563774123119801</v>
      </c>
      <c r="C105">
        <v>1.4154037538148101</v>
      </c>
      <c r="D105">
        <v>0.87916190680667095</v>
      </c>
      <c r="E105">
        <v>0.831311252190997</v>
      </c>
    </row>
    <row r="106" spans="1:5" x14ac:dyDescent="0.25">
      <c r="A106" t="s">
        <v>11</v>
      </c>
      <c r="B106">
        <v>0.27618497051881202</v>
      </c>
      <c r="C106">
        <v>1.57636304055021</v>
      </c>
      <c r="D106">
        <v>0.90250556780220303</v>
      </c>
      <c r="E106">
        <v>0.86218127505249997</v>
      </c>
    </row>
    <row r="107" spans="1:5" x14ac:dyDescent="0.25">
      <c r="A107" t="s">
        <v>5</v>
      </c>
      <c r="B107">
        <v>0.29485658534271297</v>
      </c>
      <c r="C107">
        <v>1.33973767758116</v>
      </c>
      <c r="D107">
        <v>0.88383804779776098</v>
      </c>
      <c r="E107">
        <v>0.84181916934599399</v>
      </c>
    </row>
    <row r="108" spans="1:5" x14ac:dyDescent="0.25">
      <c r="A108" t="s">
        <v>6</v>
      </c>
      <c r="B108">
        <v>0.208839024717802</v>
      </c>
      <c r="C108">
        <v>1.2085669874317799</v>
      </c>
      <c r="D108">
        <v>0.905861019798197</v>
      </c>
      <c r="E108">
        <v>0.86699809669605199</v>
      </c>
    </row>
    <row r="109" spans="1:5" x14ac:dyDescent="0.25">
      <c r="A109" t="s">
        <v>7</v>
      </c>
      <c r="B109">
        <v>0.34566370546031799</v>
      </c>
      <c r="C109">
        <v>1.4909211392599899</v>
      </c>
      <c r="D109">
        <v>0.85809033390786105</v>
      </c>
      <c r="E109">
        <v>0.80134159323648602</v>
      </c>
    </row>
    <row r="110" spans="1:5" x14ac:dyDescent="0.25">
      <c r="A110" t="s">
        <v>8</v>
      </c>
      <c r="B110">
        <v>0.81657858486556101</v>
      </c>
      <c r="C110">
        <v>1.68266366394817</v>
      </c>
      <c r="D110">
        <v>0.75744878962947304</v>
      </c>
      <c r="E110">
        <v>0.59482597031180195</v>
      </c>
    </row>
    <row r="111" spans="1:5" x14ac:dyDescent="0.25">
      <c r="A111" t="s">
        <v>9</v>
      </c>
      <c r="B111">
        <v>0.339103857650292</v>
      </c>
      <c r="C111">
        <v>1.41066923505816</v>
      </c>
      <c r="D111">
        <v>0.859048144883787</v>
      </c>
      <c r="E111">
        <v>0.81935301780172198</v>
      </c>
    </row>
    <row r="112" spans="1:5" x14ac:dyDescent="0.25">
      <c r="A112" t="s">
        <v>10</v>
      </c>
      <c r="B112">
        <v>0.36067694433666603</v>
      </c>
      <c r="C112">
        <v>1.6660342829594399</v>
      </c>
      <c r="D112">
        <v>0.87099451581826903</v>
      </c>
      <c r="E112">
        <v>0.80143756979265801</v>
      </c>
    </row>
    <row r="113" spans="1:5" x14ac:dyDescent="0.25">
      <c r="A113" t="s">
        <v>11</v>
      </c>
      <c r="B113">
        <v>0.238117983033688</v>
      </c>
      <c r="C113">
        <v>1.3892782813359501</v>
      </c>
      <c r="D113">
        <v>0.90855061530370296</v>
      </c>
      <c r="E113">
        <v>0.87790847523308502</v>
      </c>
    </row>
    <row r="114" spans="1:5" x14ac:dyDescent="0.25">
      <c r="A114" t="s">
        <v>5</v>
      </c>
      <c r="B114">
        <v>0.323626925730572</v>
      </c>
      <c r="C114">
        <v>1.3069492261179001</v>
      </c>
      <c r="D114">
        <v>0.87579928773876603</v>
      </c>
      <c r="E114">
        <v>0.82373759430182103</v>
      </c>
    </row>
    <row r="115" spans="1:5" x14ac:dyDescent="0.25">
      <c r="A115" t="s">
        <v>6</v>
      </c>
      <c r="B115">
        <v>0.26300322592993203</v>
      </c>
      <c r="C115">
        <v>1.33062479917444</v>
      </c>
      <c r="D115">
        <v>0.89617173582157705</v>
      </c>
      <c r="E115">
        <v>0.858459086099289</v>
      </c>
    </row>
    <row r="116" spans="1:5" x14ac:dyDescent="0.25">
      <c r="A116" t="s">
        <v>7</v>
      </c>
      <c r="B116">
        <v>0.39072769448966499</v>
      </c>
      <c r="C116">
        <v>1.5462748606543799</v>
      </c>
      <c r="D116">
        <v>0.84888231764035404</v>
      </c>
      <c r="E116">
        <v>0.786087957618681</v>
      </c>
    </row>
    <row r="117" spans="1:5" x14ac:dyDescent="0.25">
      <c r="A117" t="s">
        <v>8</v>
      </c>
      <c r="B117">
        <v>0.86200741009840998</v>
      </c>
      <c r="C117">
        <v>1.67613056504861</v>
      </c>
      <c r="D117">
        <v>0.74778933282123805</v>
      </c>
      <c r="E117">
        <v>0.57344436317612602</v>
      </c>
    </row>
    <row r="118" spans="1:5" x14ac:dyDescent="0.25">
      <c r="A118" t="s">
        <v>9</v>
      </c>
      <c r="B118">
        <v>0.35955576620441199</v>
      </c>
      <c r="C118">
        <v>1.51112739784932</v>
      </c>
      <c r="D118">
        <v>0.85824411720523197</v>
      </c>
      <c r="E118">
        <v>0.79856702947282399</v>
      </c>
    </row>
    <row r="119" spans="1:5" x14ac:dyDescent="0.25">
      <c r="A119" t="s">
        <v>10</v>
      </c>
      <c r="B119">
        <v>0.34809689548982797</v>
      </c>
      <c r="C119">
        <v>1.55161321798575</v>
      </c>
      <c r="D119">
        <v>0.862375227952344</v>
      </c>
      <c r="E119">
        <v>0.80751698623841095</v>
      </c>
    </row>
    <row r="120" spans="1:5" x14ac:dyDescent="0.25">
      <c r="A120" t="s">
        <v>11</v>
      </c>
      <c r="B120">
        <v>0.24667336013073901</v>
      </c>
      <c r="C120">
        <v>1.40128265211741</v>
      </c>
      <c r="D120">
        <v>0.91532474519626905</v>
      </c>
      <c r="E120">
        <v>0.87832093861912197</v>
      </c>
    </row>
    <row r="121" spans="1:5" x14ac:dyDescent="0.25">
      <c r="A121" t="s">
        <v>5</v>
      </c>
      <c r="B121">
        <v>0.31777253808091999</v>
      </c>
      <c r="C121">
        <v>1.3712878796310299</v>
      </c>
      <c r="D121">
        <v>0.87581612264284703</v>
      </c>
      <c r="E121">
        <v>0.83103701673340302</v>
      </c>
    </row>
    <row r="122" spans="1:5" x14ac:dyDescent="0.25">
      <c r="A122" t="s">
        <v>6</v>
      </c>
      <c r="B122">
        <v>0.27544946819466798</v>
      </c>
      <c r="C122">
        <v>1.3200858084915601</v>
      </c>
      <c r="D122">
        <v>0.89884116141812498</v>
      </c>
      <c r="E122">
        <v>0.86243773375150601</v>
      </c>
    </row>
    <row r="123" spans="1:5" x14ac:dyDescent="0.25">
      <c r="A123" t="s">
        <v>7</v>
      </c>
      <c r="B123">
        <v>0.35752472063484497</v>
      </c>
      <c r="C123">
        <v>1.42912296632219</v>
      </c>
      <c r="D123">
        <v>0.86391860493127004</v>
      </c>
      <c r="E123">
        <v>0.81831301608585905</v>
      </c>
    </row>
    <row r="124" spans="1:5" x14ac:dyDescent="0.25">
      <c r="A124" t="s">
        <v>8</v>
      </c>
      <c r="B124">
        <v>0.80098299718683397</v>
      </c>
      <c r="C124">
        <v>1.6060325906166</v>
      </c>
      <c r="D124">
        <v>0.75981200138127103</v>
      </c>
      <c r="E124">
        <v>0.60056823206098897</v>
      </c>
    </row>
    <row r="125" spans="1:5" x14ac:dyDescent="0.25">
      <c r="A125" t="s">
        <v>9</v>
      </c>
      <c r="B125">
        <v>0.31481893175808001</v>
      </c>
      <c r="C125">
        <v>1.2016475203011501</v>
      </c>
      <c r="D125">
        <v>0.87528385850749701</v>
      </c>
      <c r="E125">
        <v>0.82284409411821802</v>
      </c>
    </row>
    <row r="126" spans="1:5" x14ac:dyDescent="0.25">
      <c r="A126" t="s">
        <v>10</v>
      </c>
      <c r="B126">
        <v>0.27895688785130901</v>
      </c>
      <c r="C126">
        <v>1.32719600734864</v>
      </c>
      <c r="D126">
        <v>0.88384949418555703</v>
      </c>
      <c r="E126">
        <v>0.84357334426317099</v>
      </c>
    </row>
    <row r="127" spans="1:5" x14ac:dyDescent="0.25">
      <c r="A127" t="s">
        <v>11</v>
      </c>
      <c r="B127">
        <v>0.26432890398541098</v>
      </c>
      <c r="C127">
        <v>1.50836996920897</v>
      </c>
      <c r="D127">
        <v>0.90670177439141197</v>
      </c>
      <c r="E127">
        <v>0.86836508829445502</v>
      </c>
    </row>
    <row r="128" spans="1:5" x14ac:dyDescent="0.25">
      <c r="A128" t="s">
        <v>5</v>
      </c>
      <c r="B128">
        <v>0.29890085793089299</v>
      </c>
      <c r="C128">
        <v>1.4185654862122901</v>
      </c>
      <c r="D128">
        <v>0.88465330121964902</v>
      </c>
      <c r="E128">
        <v>0.833846537294194</v>
      </c>
    </row>
    <row r="129" spans="1:5" x14ac:dyDescent="0.25">
      <c r="A129" t="s">
        <v>6</v>
      </c>
      <c r="B129">
        <v>0.241397915738846</v>
      </c>
      <c r="C129">
        <v>1.3198282992622501</v>
      </c>
      <c r="D129">
        <v>0.90330289302682598</v>
      </c>
      <c r="E129">
        <v>0.87056813277487299</v>
      </c>
    </row>
    <row r="130" spans="1:5" x14ac:dyDescent="0.25">
      <c r="A130" t="s">
        <v>7</v>
      </c>
      <c r="B130">
        <v>0.34456598495749302</v>
      </c>
      <c r="C130">
        <v>1.3987143049794</v>
      </c>
      <c r="D130">
        <v>0.86540153112057205</v>
      </c>
      <c r="E130">
        <v>0.82088201092144597</v>
      </c>
    </row>
    <row r="131" spans="1:5" x14ac:dyDescent="0.25">
      <c r="A131" t="s">
        <v>8</v>
      </c>
      <c r="B131">
        <v>0.88271427333284302</v>
      </c>
      <c r="C131">
        <v>1.7236961838313001</v>
      </c>
      <c r="D131">
        <v>0.75631101090244701</v>
      </c>
      <c r="E131">
        <v>0.58546351360169402</v>
      </c>
    </row>
    <row r="132" spans="1:5" x14ac:dyDescent="0.25">
      <c r="A132" t="s">
        <v>9</v>
      </c>
      <c r="B132">
        <v>0.38351697215235903</v>
      </c>
      <c r="C132">
        <v>1.3553497066689899</v>
      </c>
      <c r="D132">
        <v>0.86256391944396105</v>
      </c>
      <c r="E132">
        <v>0.79758270203956505</v>
      </c>
    </row>
    <row r="133" spans="1:5" x14ac:dyDescent="0.25">
      <c r="A133" t="s">
        <v>10</v>
      </c>
      <c r="B133">
        <v>0.30499496833533202</v>
      </c>
      <c r="C133">
        <v>1.3415260392195401</v>
      </c>
      <c r="D133">
        <v>0.88415225029671995</v>
      </c>
      <c r="E133">
        <v>0.83654789898833803</v>
      </c>
    </row>
    <row r="134" spans="1:5" x14ac:dyDescent="0.25">
      <c r="A134" t="s">
        <v>11</v>
      </c>
      <c r="B134">
        <v>0.219312991365468</v>
      </c>
      <c r="C134">
        <v>1.3510983991621399</v>
      </c>
      <c r="D134">
        <v>0.92088095206086296</v>
      </c>
      <c r="E134">
        <v>0.88703966710480797</v>
      </c>
    </row>
    <row r="135" spans="1:5" x14ac:dyDescent="0.25">
      <c r="A135" t="s">
        <v>5</v>
      </c>
      <c r="B135">
        <v>0.270854902883571</v>
      </c>
      <c r="C135">
        <v>1.2663991011572799</v>
      </c>
      <c r="D135">
        <v>0.890183492401182</v>
      </c>
      <c r="E135">
        <v>0.84996209218401997</v>
      </c>
    </row>
    <row r="136" spans="1:5" x14ac:dyDescent="0.25">
      <c r="A136" t="s">
        <v>6</v>
      </c>
      <c r="B136">
        <v>0.27652298669965197</v>
      </c>
      <c r="C136">
        <v>1.33768445383176</v>
      </c>
      <c r="D136">
        <v>0.89791816419245796</v>
      </c>
      <c r="E136">
        <v>0.84926239579514295</v>
      </c>
    </row>
    <row r="137" spans="1:5" x14ac:dyDescent="0.25">
      <c r="A137" t="s">
        <v>7</v>
      </c>
      <c r="B137">
        <v>0.35543077238764698</v>
      </c>
      <c r="C137">
        <v>1.40848306019972</v>
      </c>
      <c r="D137">
        <v>0.87328222216842799</v>
      </c>
      <c r="E137">
        <v>0.82531293020284702</v>
      </c>
    </row>
    <row r="138" spans="1:5" x14ac:dyDescent="0.25">
      <c r="A138" t="s">
        <v>8</v>
      </c>
      <c r="B138">
        <v>0.87365688760858395</v>
      </c>
      <c r="C138">
        <v>1.7274420705652</v>
      </c>
      <c r="D138">
        <v>0.74074774114073805</v>
      </c>
      <c r="E138">
        <v>0.56262720778365904</v>
      </c>
    </row>
    <row r="139" spans="1:5" x14ac:dyDescent="0.25">
      <c r="A139" t="s">
        <v>9</v>
      </c>
      <c r="B139">
        <v>0.415571273669056</v>
      </c>
      <c r="C139">
        <v>1.6162217758397199</v>
      </c>
      <c r="D139">
        <v>0.84181718135525296</v>
      </c>
      <c r="E139">
        <v>0.78329990706248098</v>
      </c>
    </row>
    <row r="140" spans="1:5" x14ac:dyDescent="0.25">
      <c r="A140" t="s">
        <v>10</v>
      </c>
      <c r="B140">
        <v>0.36053540806325801</v>
      </c>
      <c r="C140">
        <v>1.5668868457563501</v>
      </c>
      <c r="D140">
        <v>0.86742143928476501</v>
      </c>
      <c r="E140">
        <v>0.80978276113116399</v>
      </c>
    </row>
    <row r="141" spans="1:5" x14ac:dyDescent="0.25">
      <c r="A141" t="s">
        <v>11</v>
      </c>
      <c r="B141">
        <v>0.23817324451043001</v>
      </c>
      <c r="C141">
        <v>1.4780345078305599</v>
      </c>
      <c r="D141">
        <v>0.91404881438097896</v>
      </c>
      <c r="E141">
        <v>0.88089175766255401</v>
      </c>
    </row>
    <row r="142" spans="1:5" x14ac:dyDescent="0.25">
      <c r="A142" t="s">
        <v>5</v>
      </c>
      <c r="B142">
        <v>0.24999857429210101</v>
      </c>
      <c r="C142">
        <v>1.21353906881564</v>
      </c>
      <c r="D142">
        <v>0.88340840408402399</v>
      </c>
      <c r="E142">
        <v>0.84380117603349603</v>
      </c>
    </row>
    <row r="143" spans="1:5" x14ac:dyDescent="0.25">
      <c r="A143" t="s">
        <v>6</v>
      </c>
      <c r="B143">
        <v>0.276573974991908</v>
      </c>
      <c r="C143">
        <v>1.3369056447300001</v>
      </c>
      <c r="D143">
        <v>0.89407444646371903</v>
      </c>
      <c r="E143">
        <v>0.85658292576665196</v>
      </c>
    </row>
    <row r="144" spans="1:5" x14ac:dyDescent="0.25">
      <c r="A144" t="s">
        <v>7</v>
      </c>
      <c r="B144">
        <v>0.34932197652653502</v>
      </c>
      <c r="C144">
        <v>1.3910895220238499</v>
      </c>
      <c r="D144">
        <v>0.86274990640757898</v>
      </c>
      <c r="E144">
        <v>0.79541183622285105</v>
      </c>
    </row>
    <row r="145" spans="1:5" x14ac:dyDescent="0.25">
      <c r="A145" t="s">
        <v>8</v>
      </c>
      <c r="B145">
        <v>0.72924623437222302</v>
      </c>
      <c r="C145">
        <v>1.5711344865522101</v>
      </c>
      <c r="D145">
        <v>0.76867098527738698</v>
      </c>
      <c r="E145">
        <v>0.61872941008520699</v>
      </c>
    </row>
    <row r="146" spans="1:5" x14ac:dyDescent="0.25">
      <c r="A146" t="s">
        <v>9</v>
      </c>
      <c r="B146">
        <v>0.35490547599861599</v>
      </c>
      <c r="C146">
        <v>1.47504280187295</v>
      </c>
      <c r="D146">
        <v>0.85513949151475199</v>
      </c>
      <c r="E146">
        <v>0.791713577008895</v>
      </c>
    </row>
    <row r="147" spans="1:5" x14ac:dyDescent="0.25">
      <c r="A147" t="s">
        <v>10</v>
      </c>
      <c r="B147">
        <v>0.26501788106618102</v>
      </c>
      <c r="C147">
        <v>1.26861238674377</v>
      </c>
      <c r="D147">
        <v>0.89404778532837703</v>
      </c>
      <c r="E147">
        <v>0.86065078568036801</v>
      </c>
    </row>
    <row r="148" spans="1:5" x14ac:dyDescent="0.25">
      <c r="A148" t="s">
        <v>10</v>
      </c>
      <c r="B148">
        <v>0.191135378060203</v>
      </c>
      <c r="C148">
        <v>1.1843059812146499</v>
      </c>
      <c r="D148">
        <v>0.92411832483737899</v>
      </c>
      <c r="E148">
        <v>0.89662793412735198</v>
      </c>
    </row>
    <row r="149" spans="1:5" x14ac:dyDescent="0.25">
      <c r="A149" t="s">
        <v>5</v>
      </c>
      <c r="B149">
        <v>0.27019168654482401</v>
      </c>
      <c r="C149">
        <v>1.2587481344870399</v>
      </c>
      <c r="D149">
        <v>0.88423419395147096</v>
      </c>
      <c r="E149">
        <v>0.83477974443446701</v>
      </c>
    </row>
    <row r="150" spans="1:5" x14ac:dyDescent="0.25">
      <c r="A150" t="s">
        <v>6</v>
      </c>
      <c r="B150">
        <v>0.220925274748037</v>
      </c>
      <c r="C150">
        <v>1.13099670690304</v>
      </c>
      <c r="D150">
        <v>0.90498212214157703</v>
      </c>
      <c r="E150">
        <v>0.86442458692781499</v>
      </c>
    </row>
    <row r="151" spans="1:5" x14ac:dyDescent="0.25">
      <c r="A151" t="s">
        <v>7</v>
      </c>
      <c r="B151">
        <v>0.353794723713655</v>
      </c>
      <c r="C151">
        <v>1.5257063131197299</v>
      </c>
      <c r="D151">
        <v>0.847762637468782</v>
      </c>
      <c r="E151">
        <v>0.78980727856664201</v>
      </c>
    </row>
    <row r="152" spans="1:5" x14ac:dyDescent="0.25">
      <c r="A152" t="s">
        <v>8</v>
      </c>
      <c r="B152">
        <v>0.76351977220146405</v>
      </c>
      <c r="C152">
        <v>1.5992418199489</v>
      </c>
      <c r="D152">
        <v>0.76312902596736498</v>
      </c>
      <c r="E152">
        <v>0.60934754574338601</v>
      </c>
    </row>
    <row r="153" spans="1:5" x14ac:dyDescent="0.25">
      <c r="A153" t="s">
        <v>9</v>
      </c>
      <c r="B153">
        <v>0.43578253870775902</v>
      </c>
      <c r="C153">
        <v>1.5349301967369899</v>
      </c>
      <c r="D153">
        <v>0.843002233743679</v>
      </c>
      <c r="E153">
        <v>0.77005849476078203</v>
      </c>
    </row>
    <row r="154" spans="1:5" x14ac:dyDescent="0.25">
      <c r="A154" t="s">
        <v>10</v>
      </c>
      <c r="B154">
        <v>0.28570732012425598</v>
      </c>
      <c r="C154">
        <v>1.2822102309227501</v>
      </c>
      <c r="D154">
        <v>0.887173845067462</v>
      </c>
      <c r="E154">
        <v>0.846776658127674</v>
      </c>
    </row>
    <row r="155" spans="1:5" x14ac:dyDescent="0.25">
      <c r="A155" t="s">
        <v>10</v>
      </c>
      <c r="B155">
        <v>0.267482574322563</v>
      </c>
      <c r="C155">
        <v>1.3741460457468899</v>
      </c>
      <c r="D155">
        <v>0.90989922872734497</v>
      </c>
      <c r="E155">
        <v>0.87021695578156</v>
      </c>
    </row>
    <row r="156" spans="1:5" x14ac:dyDescent="0.25">
      <c r="A156" t="s">
        <v>5</v>
      </c>
      <c r="B156">
        <v>0.25819411069338299</v>
      </c>
      <c r="C156">
        <v>1.16289942137985</v>
      </c>
      <c r="D156">
        <v>0.88913455159667099</v>
      </c>
      <c r="E156">
        <v>0.831320436731247</v>
      </c>
    </row>
    <row r="157" spans="1:5" x14ac:dyDescent="0.25">
      <c r="A157" t="s">
        <v>6</v>
      </c>
      <c r="B157">
        <v>0.24442220378844901</v>
      </c>
      <c r="C157">
        <v>1.20843012893213</v>
      </c>
      <c r="D157">
        <v>0.90689247255652194</v>
      </c>
      <c r="E157">
        <v>0.86677053473782995</v>
      </c>
    </row>
    <row r="158" spans="1:5" x14ac:dyDescent="0.25">
      <c r="A158" t="s">
        <v>7</v>
      </c>
      <c r="B158">
        <v>0.39709484760702402</v>
      </c>
      <c r="C158">
        <v>1.50886467323913</v>
      </c>
      <c r="D158">
        <v>0.83820334001343999</v>
      </c>
      <c r="E158">
        <v>0.77116511379109198</v>
      </c>
    </row>
    <row r="159" spans="1:5" x14ac:dyDescent="0.25">
      <c r="A159" t="s">
        <v>8</v>
      </c>
      <c r="B159">
        <v>0.96518909618487003</v>
      </c>
      <c r="C159">
        <v>1.79208973216001</v>
      </c>
      <c r="D159">
        <v>0.741909198622416</v>
      </c>
      <c r="E159">
        <v>0.54795952096605605</v>
      </c>
    </row>
    <row r="160" spans="1:5" x14ac:dyDescent="0.25">
      <c r="A160" t="s">
        <v>9</v>
      </c>
      <c r="B160">
        <v>0.33330954749685199</v>
      </c>
      <c r="C160">
        <v>1.22645235219216</v>
      </c>
      <c r="D160">
        <v>0.85865683632688605</v>
      </c>
      <c r="E160">
        <v>0.81132578417745405</v>
      </c>
    </row>
    <row r="161" spans="1:5" x14ac:dyDescent="0.25">
      <c r="A161" t="s">
        <v>10</v>
      </c>
      <c r="B161">
        <v>0.31259117399365699</v>
      </c>
      <c r="C161">
        <v>1.2650074636314601</v>
      </c>
      <c r="D161">
        <v>0.87809461436033298</v>
      </c>
      <c r="E161">
        <v>0.83464190171324903</v>
      </c>
    </row>
    <row r="162" spans="1:5" x14ac:dyDescent="0.25">
      <c r="A162" t="s">
        <v>10</v>
      </c>
      <c r="B162">
        <v>0.21588208540710199</v>
      </c>
      <c r="C162">
        <v>1.23868906427096</v>
      </c>
      <c r="D162">
        <v>0.91650748845979302</v>
      </c>
      <c r="E162">
        <v>0.88590030266478803</v>
      </c>
    </row>
    <row r="163" spans="1:5" x14ac:dyDescent="0.25">
      <c r="A163" t="s">
        <v>5</v>
      </c>
      <c r="B163">
        <v>0.31046812384238098</v>
      </c>
      <c r="C163">
        <v>1.2983850775867001</v>
      </c>
      <c r="D163">
        <v>0.87832483935690597</v>
      </c>
      <c r="E163">
        <v>0.83209292942886104</v>
      </c>
    </row>
    <row r="164" spans="1:5" x14ac:dyDescent="0.25">
      <c r="A164" t="s">
        <v>6</v>
      </c>
      <c r="B164">
        <v>0.21998312244298299</v>
      </c>
      <c r="C164">
        <v>1.1251560516960899</v>
      </c>
      <c r="D164">
        <v>0.90759988078880305</v>
      </c>
      <c r="E164">
        <v>0.87221924914516002</v>
      </c>
    </row>
    <row r="165" spans="1:5" x14ac:dyDescent="0.25">
      <c r="A165" t="s">
        <v>7</v>
      </c>
      <c r="B165">
        <v>0.31792240959442802</v>
      </c>
      <c r="C165">
        <v>1.3025506142780701</v>
      </c>
      <c r="D165">
        <v>0.865415376102037</v>
      </c>
      <c r="E165">
        <v>0.82399875469456496</v>
      </c>
    </row>
    <row r="166" spans="1:5" x14ac:dyDescent="0.25">
      <c r="A166" t="s">
        <v>8</v>
      </c>
      <c r="B166">
        <v>0.81707332316895898</v>
      </c>
      <c r="C166">
        <v>1.6132221648084499</v>
      </c>
      <c r="D166">
        <v>0.74144862584159599</v>
      </c>
      <c r="E166">
        <v>0.56592023226087496</v>
      </c>
    </row>
    <row r="167" spans="1:5" x14ac:dyDescent="0.25">
      <c r="A167" t="s">
        <v>9</v>
      </c>
      <c r="B167">
        <v>0.37729006652876501</v>
      </c>
      <c r="C167">
        <v>1.4832333624195799</v>
      </c>
      <c r="D167">
        <v>0.84381014746618399</v>
      </c>
      <c r="E167">
        <v>0.78894606525421995</v>
      </c>
    </row>
    <row r="168" spans="1:5" x14ac:dyDescent="0.25">
      <c r="A168" t="s">
        <v>10</v>
      </c>
      <c r="B168">
        <v>0.311613928576221</v>
      </c>
      <c r="C168">
        <v>1.32946312896035</v>
      </c>
      <c r="D168">
        <v>0.88077031940050998</v>
      </c>
      <c r="E168">
        <v>0.83470609242434102</v>
      </c>
    </row>
    <row r="169" spans="1:5" x14ac:dyDescent="0.25">
      <c r="A169" t="s">
        <v>10</v>
      </c>
      <c r="B169">
        <v>0.20144383185905501</v>
      </c>
      <c r="C169">
        <v>1.217176211478</v>
      </c>
      <c r="D169">
        <v>0.91816479129105899</v>
      </c>
      <c r="E169">
        <v>0.88837568034932501</v>
      </c>
    </row>
    <row r="170" spans="1:5" x14ac:dyDescent="0.25">
      <c r="A170" t="s">
        <v>5</v>
      </c>
      <c r="B170">
        <v>0.24233669147765699</v>
      </c>
      <c r="C170">
        <v>1.0806282415803301</v>
      </c>
      <c r="D170">
        <v>0.90158431970373998</v>
      </c>
      <c r="E170">
        <v>0.86297728192642398</v>
      </c>
    </row>
    <row r="171" spans="1:5" x14ac:dyDescent="0.25">
      <c r="A171" t="s">
        <v>6</v>
      </c>
      <c r="B171">
        <v>0.230572681914715</v>
      </c>
      <c r="C171">
        <v>1.1511741428771201</v>
      </c>
      <c r="D171">
        <v>0.90446255356378102</v>
      </c>
      <c r="E171">
        <v>0.86019896674874197</v>
      </c>
    </row>
    <row r="172" spans="1:5" x14ac:dyDescent="0.25">
      <c r="A172" t="s">
        <v>7</v>
      </c>
      <c r="B172">
        <v>0.32889380353102998</v>
      </c>
      <c r="C172">
        <v>1.24439778802517</v>
      </c>
      <c r="D172">
        <v>0.86643757175714697</v>
      </c>
      <c r="E172">
        <v>0.82151722742001698</v>
      </c>
    </row>
    <row r="173" spans="1:5" x14ac:dyDescent="0.25">
      <c r="A173" t="s">
        <v>8</v>
      </c>
      <c r="B173">
        <v>0.76360309256502101</v>
      </c>
      <c r="C173">
        <v>1.5857008017629599</v>
      </c>
      <c r="D173">
        <v>0.76446199111027602</v>
      </c>
      <c r="E173">
        <v>0.606654653977173</v>
      </c>
    </row>
    <row r="174" spans="1:5" x14ac:dyDescent="0.25">
      <c r="A174" t="s">
        <v>9</v>
      </c>
      <c r="B174">
        <v>0.31425070379592301</v>
      </c>
      <c r="C174">
        <v>1.3658579225118901</v>
      </c>
      <c r="D174">
        <v>0.86454222177216999</v>
      </c>
      <c r="E174">
        <v>0.80700159560582596</v>
      </c>
    </row>
    <row r="175" spans="1:5" x14ac:dyDescent="0.25">
      <c r="A175" t="s">
        <v>10</v>
      </c>
      <c r="B175">
        <v>0.27889005364800801</v>
      </c>
      <c r="C175">
        <v>1.2155324867405</v>
      </c>
      <c r="D175">
        <v>0.88377384439553897</v>
      </c>
      <c r="E175">
        <v>0.82274454188386603</v>
      </c>
    </row>
    <row r="176" spans="1:5" x14ac:dyDescent="0.25">
      <c r="A176" t="s">
        <v>10</v>
      </c>
      <c r="B176">
        <v>0.208441091245611</v>
      </c>
      <c r="C176">
        <v>1.22179068534136</v>
      </c>
      <c r="D176">
        <v>0.92282022937875197</v>
      </c>
      <c r="E176">
        <v>0.89591178120235704</v>
      </c>
    </row>
    <row r="177" spans="1:5" x14ac:dyDescent="0.25">
      <c r="A177" t="s">
        <v>5</v>
      </c>
      <c r="B177">
        <v>0.25433039680000302</v>
      </c>
      <c r="C177">
        <v>1.2025381997445299</v>
      </c>
      <c r="D177">
        <v>0.88818596853050102</v>
      </c>
      <c r="E177">
        <v>0.84379740921944901</v>
      </c>
    </row>
    <row r="178" spans="1:5" x14ac:dyDescent="0.25">
      <c r="A178" t="s">
        <v>6</v>
      </c>
      <c r="B178">
        <v>0.26882803166531799</v>
      </c>
      <c r="C178">
        <v>1.4468705221665901</v>
      </c>
      <c r="D178">
        <v>0.88850139907334602</v>
      </c>
      <c r="E178">
        <v>0.84345995472931701</v>
      </c>
    </row>
    <row r="179" spans="1:5" x14ac:dyDescent="0.25">
      <c r="A179" t="s">
        <v>7</v>
      </c>
      <c r="B179">
        <v>0.33110259643678103</v>
      </c>
      <c r="C179">
        <v>1.3578575452393</v>
      </c>
      <c r="D179">
        <v>0.86539494381651905</v>
      </c>
      <c r="E179">
        <v>0.81685559673012798</v>
      </c>
    </row>
    <row r="180" spans="1:5" x14ac:dyDescent="0.25">
      <c r="A180" t="s">
        <v>8</v>
      </c>
      <c r="B180">
        <v>0.67087822139748898</v>
      </c>
      <c r="C180">
        <v>1.4765315614186101</v>
      </c>
      <c r="D180">
        <v>0.78167825067803498</v>
      </c>
      <c r="E180">
        <v>0.64639314791899505</v>
      </c>
    </row>
    <row r="181" spans="1:5" x14ac:dyDescent="0.25">
      <c r="A181" t="s">
        <v>9</v>
      </c>
      <c r="B181">
        <v>0.407979381611208</v>
      </c>
      <c r="C181">
        <v>1.4176618558867</v>
      </c>
      <c r="D181">
        <v>0.85197488761461704</v>
      </c>
      <c r="E181">
        <v>0.795088377569803</v>
      </c>
    </row>
    <row r="182" spans="1:5" x14ac:dyDescent="0.25">
      <c r="A182" t="s">
        <v>10</v>
      </c>
      <c r="B182">
        <v>0.33282663712910798</v>
      </c>
      <c r="C182">
        <v>1.4685189327003301</v>
      </c>
      <c r="D182">
        <v>0.86880704122057695</v>
      </c>
      <c r="E182">
        <v>0.82991076835350996</v>
      </c>
    </row>
    <row r="183" spans="1:5" x14ac:dyDescent="0.25">
      <c r="A183" t="s">
        <v>10</v>
      </c>
      <c r="B183">
        <v>0.22877949727737901</v>
      </c>
      <c r="C183">
        <v>1.25527906679801</v>
      </c>
      <c r="D183">
        <v>0.91736075361768299</v>
      </c>
      <c r="E183">
        <v>0.880552837174568</v>
      </c>
    </row>
    <row r="184" spans="1:5" x14ac:dyDescent="0.25">
      <c r="A184" t="s">
        <v>5</v>
      </c>
      <c r="B184">
        <v>0.28874283955110402</v>
      </c>
      <c r="C184">
        <v>1.2842833710917301</v>
      </c>
      <c r="D184">
        <v>0.86937657498571697</v>
      </c>
      <c r="E184">
        <v>0.82297261367084096</v>
      </c>
    </row>
    <row r="185" spans="1:5" x14ac:dyDescent="0.25">
      <c r="A185" t="s">
        <v>6</v>
      </c>
      <c r="B185">
        <v>0.26786077532200397</v>
      </c>
      <c r="C185">
        <v>1.32698211913445</v>
      </c>
      <c r="D185">
        <v>0.88970754167646304</v>
      </c>
      <c r="E185">
        <v>0.85446752643189205</v>
      </c>
    </row>
    <row r="186" spans="1:5" x14ac:dyDescent="0.25">
      <c r="A186" t="s">
        <v>7</v>
      </c>
      <c r="B186">
        <v>0.38421269578917</v>
      </c>
      <c r="C186">
        <v>1.33072486966278</v>
      </c>
      <c r="D186">
        <v>0.859224099410968</v>
      </c>
      <c r="E186">
        <v>0.80275997418341205</v>
      </c>
    </row>
    <row r="187" spans="1:5" x14ac:dyDescent="0.25">
      <c r="A187" t="s">
        <v>8</v>
      </c>
      <c r="B187">
        <v>0.72080177111555799</v>
      </c>
      <c r="C187">
        <v>1.53259232449718</v>
      </c>
      <c r="D187">
        <v>0.76989648134179101</v>
      </c>
      <c r="E187">
        <v>0.61235924906045702</v>
      </c>
    </row>
    <row r="188" spans="1:5" x14ac:dyDescent="0.25">
      <c r="A188" t="s">
        <v>9</v>
      </c>
      <c r="B188">
        <v>0.34367708047127099</v>
      </c>
      <c r="C188">
        <v>1.2890203656518799</v>
      </c>
      <c r="D188">
        <v>0.86954137748223703</v>
      </c>
      <c r="E188">
        <v>0.81995097433180897</v>
      </c>
    </row>
    <row r="189" spans="1:5" x14ac:dyDescent="0.25">
      <c r="A189" t="s">
        <v>10</v>
      </c>
      <c r="B189">
        <v>0.27683108498568998</v>
      </c>
      <c r="C189">
        <v>1.32678871846359</v>
      </c>
      <c r="D189">
        <v>0.884398213931329</v>
      </c>
      <c r="E189">
        <v>0.84461427600188299</v>
      </c>
    </row>
    <row r="190" spans="1:5" x14ac:dyDescent="0.25">
      <c r="A190" t="s">
        <v>10</v>
      </c>
      <c r="B190">
        <v>0.211928659548026</v>
      </c>
      <c r="C190">
        <v>1.22690945813191</v>
      </c>
      <c r="D190">
        <v>0.91841740427950103</v>
      </c>
      <c r="E190">
        <v>0.88421719660782405</v>
      </c>
    </row>
    <row r="191" spans="1:5" x14ac:dyDescent="0.25">
      <c r="A191" t="s">
        <v>5</v>
      </c>
      <c r="B191">
        <v>0.29925102822991301</v>
      </c>
      <c r="C191">
        <v>1.35887471306311</v>
      </c>
      <c r="D191">
        <v>0.87967313377330603</v>
      </c>
      <c r="E191">
        <v>0.83184718264613799</v>
      </c>
    </row>
    <row r="192" spans="1:5" x14ac:dyDescent="0.25">
      <c r="A192" t="s">
        <v>6</v>
      </c>
      <c r="B192">
        <v>0.230829767492258</v>
      </c>
      <c r="C192">
        <v>1.1927215194854099</v>
      </c>
      <c r="D192">
        <v>0.90678437105819198</v>
      </c>
      <c r="E192">
        <v>0.87731681488315205</v>
      </c>
    </row>
    <row r="193" spans="1:5" x14ac:dyDescent="0.25">
      <c r="A193" t="s">
        <v>7</v>
      </c>
      <c r="B193">
        <v>0.28173303006324701</v>
      </c>
      <c r="C193">
        <v>1.2408826576196501</v>
      </c>
      <c r="D193">
        <v>0.87227473008079304</v>
      </c>
      <c r="E193">
        <v>0.82645195556924</v>
      </c>
    </row>
    <row r="194" spans="1:5" x14ac:dyDescent="0.25">
      <c r="A194" t="s">
        <v>8</v>
      </c>
      <c r="B194">
        <v>0.91712612695505302</v>
      </c>
      <c r="C194">
        <v>1.78056807061081</v>
      </c>
      <c r="D194">
        <v>0.74392230884708699</v>
      </c>
      <c r="E194">
        <v>0.55698545427477097</v>
      </c>
    </row>
    <row r="195" spans="1:5" x14ac:dyDescent="0.25">
      <c r="A195" t="s">
        <v>9</v>
      </c>
      <c r="B195">
        <v>0.43224027965746797</v>
      </c>
      <c r="C195">
        <v>1.62555498411396</v>
      </c>
      <c r="D195">
        <v>0.83682075282788904</v>
      </c>
      <c r="E195">
        <v>0.76853680192117102</v>
      </c>
    </row>
    <row r="196" spans="1:5" x14ac:dyDescent="0.25">
      <c r="A196" t="s">
        <v>10</v>
      </c>
      <c r="B196">
        <v>0.248682316036343</v>
      </c>
      <c r="C196">
        <v>1.18022818255003</v>
      </c>
      <c r="D196">
        <v>0.89218094734526898</v>
      </c>
      <c r="E196">
        <v>0.85391291519370505</v>
      </c>
    </row>
    <row r="197" spans="1:5" x14ac:dyDescent="0.25">
      <c r="A197" t="s">
        <v>10</v>
      </c>
      <c r="B197">
        <v>0.19428490460466399</v>
      </c>
      <c r="C197">
        <v>1.1994729669339901</v>
      </c>
      <c r="D197">
        <v>0.92066465113521301</v>
      </c>
      <c r="E197">
        <v>0.882482657110923</v>
      </c>
    </row>
    <row r="198" spans="1:5" x14ac:dyDescent="0.25">
      <c r="A198" t="s">
        <v>5</v>
      </c>
      <c r="B198">
        <v>0.30601876515335702</v>
      </c>
      <c r="C198">
        <v>1.3458251982170499</v>
      </c>
      <c r="D198">
        <v>0.87460393409606696</v>
      </c>
      <c r="E198">
        <v>0.82562647353684104</v>
      </c>
    </row>
    <row r="199" spans="1:5" x14ac:dyDescent="0.25">
      <c r="A199" t="s">
        <v>6</v>
      </c>
      <c r="B199">
        <v>0.23008143241449999</v>
      </c>
      <c r="C199">
        <v>1.1366671457350199</v>
      </c>
      <c r="D199">
        <v>0.88618855362032101</v>
      </c>
      <c r="E199">
        <v>0.84824283935539302</v>
      </c>
    </row>
    <row r="200" spans="1:5" x14ac:dyDescent="0.25">
      <c r="A200" t="s">
        <v>7</v>
      </c>
      <c r="B200">
        <v>0.37065883957318202</v>
      </c>
      <c r="C200">
        <v>1.4578825611992201</v>
      </c>
      <c r="D200">
        <v>0.84992193080542</v>
      </c>
      <c r="E200">
        <v>0.78936168362572001</v>
      </c>
    </row>
    <row r="201" spans="1:5" x14ac:dyDescent="0.25">
      <c r="A201" t="s">
        <v>8</v>
      </c>
      <c r="B201">
        <v>0.70647868830818805</v>
      </c>
      <c r="C201">
        <v>1.57014167484597</v>
      </c>
      <c r="D201">
        <v>0.76892214422030203</v>
      </c>
      <c r="E201">
        <v>0.62541722100820496</v>
      </c>
    </row>
    <row r="202" spans="1:5" x14ac:dyDescent="0.25">
      <c r="A202" t="s">
        <v>9</v>
      </c>
      <c r="B202">
        <v>0.35733084104926</v>
      </c>
      <c r="C202">
        <v>1.3180512776258999</v>
      </c>
      <c r="D202">
        <v>0.86865750503980699</v>
      </c>
      <c r="E202">
        <v>0.81622082691137698</v>
      </c>
    </row>
    <row r="203" spans="1:5" x14ac:dyDescent="0.25">
      <c r="A203" t="s">
        <v>10</v>
      </c>
      <c r="B203">
        <v>0.299733491116842</v>
      </c>
      <c r="C203">
        <v>1.22429535867786</v>
      </c>
      <c r="D203">
        <v>0.885753336759731</v>
      </c>
      <c r="E203">
        <v>0.84814800782338395</v>
      </c>
    </row>
    <row r="204" spans="1:5" x14ac:dyDescent="0.25">
      <c r="A204" t="s">
        <v>10</v>
      </c>
      <c r="B204">
        <v>0.25679767572129097</v>
      </c>
      <c r="C204">
        <v>1.4322203793655499</v>
      </c>
      <c r="D204">
        <v>0.90351908214222698</v>
      </c>
      <c r="E204">
        <v>0.866410966309763</v>
      </c>
    </row>
    <row r="205" spans="1:5" x14ac:dyDescent="0.25">
      <c r="A205" t="s">
        <v>5</v>
      </c>
      <c r="B205">
        <v>0.29213923158399602</v>
      </c>
      <c r="C205">
        <v>1.3034582002391699</v>
      </c>
      <c r="D205">
        <v>0.87811398255176898</v>
      </c>
      <c r="E205">
        <v>0.83319150822904497</v>
      </c>
    </row>
    <row r="206" spans="1:5" x14ac:dyDescent="0.25">
      <c r="A206" t="s">
        <v>6</v>
      </c>
      <c r="B206">
        <v>0.226963623040455</v>
      </c>
      <c r="C206">
        <v>1.1963168691211801</v>
      </c>
      <c r="D206">
        <v>0.90042339312949404</v>
      </c>
      <c r="E206">
        <v>0.86877449603332402</v>
      </c>
    </row>
    <row r="207" spans="1:5" x14ac:dyDescent="0.25">
      <c r="A207" t="s">
        <v>7</v>
      </c>
      <c r="B207">
        <v>0.35963671582594797</v>
      </c>
      <c r="C207">
        <v>1.3933756655335101</v>
      </c>
      <c r="D207">
        <v>0.85813395148736904</v>
      </c>
      <c r="E207">
        <v>0.80874324860018498</v>
      </c>
    </row>
    <row r="208" spans="1:5" x14ac:dyDescent="0.25">
      <c r="A208" t="s">
        <v>8</v>
      </c>
      <c r="B208">
        <v>0.80343930761206594</v>
      </c>
      <c r="C208">
        <v>1.68827566173068</v>
      </c>
      <c r="D208">
        <v>0.75726826986003404</v>
      </c>
      <c r="E208">
        <v>0.58907368215256894</v>
      </c>
    </row>
    <row r="209" spans="1:5" x14ac:dyDescent="0.25">
      <c r="A209" t="s">
        <v>9</v>
      </c>
      <c r="B209">
        <v>0.38306485548352898</v>
      </c>
      <c r="C209">
        <v>1.3206317043528399</v>
      </c>
      <c r="D209">
        <v>0.86184429319539302</v>
      </c>
      <c r="E209">
        <v>0.79879173385300395</v>
      </c>
    </row>
    <row r="210" spans="1:5" x14ac:dyDescent="0.25">
      <c r="A210" t="s">
        <v>10</v>
      </c>
      <c r="B210">
        <v>0.28634143581058902</v>
      </c>
      <c r="C210">
        <v>1.27529149037796</v>
      </c>
      <c r="D210">
        <v>0.88230800491343997</v>
      </c>
      <c r="E210">
        <v>0.840599779131872</v>
      </c>
    </row>
    <row r="211" spans="1:5" x14ac:dyDescent="0.25">
      <c r="A211" t="s">
        <v>10</v>
      </c>
      <c r="B211">
        <v>0.22565876768252999</v>
      </c>
      <c r="C211">
        <v>1.3081955221613299</v>
      </c>
      <c r="D211">
        <v>0.91195502421409103</v>
      </c>
      <c r="E211">
        <v>0.87128864253049099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A15D-8B11-4DEC-B61C-69A0E6587E9C}">
  <dimension ref="A1:O211"/>
  <sheetViews>
    <sheetView topLeftCell="A124" workbookViewId="0">
      <selection activeCell="F138" sqref="F138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8" t="s">
        <v>1</v>
      </c>
      <c r="J1" s="8"/>
      <c r="K1" s="8"/>
      <c r="L1" s="8"/>
      <c r="M1" s="8"/>
      <c r="N1" s="8"/>
      <c r="O1" s="8"/>
    </row>
    <row r="2" spans="1:15" x14ac:dyDescent="0.25">
      <c r="A2" t="s">
        <v>5</v>
      </c>
      <c r="B2">
        <v>5.7473234200144802E-2</v>
      </c>
      <c r="C2">
        <v>0.19580161715820901</v>
      </c>
      <c r="D2">
        <v>0.95255363896860201</v>
      </c>
      <c r="E2">
        <v>0.77891733130686003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4.9051582541044997E-2</v>
      </c>
      <c r="C3">
        <v>0.204009976930938</v>
      </c>
      <c r="D3">
        <v>0.96011644253570105</v>
      </c>
      <c r="E3">
        <v>0.81518860527911496</v>
      </c>
      <c r="I3" t="s">
        <v>5</v>
      </c>
      <c r="J3" cm="1">
        <f t="array" ref="J3">AVERAGE(_xlfn._xlws.FILTER($B$2:$B$211,$A$2:$A$211=I3,0))</f>
        <v>5.8293399421018903E-2</v>
      </c>
      <c r="K3" cm="1">
        <f t="array" ref="K3">_xlfn.STDEV.P(_xlfn._xlws.FILTER($B$2:$B$211,$A$2:$A$211=I3,0))</f>
        <v>7.5305379593926325E-3</v>
      </c>
      <c r="L3">
        <f>K3/J3</f>
        <v>0.12918337297511148</v>
      </c>
      <c r="M3" cm="1">
        <f t="array" ref="M3">MEDIAN(_xlfn._xlws.FILTER($B$2:$B$211,$A$2:$A$211=I3,0))</f>
        <v>5.7343748792098449E-2</v>
      </c>
      <c r="N3" cm="1">
        <f t="array" ref="N3">MIN(_xlfn._xlws.FILTER($B$2:$B$211,$A$2:$A$211=I3,0))</f>
        <v>4.7512252728948802E-2</v>
      </c>
      <c r="O3" cm="1">
        <f t="array" ref="O3">MAX(_xlfn._xlws.FILTER($B$2:$B$211,$A$2:$A$211=I3,0))</f>
        <v>7.4345033855800699E-2</v>
      </c>
    </row>
    <row r="4" spans="1:15" x14ac:dyDescent="0.25">
      <c r="A4" t="s">
        <v>7</v>
      </c>
      <c r="B4">
        <v>6.1300492986952199E-2</v>
      </c>
      <c r="C4">
        <v>0.242003921743498</v>
      </c>
      <c r="D4">
        <v>0.95220606715122502</v>
      </c>
      <c r="E4">
        <v>0.80421145527929805</v>
      </c>
      <c r="I4" t="s">
        <v>6</v>
      </c>
      <c r="J4" cm="1">
        <f t="array" ref="J4">AVERAGE(_xlfn._xlws.FILTER($B$2:$B$211,$A$2:$A$211=I4,0))</f>
        <v>5.4770233854636037E-2</v>
      </c>
      <c r="K4" cm="1">
        <f t="array" ref="K4">_xlfn.STDEV.P(_xlfn._xlws.FILTER($B$2:$B$211,$A$2:$A$211=I4,0))</f>
        <v>6.5326108246689706E-3</v>
      </c>
      <c r="L4">
        <f t="shared" ref="L4:L9" si="0">K4/J4</f>
        <v>0.11927301318462449</v>
      </c>
      <c r="M4" cm="1">
        <f t="array" ref="M4">MEDIAN(_xlfn._xlws.FILTER($B$2:$B$211,$A$2:$A$211=I4,0))</f>
        <v>5.34926958054407E-2</v>
      </c>
      <c r="N4" cm="1">
        <f t="array" ref="N4">MIN(_xlfn._xlws.FILTER($B$2:$B$211,$A$2:$A$211=I4,0))</f>
        <v>4.1805547544149599E-2</v>
      </c>
      <c r="O4" cm="1">
        <f t="array" ref="O4">MAX(_xlfn._xlws.FILTER($B$2:$B$211,$A$2:$A$211=I4,0))</f>
        <v>7.0630244307194695E-2</v>
      </c>
    </row>
    <row r="5" spans="1:15" x14ac:dyDescent="0.25">
      <c r="A5" t="s">
        <v>8</v>
      </c>
      <c r="B5">
        <v>6.5285012822481905E-2</v>
      </c>
      <c r="C5">
        <v>0.21184530680868799</v>
      </c>
      <c r="D5">
        <v>0.87457688281864199</v>
      </c>
      <c r="E5">
        <v>0.76237650838721205</v>
      </c>
      <c r="I5" t="s">
        <v>7</v>
      </c>
      <c r="J5" cm="1">
        <f t="array" ref="J5">AVERAGE(_xlfn._xlws.FILTER($B$2:$B$211,$A$2:$A$211=I5,0))</f>
        <v>6.1165703674325458E-2</v>
      </c>
      <c r="K5" cm="1">
        <f t="array" ref="K5">_xlfn.STDEV.P(_xlfn._xlws.FILTER($B$2:$B$211,$A$2:$A$211=I5,0))</f>
        <v>8.0030778798065375E-3</v>
      </c>
      <c r="L5">
        <f t="shared" si="0"/>
        <v>0.13084257024849466</v>
      </c>
      <c r="M5" cm="1">
        <f t="array" ref="M5">MEDIAN(_xlfn._xlws.FILTER($B$2:$B$211,$A$2:$A$211=I5,0))</f>
        <v>6.140125923178795E-2</v>
      </c>
      <c r="N5" cm="1">
        <f t="array" ref="N5">MIN(_xlfn._xlws.FILTER($B$2:$B$211,$A$2:$A$211=I5,0))</f>
        <v>3.93927927794595E-2</v>
      </c>
      <c r="O5" cm="1">
        <f t="array" ref="O5">MAX(_xlfn._xlws.FILTER($B$2:$B$211,$A$2:$A$211=I5,0))</f>
        <v>7.2838272568686094E-2</v>
      </c>
    </row>
    <row r="6" spans="1:15" x14ac:dyDescent="0.25">
      <c r="A6" t="s">
        <v>9</v>
      </c>
      <c r="B6">
        <v>4.5272019414197902E-2</v>
      </c>
      <c r="C6">
        <v>0.19126628141368299</v>
      </c>
      <c r="D6">
        <v>0.94196764851949999</v>
      </c>
      <c r="E6">
        <v>0.83309145338655199</v>
      </c>
      <c r="I6" t="s">
        <v>8</v>
      </c>
      <c r="J6" cm="1">
        <f t="array" ref="J6">AVERAGE(_xlfn._xlws.FILTER($B$2:$B$211,$A$2:$A$211=I6,0))</f>
        <v>7.2643799231707051E-2</v>
      </c>
      <c r="K6" cm="1">
        <f t="array" ref="K6">_xlfn.STDEV.P(_xlfn._xlws.FILTER($B$2:$B$211,$A$2:$A$211=I6,0))</f>
        <v>1.026188531474582E-2</v>
      </c>
      <c r="L6">
        <f t="shared" si="0"/>
        <v>0.14126305924631188</v>
      </c>
      <c r="M6" cm="1">
        <f t="array" ref="M6">MEDIAN(_xlfn._xlws.FILTER($B$2:$B$211,$A$2:$A$211=I6,0))</f>
        <v>7.6985052464839859E-2</v>
      </c>
      <c r="N6" cm="1">
        <f t="array" ref="N6">MIN(_xlfn._xlws.FILTER($B$2:$B$211,$A$2:$A$211=I6,0))</f>
        <v>4.9399043699028498E-2</v>
      </c>
      <c r="O6" cm="1">
        <f t="array" ref="O6">MAX(_xlfn._xlws.FILTER($B$2:$B$211,$A$2:$A$211=I6,0))</f>
        <v>9.1739216732446296E-2</v>
      </c>
    </row>
    <row r="7" spans="1:15" x14ac:dyDescent="0.25">
      <c r="A7" t="s">
        <v>10</v>
      </c>
      <c r="B7">
        <v>5.0944624304408201E-2</v>
      </c>
      <c r="C7">
        <v>0.22403456657617399</v>
      </c>
      <c r="D7">
        <v>0.93159746841855395</v>
      </c>
      <c r="E7">
        <v>0.83285489200436102</v>
      </c>
      <c r="I7" t="s">
        <v>9</v>
      </c>
      <c r="J7" cm="1">
        <f t="array" ref="J7">AVERAGE(_xlfn._xlws.FILTER($B$2:$B$211,$A$2:$A$211=I7,0))</f>
        <v>4.5163552616674596E-2</v>
      </c>
      <c r="K7" cm="1">
        <f t="array" ref="K7">_xlfn.STDEV.P(_xlfn._xlws.FILTER($B$2:$B$211,$A$2:$A$211=I7,0))</f>
        <v>5.4125726190101227E-3</v>
      </c>
      <c r="L7">
        <f t="shared" si="0"/>
        <v>0.11984381886317276</v>
      </c>
      <c r="M7" cm="1">
        <f t="array" ref="M7">MEDIAN(_xlfn._xlws.FILTER($B$2:$B$211,$A$2:$A$211=I7,0))</f>
        <v>4.5334443470617852E-2</v>
      </c>
      <c r="N7" cm="1">
        <f t="array" ref="N7">MIN(_xlfn._xlws.FILTER($B$2:$B$211,$A$2:$A$211=I7,0))</f>
        <v>3.4956357281868598E-2</v>
      </c>
      <c r="O7" cm="1">
        <f t="array" ref="O7">MAX(_xlfn._xlws.FILTER($B$2:$B$211,$A$2:$A$211=I7,0))</f>
        <v>5.3364206492460597E-2</v>
      </c>
    </row>
    <row r="8" spans="1:15" x14ac:dyDescent="0.25">
      <c r="A8" t="s">
        <v>11</v>
      </c>
      <c r="B8">
        <v>2.7419902525358301E-2</v>
      </c>
      <c r="C8">
        <v>0.197222896403876</v>
      </c>
      <c r="D8">
        <v>0.96562679110286398</v>
      </c>
      <c r="E8">
        <v>0.89827883337884296</v>
      </c>
      <c r="I8" t="s">
        <v>10</v>
      </c>
      <c r="J8" cm="1">
        <f t="array" ref="J8">AVERAGE(_xlfn._xlws.FILTER($B$2:$B$211,$A$2:$A$211=I8,0))</f>
        <v>4.2977827902188286E-2</v>
      </c>
      <c r="K8" cm="1">
        <f t="array" ref="K8">_xlfn.STDEV.P(_xlfn._xlws.FILTER($B$2:$B$211,$A$2:$A$211=I8,0))</f>
        <v>7.734780458214136E-3</v>
      </c>
      <c r="L8">
        <f t="shared" si="0"/>
        <v>0.17997141400020142</v>
      </c>
      <c r="M8" cm="1">
        <f t="array" ref="M8">MEDIAN(_xlfn._xlws.FILTER($B$2:$B$211,$A$2:$A$211=I8,0))</f>
        <v>4.1743329768298101E-2</v>
      </c>
      <c r="N8" cm="1">
        <f t="array" ref="N8">MIN(_xlfn._xlws.FILTER($B$2:$B$211,$A$2:$A$211=I8,0))</f>
        <v>2.5687141826603602E-2</v>
      </c>
      <c r="O8" cm="1">
        <f t="array" ref="O8">MAX(_xlfn._xlws.FILTER($B$2:$B$211,$A$2:$A$211=I8,0))</f>
        <v>5.62868715530404E-2</v>
      </c>
    </row>
    <row r="9" spans="1:15" x14ac:dyDescent="0.25">
      <c r="A9" t="s">
        <v>5</v>
      </c>
      <c r="B9">
        <v>4.9160598006909598E-2</v>
      </c>
      <c r="C9">
        <v>0.19174130285720101</v>
      </c>
      <c r="D9">
        <v>0.96225095613971201</v>
      </c>
      <c r="E9">
        <v>0.81768245942389195</v>
      </c>
      <c r="I9" t="s">
        <v>11</v>
      </c>
      <c r="J9" cm="1">
        <f t="array" ref="J9">AVERAGE(_xlfn._xlws.FILTER($B$2:$B$211,$A$2:$A$211=I9,0))</f>
        <v>3.2502512551258772E-2</v>
      </c>
      <c r="K9" cm="1">
        <f t="array" ref="K9">_xlfn.STDEV.P(_xlfn._xlws.FILTER($B$2:$B$211,$A$2:$A$211=I9,0))</f>
        <v>4.7375011876196766E-3</v>
      </c>
      <c r="L9">
        <f t="shared" si="0"/>
        <v>0.14575799886695837</v>
      </c>
      <c r="M9" cm="1">
        <f t="array" ref="M9">MEDIAN(_xlfn._xlws.FILTER($B$2:$B$211,$A$2:$A$211=I9,0))</f>
        <v>3.2942462060261954E-2</v>
      </c>
      <c r="N9" cm="1">
        <f t="array" ref="N9">MIN(_xlfn._xlws.FILTER($B$2:$B$211,$A$2:$A$211=I9,0))</f>
        <v>2.52505014594986E-2</v>
      </c>
      <c r="O9" cm="1">
        <f t="array" ref="O9">MAX(_xlfn._xlws.FILTER($B$2:$B$211,$A$2:$A$211=I9,0))</f>
        <v>3.9180468496450203E-2</v>
      </c>
    </row>
    <row r="10" spans="1:15" x14ac:dyDescent="0.25">
      <c r="A10" t="s">
        <v>6</v>
      </c>
      <c r="B10">
        <v>5.9891776176305402E-2</v>
      </c>
      <c r="C10">
        <v>0.229100687891027</v>
      </c>
      <c r="D10">
        <v>0.96245206400817995</v>
      </c>
      <c r="E10">
        <v>0.81094746449862998</v>
      </c>
    </row>
    <row r="11" spans="1:15" x14ac:dyDescent="0.25">
      <c r="A11" t="s">
        <v>7</v>
      </c>
      <c r="B11">
        <v>5.0505668817328098E-2</v>
      </c>
      <c r="C11">
        <v>0.185261448985721</v>
      </c>
      <c r="D11">
        <v>0.95853887338542099</v>
      </c>
      <c r="E11">
        <v>0.80800427128671404</v>
      </c>
      <c r="I11" s="8" t="s">
        <v>2</v>
      </c>
      <c r="J11" s="8"/>
      <c r="K11" s="8"/>
      <c r="L11" s="8"/>
      <c r="M11" s="8"/>
      <c r="N11" s="8"/>
      <c r="O11" s="8"/>
    </row>
    <row r="12" spans="1:15" x14ac:dyDescent="0.25">
      <c r="A12" t="s">
        <v>8</v>
      </c>
      <c r="B12">
        <v>8.03723499910238E-2</v>
      </c>
      <c r="C12">
        <v>0.27494549865912299</v>
      </c>
      <c r="D12">
        <v>0.88283574568164802</v>
      </c>
      <c r="E12">
        <v>0.75385536730691904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3.4956357281868598E-2</v>
      </c>
      <c r="C13">
        <v>0.20795457963529601</v>
      </c>
      <c r="D13">
        <v>0.94994919904188602</v>
      </c>
      <c r="E13">
        <v>0.85714925243638296</v>
      </c>
      <c r="I13" t="s">
        <v>5</v>
      </c>
      <c r="J13" cm="1">
        <f t="array" ref="J13">AVERAGE(_xlfn._xlws.FILTER($C$2:$C$211,$A$2:$A$211=$I13,0))</f>
        <v>0.2169597614511927</v>
      </c>
      <c r="K13" cm="1">
        <f t="array" ref="K13">_xlfn.STDEV.P(_xlfn._xlws.FILTER($C$2:$C$211,$A$2:$A$211=$I13,0))</f>
        <v>2.0286587057006176E-2</v>
      </c>
      <c r="L13">
        <f>K13/J13</f>
        <v>9.3503914833395735E-2</v>
      </c>
      <c r="M13" cm="1">
        <f t="array" ref="M13">MEDIAN(_xlfn._xlws.FILTER($C$2:$C$211,$A$2:$A$211=$I13,0))</f>
        <v>0.22010771405884599</v>
      </c>
      <c r="N13" cm="1">
        <f t="array" ref="N13">MIN(_xlfn._xlws.FILTER($C$2:$C$211,$A$2:$A$211=$I13,0))</f>
        <v>0.177139302485183</v>
      </c>
      <c r="O13" cm="1">
        <f t="array" ref="O13">MAX(_xlfn._xlws.FILTER($C$2:$C$211,$A$2:$A$211=$I13,0))</f>
        <v>0.25271962136314202</v>
      </c>
    </row>
    <row r="14" spans="1:15" x14ac:dyDescent="0.25">
      <c r="A14" t="s">
        <v>10</v>
      </c>
      <c r="B14">
        <v>5.3508934748188103E-2</v>
      </c>
      <c r="C14">
        <v>0.19775439285742399</v>
      </c>
      <c r="D14">
        <v>0.92943064928153596</v>
      </c>
      <c r="E14">
        <v>0.80117296868101295</v>
      </c>
      <c r="I14" t="s">
        <v>6</v>
      </c>
      <c r="J14" cm="1">
        <f t="array" ref="J14">AVERAGE(_xlfn._xlws.FILTER($C$2:$C$211,$A$2:$A$211=$I14,0))</f>
        <v>0.22415335612616435</v>
      </c>
      <c r="K14" cm="1">
        <f t="array" ref="K14">_xlfn.STDEV.P(_xlfn._xlws.FILTER($C$2:$C$211,$A$2:$A$211=$I14,0))</f>
        <v>2.6445883449730256E-2</v>
      </c>
      <c r="L14">
        <f t="shared" ref="L14:L19" si="1">K14/J14</f>
        <v>0.11798120673618304</v>
      </c>
      <c r="M14" cm="1">
        <f t="array" ref="M14">MEDIAN(_xlfn._xlws.FILTER($C$2:$C$211,$A$2:$A$211=$I14,0))</f>
        <v>0.2258951729497535</v>
      </c>
      <c r="N14" cm="1">
        <f t="array" ref="N14">MIN(_xlfn._xlws.FILTER($C$2:$C$211,$A$2:$A$211=$I14,0))</f>
        <v>0.182321621619499</v>
      </c>
      <c r="O14" cm="1">
        <f t="array" ref="O14">MAX(_xlfn._xlws.FILTER($C$2:$C$211,$A$2:$A$211=$I14,0))</f>
        <v>0.27857974379321698</v>
      </c>
    </row>
    <row r="15" spans="1:15" x14ac:dyDescent="0.25">
      <c r="A15" t="s">
        <v>11</v>
      </c>
      <c r="B15">
        <v>3.1534025893373799E-2</v>
      </c>
      <c r="C15">
        <v>0.215513083518766</v>
      </c>
      <c r="D15">
        <v>0.961044531595038</v>
      </c>
      <c r="E15">
        <v>0.88853015042386596</v>
      </c>
      <c r="I15" t="s">
        <v>7</v>
      </c>
      <c r="J15" cm="1">
        <f t="array" ref="J15">AVERAGE(_xlfn._xlws.FILTER($C$2:$C$211,$A$2:$A$211=$I15,0))</f>
        <v>0.22206712093522638</v>
      </c>
      <c r="K15" cm="1">
        <f t="array" ref="K15">_xlfn.STDEV.P(_xlfn._xlws.FILTER($C$2:$C$211,$A$2:$A$211=$I15,0))</f>
        <v>2.2407467521758949E-2</v>
      </c>
      <c r="L15">
        <f t="shared" si="1"/>
        <v>0.10090403040031698</v>
      </c>
      <c r="M15" cm="1">
        <f t="array" ref="M15">MEDIAN(_xlfn._xlws.FILTER($C$2:$C$211,$A$2:$A$211=$I15,0))</f>
        <v>0.22128323395830501</v>
      </c>
      <c r="N15" cm="1">
        <f t="array" ref="N15">MIN(_xlfn._xlws.FILTER($C$2:$C$211,$A$2:$A$211=$I15,0))</f>
        <v>0.17676749591479199</v>
      </c>
      <c r="O15" cm="1">
        <f t="array" ref="O15">MAX(_xlfn._xlws.FILTER($C$2:$C$211,$A$2:$A$211=$I15,0))</f>
        <v>0.25593978284664798</v>
      </c>
    </row>
    <row r="16" spans="1:15" x14ac:dyDescent="0.25">
      <c r="A16" t="s">
        <v>5</v>
      </c>
      <c r="B16">
        <v>5.2480499188683701E-2</v>
      </c>
      <c r="C16">
        <v>0.222568512757709</v>
      </c>
      <c r="D16">
        <v>0.96086742115268597</v>
      </c>
      <c r="E16">
        <v>0.80783403645528595</v>
      </c>
      <c r="I16" t="s">
        <v>8</v>
      </c>
      <c r="J16" cm="1">
        <f t="array" ref="J16">AVERAGE(_xlfn._xlws.FILTER($C$2:$C$211,$A$2:$A$211=$I16,0))</f>
        <v>0.24355183580578649</v>
      </c>
      <c r="K16" cm="1">
        <f t="array" ref="K16">_xlfn.STDEV.P(_xlfn._xlws.FILTER($C$2:$C$211,$A$2:$A$211=$I16,0))</f>
        <v>2.6799014517240292E-2</v>
      </c>
      <c r="L16">
        <f t="shared" si="1"/>
        <v>0.11003413063414724</v>
      </c>
      <c r="M16" cm="1">
        <f t="array" ref="M16">MEDIAN(_xlfn._xlws.FILTER($C$2:$C$211,$A$2:$A$211=$I16,0))</f>
        <v>0.24413925792663449</v>
      </c>
      <c r="N16" cm="1">
        <f t="array" ref="N16">MIN(_xlfn._xlws.FILTER($C$2:$C$211,$A$2:$A$211=$I16,0))</f>
        <v>0.201605927228211</v>
      </c>
      <c r="O16" cm="1">
        <f t="array" ref="O16">MAX(_xlfn._xlws.FILTER($C$2:$C$211,$A$2:$A$211=$I16,0))</f>
        <v>0.30652740108795801</v>
      </c>
    </row>
    <row r="17" spans="1:15" x14ac:dyDescent="0.25">
      <c r="A17" t="s">
        <v>6</v>
      </c>
      <c r="B17">
        <v>5.0905690436264403E-2</v>
      </c>
      <c r="C17">
        <v>0.19689154040034801</v>
      </c>
      <c r="D17">
        <v>0.95987829931096103</v>
      </c>
      <c r="E17">
        <v>0.80362785186066799</v>
      </c>
      <c r="I17" t="s">
        <v>9</v>
      </c>
      <c r="J17" cm="1">
        <f t="array" ref="J17">AVERAGE(_xlfn._xlws.FILTER($C$2:$C$211,$A$2:$A$211=$I17,0))</f>
        <v>0.23112584580827505</v>
      </c>
      <c r="K17" cm="1">
        <f t="array" ref="K17">_xlfn.STDEV.P(_xlfn._xlws.FILTER($C$2:$C$211,$A$2:$A$211=$I17,0))</f>
        <v>2.3812196137804803E-2</v>
      </c>
      <c r="L17">
        <f t="shared" si="1"/>
        <v>0.1030269724034137</v>
      </c>
      <c r="M17" cm="1">
        <f t="array" ref="M17">MEDIAN(_xlfn._xlws.FILTER($C$2:$C$211,$A$2:$A$211=$I17,0))</f>
        <v>0.23302224494315249</v>
      </c>
      <c r="N17" cm="1">
        <f t="array" ref="N17">MIN(_xlfn._xlws.FILTER($C$2:$C$211,$A$2:$A$211=$I17,0))</f>
        <v>0.18205442284399601</v>
      </c>
      <c r="O17" cm="1">
        <f t="array" ref="O17">MAX(_xlfn._xlws.FILTER($C$2:$C$211,$A$2:$A$211=$I17,0))</f>
        <v>0.29021770448725198</v>
      </c>
    </row>
    <row r="18" spans="1:15" x14ac:dyDescent="0.25">
      <c r="A18" t="s">
        <v>7</v>
      </c>
      <c r="B18">
        <v>5.88764544313942E-2</v>
      </c>
      <c r="C18">
        <v>0.18982570616783201</v>
      </c>
      <c r="D18">
        <v>0.95519768136735494</v>
      </c>
      <c r="E18">
        <v>0.799884269875063</v>
      </c>
      <c r="I18" t="s">
        <v>10</v>
      </c>
      <c r="J18" cm="1">
        <f t="array" ref="J18">AVERAGE(_xlfn._xlws.FILTER($C$2:$C$211,$A$2:$A$211=$I18,0))</f>
        <v>0.23021555114941933</v>
      </c>
      <c r="K18" cm="1">
        <f t="array" ref="K18">_xlfn.STDEV.P(_xlfn._xlws.FILTER($C$2:$C$211,$A$2:$A$211=$I18,0))</f>
        <v>2.521877132558268E-2</v>
      </c>
      <c r="L18">
        <f t="shared" si="1"/>
        <v>0.10954416936506024</v>
      </c>
      <c r="M18" cm="1">
        <f t="array" ref="M18">MEDIAN(_xlfn._xlws.FILTER($C$2:$C$211,$A$2:$A$211=$I18,0))</f>
        <v>0.23110790273719001</v>
      </c>
      <c r="N18" cm="1">
        <f t="array" ref="N18">MIN(_xlfn._xlws.FILTER($C$2:$C$211,$A$2:$A$211=$I18,0))</f>
        <v>0.16232745835055001</v>
      </c>
      <c r="O18" cm="1">
        <f t="array" ref="O18">MAX(_xlfn._xlws.FILTER($C$2:$C$211,$A$2:$A$211=$I18,0))</f>
        <v>0.272438814884918</v>
      </c>
    </row>
    <row r="19" spans="1:15" x14ac:dyDescent="0.25">
      <c r="A19" t="s">
        <v>8</v>
      </c>
      <c r="B19">
        <v>4.9399043699028498E-2</v>
      </c>
      <c r="C19">
        <v>0.249224004696909</v>
      </c>
      <c r="D19">
        <v>0.90156373539102397</v>
      </c>
      <c r="E19">
        <v>0.81577954225411198</v>
      </c>
      <c r="I19" t="s">
        <v>11</v>
      </c>
      <c r="J19" cm="1">
        <f t="array" ref="J19">AVERAGE(_xlfn._xlws.FILTER($C$2:$C$211,$A$2:$A$211=$I19,0))</f>
        <v>0.22021211481862984</v>
      </c>
      <c r="K19" cm="1">
        <f t="array" ref="K19">_xlfn.STDEV.P(_xlfn._xlws.FILTER($C$2:$C$211,$A$2:$A$211=$I19,0))</f>
        <v>2.5420677039356045E-2</v>
      </c>
      <c r="L19">
        <f t="shared" si="1"/>
        <v>0.11543723223535142</v>
      </c>
      <c r="M19" cm="1">
        <f t="array" ref="M19">MEDIAN(_xlfn._xlws.FILTER($C$2:$C$211,$A$2:$A$211=$I19,0))</f>
        <v>0.2175485618063005</v>
      </c>
      <c r="N19" cm="1">
        <f t="array" ref="N19">MIN(_xlfn._xlws.FILTER($C$2:$C$211,$A$2:$A$211=$I19,0))</f>
        <v>0.168437672911734</v>
      </c>
      <c r="O19" cm="1">
        <f t="array" ref="O19">MAX(_xlfn._xlws.FILTER($C$2:$C$211,$A$2:$A$211=$I19,0))</f>
        <v>0.256976511284709</v>
      </c>
    </row>
    <row r="20" spans="1:15" x14ac:dyDescent="0.25">
      <c r="A20" t="s">
        <v>9</v>
      </c>
      <c r="B20">
        <v>4.9253357678841397E-2</v>
      </c>
      <c r="C20">
        <v>0.29021770448725198</v>
      </c>
      <c r="D20">
        <v>0.93426644414186599</v>
      </c>
      <c r="E20">
        <v>0.84532961794231298</v>
      </c>
    </row>
    <row r="21" spans="1:15" x14ac:dyDescent="0.25">
      <c r="A21" t="s">
        <v>10</v>
      </c>
      <c r="B21">
        <v>5.3807689599972897E-2</v>
      </c>
      <c r="C21">
        <v>0.248311905525364</v>
      </c>
      <c r="D21">
        <v>0.93816274157381896</v>
      </c>
      <c r="E21">
        <v>0.79016534472560995</v>
      </c>
      <c r="I21" s="8" t="s">
        <v>18</v>
      </c>
      <c r="J21" s="8"/>
      <c r="K21" s="8"/>
      <c r="L21" s="8"/>
      <c r="M21" s="8"/>
      <c r="N21" s="8"/>
      <c r="O21" s="8"/>
    </row>
    <row r="22" spans="1:15" x14ac:dyDescent="0.25">
      <c r="A22" t="s">
        <v>11</v>
      </c>
      <c r="B22">
        <v>3.4350898227150102E-2</v>
      </c>
      <c r="C22">
        <v>0.245118802576066</v>
      </c>
      <c r="D22">
        <v>0.96297953719405305</v>
      </c>
      <c r="E22">
        <v>0.88344025883169697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4.7727512322192002E-2</v>
      </c>
      <c r="C23">
        <v>0.17914642681363199</v>
      </c>
      <c r="D23">
        <v>0.95481919054886299</v>
      </c>
      <c r="E23">
        <v>0.81106967821557996</v>
      </c>
      <c r="I23" t="s">
        <v>5</v>
      </c>
      <c r="J23" cm="1">
        <f t="array" ref="J23">AVERAGE(_xlfn._xlws.FILTER($D$2:$D$211,$A$2:$A$211=$I23,0))</f>
        <v>0.95244521002516591</v>
      </c>
      <c r="K23" cm="1">
        <f t="array" ref="K23">_xlfn.STDEV.P(_xlfn._xlws.FILTER($D$2:$D$211,$A$2:$A$211=$I23,0))</f>
        <v>6.6335732865777852E-3</v>
      </c>
      <c r="L23">
        <f>K23/J23</f>
        <v>6.9647820333964515E-3</v>
      </c>
      <c r="M23" cm="1">
        <f t="array" ref="M23">MEDIAN(_xlfn._xlws.FILTER($D$2:$D$211,$A$2:$A$211=$I23,0))</f>
        <v>0.95439496335067497</v>
      </c>
      <c r="N23" cm="1">
        <f t="array" ref="N23">MIN(_xlfn._xlws.FILTER($D$2:$D$211,$A$2:$A$211=$I23,0))</f>
        <v>0.934788189945012</v>
      </c>
      <c r="O23" cm="1">
        <f t="array" ref="O23">MAX(_xlfn._xlws.FILTER($D$2:$D$211,$A$2:$A$211=$I23,0))</f>
        <v>0.96225095613971201</v>
      </c>
    </row>
    <row r="24" spans="1:15" x14ac:dyDescent="0.25">
      <c r="A24" t="s">
        <v>6</v>
      </c>
      <c r="B24">
        <v>6.6380585597096795E-2</v>
      </c>
      <c r="C24">
        <v>0.25002927995499702</v>
      </c>
      <c r="D24">
        <v>0.96189510852680604</v>
      </c>
      <c r="E24">
        <v>0.79611729844651902</v>
      </c>
      <c r="I24" t="s">
        <v>6</v>
      </c>
      <c r="J24" cm="1">
        <f t="array" ref="J24">AVERAGE(_xlfn._xlws.FILTER($D$2:$D$211,$A$2:$A$211=$I24,0))</f>
        <v>0.95660222625109659</v>
      </c>
      <c r="K24" cm="1">
        <f t="array" ref="K24">_xlfn.STDEV.P(_xlfn._xlws.FILTER($D$2:$D$211,$A$2:$A$211=$I24,0))</f>
        <v>9.8631555683364406E-3</v>
      </c>
      <c r="L24">
        <f t="shared" ref="L24:L29" si="2">K24/J24</f>
        <v>1.0310613228436582E-2</v>
      </c>
      <c r="M24" cm="1">
        <f t="array" ref="M24">MEDIAN(_xlfn._xlws.FILTER($D$2:$D$211,$A$2:$A$211=$I24,0))</f>
        <v>0.95999737092333104</v>
      </c>
      <c r="N24" cm="1">
        <f t="array" ref="N24">MIN(_xlfn._xlws.FILTER($D$2:$D$211,$A$2:$A$211=$I24,0))</f>
        <v>0.92610131690603703</v>
      </c>
      <c r="O24" cm="1">
        <f t="array" ref="O24">MAX(_xlfn._xlws.FILTER($D$2:$D$211,$A$2:$A$211=$I24,0))</f>
        <v>0.96920463322083295</v>
      </c>
    </row>
    <row r="25" spans="1:15" x14ac:dyDescent="0.25">
      <c r="A25" t="s">
        <v>7</v>
      </c>
      <c r="B25">
        <v>5.1421058676613597E-2</v>
      </c>
      <c r="C25">
        <v>0.17760136436784299</v>
      </c>
      <c r="D25">
        <v>0.94380614543321695</v>
      </c>
      <c r="E25">
        <v>0.81022410866850403</v>
      </c>
      <c r="I25" t="s">
        <v>7</v>
      </c>
      <c r="J25" cm="1">
        <f t="array" ref="J25">AVERAGE(_xlfn._xlws.FILTER($D$2:$D$211,$A$2:$A$211=$I25,0))</f>
        <v>0.95222635289862134</v>
      </c>
      <c r="K25" cm="1">
        <f t="array" ref="K25">_xlfn.STDEV.P(_xlfn._xlws.FILTER($D$2:$D$211,$A$2:$A$211=$I25,0))</f>
        <v>5.6934783193127118E-3</v>
      </c>
      <c r="L25">
        <f t="shared" si="2"/>
        <v>5.9791228230362441E-3</v>
      </c>
      <c r="M25" cm="1">
        <f t="array" ref="M25">MEDIAN(_xlfn._xlws.FILTER($D$2:$D$211,$A$2:$A$211=$I25,0))</f>
        <v>0.95232853736451351</v>
      </c>
      <c r="N25" cm="1">
        <f t="array" ref="N25">MIN(_xlfn._xlws.FILTER($D$2:$D$211,$A$2:$A$211=$I25,0))</f>
        <v>0.93964554998847405</v>
      </c>
      <c r="O25" cm="1">
        <f t="array" ref="O25">MAX(_xlfn._xlws.FILTER($D$2:$D$211,$A$2:$A$211=$I25,0))</f>
        <v>0.96241369103263996</v>
      </c>
    </row>
    <row r="26" spans="1:15" x14ac:dyDescent="0.25">
      <c r="A26" t="s">
        <v>8</v>
      </c>
      <c r="B26">
        <v>5.8746830527025597E-2</v>
      </c>
      <c r="C26">
        <v>0.21718450119774299</v>
      </c>
      <c r="D26">
        <v>0.90786378098952702</v>
      </c>
      <c r="E26">
        <v>0.79771635098608495</v>
      </c>
      <c r="I26" t="s">
        <v>8</v>
      </c>
      <c r="J26" cm="1">
        <f t="array" ref="J26">AVERAGE(_xlfn._xlws.FILTER($D$2:$D$211,$A$2:$A$211=$I26,0))</f>
        <v>0.88692788023115732</v>
      </c>
      <c r="K26" cm="1">
        <f t="array" ref="K26">_xlfn.STDEV.P(_xlfn._xlws.FILTER($D$2:$D$211,$A$2:$A$211=$I26,0))</f>
        <v>1.0569233545477398E-2</v>
      </c>
      <c r="L26">
        <f t="shared" si="2"/>
        <v>1.1916677534956699E-2</v>
      </c>
      <c r="M26" cm="1">
        <f t="array" ref="M26">MEDIAN(_xlfn._xlws.FILTER($D$2:$D$211,$A$2:$A$211=$I26,0))</f>
        <v>0.88459185283232955</v>
      </c>
      <c r="N26" cm="1">
        <f t="array" ref="N26">MIN(_xlfn._xlws.FILTER($D$2:$D$211,$A$2:$A$211=$I26,0))</f>
        <v>0.87006159998405996</v>
      </c>
      <c r="O26" cm="1">
        <f t="array" ref="O26">MAX(_xlfn._xlws.FILTER($D$2:$D$211,$A$2:$A$211=$I26,0))</f>
        <v>0.90786378098952702</v>
      </c>
    </row>
    <row r="27" spans="1:15" x14ac:dyDescent="0.25">
      <c r="A27" t="s">
        <v>9</v>
      </c>
      <c r="B27">
        <v>4.6626731643526501E-2</v>
      </c>
      <c r="C27">
        <v>0.237167576253349</v>
      </c>
      <c r="D27">
        <v>0.94413916897513495</v>
      </c>
      <c r="E27">
        <v>0.84807206132493296</v>
      </c>
      <c r="I27" t="s">
        <v>9</v>
      </c>
      <c r="J27" cm="1">
        <f t="array" ref="J27">AVERAGE(_xlfn._xlws.FILTER($D$2:$D$211,$A$2:$A$211=$I27,0))</f>
        <v>0.94121168613148098</v>
      </c>
      <c r="K27" cm="1">
        <f t="array" ref="K27">_xlfn.STDEV.P(_xlfn._xlws.FILTER($D$2:$D$211,$A$2:$A$211=$I27,0))</f>
        <v>7.0563385840397633E-3</v>
      </c>
      <c r="L27">
        <f t="shared" si="2"/>
        <v>7.497079230967007E-3</v>
      </c>
      <c r="M27" cm="1">
        <f t="array" ref="M27">MEDIAN(_xlfn._xlws.FILTER($D$2:$D$211,$A$2:$A$211=$I27,0))</f>
        <v>0.94178856428200453</v>
      </c>
      <c r="N27" cm="1">
        <f t="array" ref="N27">MIN(_xlfn._xlws.FILTER($D$2:$D$211,$A$2:$A$211=$I27,0))</f>
        <v>0.92364974448029302</v>
      </c>
      <c r="O27" cm="1">
        <f t="array" ref="O27">MAX(_xlfn._xlws.FILTER($D$2:$D$211,$A$2:$A$211=$I27,0))</f>
        <v>0.95338489597584797</v>
      </c>
    </row>
    <row r="28" spans="1:15" x14ac:dyDescent="0.25">
      <c r="A28" t="s">
        <v>10</v>
      </c>
      <c r="B28">
        <v>4.1124412918810797E-2</v>
      </c>
      <c r="C28">
        <v>0.208985473444952</v>
      </c>
      <c r="D28">
        <v>0.93997825027402404</v>
      </c>
      <c r="E28">
        <v>0.85063701675846903</v>
      </c>
      <c r="I28" t="s">
        <v>10</v>
      </c>
      <c r="J28" cm="1">
        <f t="array" ref="J28">AVERAGE(_xlfn._xlws.FILTER($D$2:$D$211,$A$2:$A$211=$I28,0))</f>
        <v>0.94561361204060967</v>
      </c>
      <c r="K28" cm="1">
        <f t="array" ref="K28">_xlfn.STDEV.P(_xlfn._xlws.FILTER($D$2:$D$211,$A$2:$A$211=$I28,0))</f>
        <v>1.395343574436503E-2</v>
      </c>
      <c r="L28">
        <f t="shared" si="2"/>
        <v>1.4755959058429666E-2</v>
      </c>
      <c r="M28" cm="1">
        <f t="array" ref="M28">MEDIAN(_xlfn._xlws.FILTER($D$2:$D$211,$A$2:$A$211=$I28,0))</f>
        <v>0.94017181160702656</v>
      </c>
      <c r="N28" cm="1">
        <f t="array" ref="N28">MIN(_xlfn._xlws.FILTER($D$2:$D$211,$A$2:$A$211=$I28,0))</f>
        <v>0.91121396859706905</v>
      </c>
      <c r="O28" cm="1">
        <f t="array" ref="O28">MAX(_xlfn._xlws.FILTER($D$2:$D$211,$A$2:$A$211=$I28,0))</f>
        <v>0.96982651610447002</v>
      </c>
    </row>
    <row r="29" spans="1:15" x14ac:dyDescent="0.25">
      <c r="A29" t="s">
        <v>11</v>
      </c>
      <c r="B29">
        <v>2.80144270372665E-2</v>
      </c>
      <c r="C29">
        <v>0.22774173824615801</v>
      </c>
      <c r="D29">
        <v>0.96481943640346801</v>
      </c>
      <c r="E29">
        <v>0.88035263309769796</v>
      </c>
      <c r="I29" t="s">
        <v>11</v>
      </c>
      <c r="J29" cm="1">
        <f t="array" ref="J29">AVERAGE(_xlfn._xlws.FILTER($D$2:$D$211,$A$2:$A$211=$I29,0))</f>
        <v>0.95977602632240056</v>
      </c>
      <c r="K29" cm="1">
        <f t="array" ref="K29">_xlfn.STDEV.P(_xlfn._xlws.FILTER($D$2:$D$211,$A$2:$A$211=$I29,0))</f>
        <v>5.0420193955438668E-3</v>
      </c>
      <c r="L29">
        <f t="shared" si="2"/>
        <v>5.253329169789234E-3</v>
      </c>
      <c r="M29" cm="1">
        <f t="array" ref="M29">MEDIAN(_xlfn._xlws.FILTER($D$2:$D$211,$A$2:$A$211=$I29,0))</f>
        <v>0.96156097712068744</v>
      </c>
      <c r="N29" cm="1">
        <f t="array" ref="N29">MIN(_xlfn._xlws.FILTER($D$2:$D$211,$A$2:$A$211=$I29,0))</f>
        <v>0.95126699262398995</v>
      </c>
      <c r="O29" cm="1">
        <f t="array" ref="O29">MAX(_xlfn._xlws.FILTER($D$2:$D$211,$A$2:$A$211=$I29,0))</f>
        <v>0.96562679110286398</v>
      </c>
    </row>
    <row r="30" spans="1:15" x14ac:dyDescent="0.25">
      <c r="A30" t="s">
        <v>5</v>
      </c>
      <c r="B30">
        <v>5.08417473221488E-2</v>
      </c>
      <c r="C30">
        <v>0.20642031780070899</v>
      </c>
      <c r="D30">
        <v>0.95419319120796797</v>
      </c>
      <c r="E30">
        <v>0.81773382165771202</v>
      </c>
    </row>
    <row r="31" spans="1:15" x14ac:dyDescent="0.25">
      <c r="A31" t="s">
        <v>6</v>
      </c>
      <c r="B31">
        <v>5.4868336442369298E-2</v>
      </c>
      <c r="C31">
        <v>0.27857974379321698</v>
      </c>
      <c r="D31">
        <v>0.95961692636218099</v>
      </c>
      <c r="E31">
        <v>0.83606324160679102</v>
      </c>
      <c r="I31" s="8" t="s">
        <v>19</v>
      </c>
      <c r="J31" s="8"/>
      <c r="K31" s="8"/>
      <c r="L31" s="8"/>
      <c r="M31" s="8"/>
      <c r="N31" s="8"/>
      <c r="O31" s="8"/>
    </row>
    <row r="32" spans="1:15" x14ac:dyDescent="0.25">
      <c r="A32" t="s">
        <v>7</v>
      </c>
      <c r="B32">
        <v>7.0113823733716399E-2</v>
      </c>
      <c r="C32">
        <v>0.222150223579724</v>
      </c>
      <c r="D32">
        <v>0.93964554998847405</v>
      </c>
      <c r="E32">
        <v>0.78582133134559695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7.9756750487009503E-2</v>
      </c>
      <c r="C33">
        <v>0.25134212566574299</v>
      </c>
      <c r="D33">
        <v>0.88515553803129299</v>
      </c>
      <c r="E33">
        <v>0.75477809280267305</v>
      </c>
      <c r="I33" t="s">
        <v>5</v>
      </c>
      <c r="J33" cm="1">
        <f t="array" ref="J33">AVERAGE(_xlfn._xlws.FILTER($E$2:$E$211,$A$2:$A$211=$I33,0))</f>
        <v>0.80413109187085197</v>
      </c>
      <c r="K33" cm="1">
        <f t="array" ref="K33">_xlfn.STDEV.P(_xlfn._xlws.FILTER($E$2:$E$211,$A$2:$A$211=$I33,0))</f>
        <v>2.2582696367200932E-2</v>
      </c>
      <c r="L33">
        <f>K33/J33</f>
        <v>2.8083351825958051E-2</v>
      </c>
      <c r="M33" cm="1">
        <f t="array" ref="M33">MEDIAN(_xlfn._xlws.FILTER($E$2:$E$211,$A$2:$A$211=$I33,0))</f>
        <v>0.80636639548726552</v>
      </c>
      <c r="N33" cm="1">
        <f t="array" ref="N33">MIN(_xlfn._xlws.FILTER($E$2:$E$211,$A$2:$A$211=$I33,0))</f>
        <v>0.75868454467287405</v>
      </c>
      <c r="O33" cm="1">
        <f t="array" ref="O33">MAX(_xlfn._xlws.FILTER($E$2:$E$211,$A$2:$A$211=$I33,0))</f>
        <v>0.84947261368805205</v>
      </c>
    </row>
    <row r="34" spans="1:15" x14ac:dyDescent="0.25">
      <c r="A34" t="s">
        <v>9</v>
      </c>
      <c r="B34">
        <v>4.9733284106645702E-2</v>
      </c>
      <c r="C34">
        <v>0.22128414416206299</v>
      </c>
      <c r="D34">
        <v>0.95338489597584797</v>
      </c>
      <c r="E34">
        <v>0.819795169835427</v>
      </c>
      <c r="I34" t="s">
        <v>6</v>
      </c>
      <c r="J34" cm="1">
        <f t="array" ref="J34">AVERAGE(_xlfn._xlws.FILTER($E$2:$E$211,$A$2:$A$211=$I34,0))</f>
        <v>0.80689280384233386</v>
      </c>
      <c r="K34" cm="1">
        <f t="array" ref="K34">_xlfn.STDEV.P(_xlfn._xlws.FILTER($E$2:$E$211,$A$2:$A$211=$I34,0))</f>
        <v>2.4195925639867399E-2</v>
      </c>
      <c r="L34">
        <f t="shared" ref="L34:L39" si="3">K34/J34</f>
        <v>2.9986542852593417E-2</v>
      </c>
      <c r="M34" cm="1">
        <f t="array" ref="M34">MEDIAN(_xlfn._xlws.FILTER($E$2:$E$211,$A$2:$A$211=$I34,0))</f>
        <v>0.80619025156972701</v>
      </c>
      <c r="N34" cm="1">
        <f t="array" ref="N34">MIN(_xlfn._xlws.FILTER($E$2:$E$211,$A$2:$A$211=$I34,0))</f>
        <v>0.75391568618404803</v>
      </c>
      <c r="O34" cm="1">
        <f t="array" ref="O34">MAX(_xlfn._xlws.FILTER($E$2:$E$211,$A$2:$A$211=$I34,0))</f>
        <v>0.85560824965733895</v>
      </c>
    </row>
    <row r="35" spans="1:15" x14ac:dyDescent="0.25">
      <c r="A35" t="s">
        <v>10</v>
      </c>
      <c r="B35">
        <v>4.1539603932843998E-2</v>
      </c>
      <c r="C35">
        <v>0.185768622489071</v>
      </c>
      <c r="D35">
        <v>0.93302746153185601</v>
      </c>
      <c r="E35">
        <v>0.81373938288451697</v>
      </c>
      <c r="I35" t="s">
        <v>7</v>
      </c>
      <c r="J35" cm="1">
        <f t="array" ref="J35">AVERAGE(_xlfn._xlws.FILTER($E$2:$E$211,$A$2:$A$211=$I35,0))</f>
        <v>0.79367207641773807</v>
      </c>
      <c r="K35" cm="1">
        <f t="array" ref="K35">_xlfn.STDEV.P(_xlfn._xlws.FILTER($E$2:$E$211,$A$2:$A$211=$I35,0))</f>
        <v>2.4210372413993268E-2</v>
      </c>
      <c r="L35">
        <f t="shared" si="3"/>
        <v>3.0504251230895618E-2</v>
      </c>
      <c r="M35" cm="1">
        <f t="array" ref="M35">MEDIAN(_xlfn._xlws.FILTER($E$2:$E$211,$A$2:$A$211=$I35,0))</f>
        <v>0.79889864587859649</v>
      </c>
      <c r="N35" cm="1">
        <f t="array" ref="N35">MIN(_xlfn._xlws.FILTER($E$2:$E$211,$A$2:$A$211=$I35,0))</f>
        <v>0.74458247370955</v>
      </c>
      <c r="O35" cm="1">
        <f t="array" ref="O35">MAX(_xlfn._xlws.FILTER($E$2:$E$211,$A$2:$A$211=$I35,0))</f>
        <v>0.859657087433367</v>
      </c>
    </row>
    <row r="36" spans="1:15" x14ac:dyDescent="0.25">
      <c r="A36" t="s">
        <v>11</v>
      </c>
      <c r="B36">
        <v>3.9180468496450203E-2</v>
      </c>
      <c r="C36">
        <v>0.256976511284709</v>
      </c>
      <c r="D36">
        <v>0.95832613258963595</v>
      </c>
      <c r="E36">
        <v>0.86546240407068598</v>
      </c>
      <c r="I36" t="s">
        <v>8</v>
      </c>
      <c r="J36" cm="1">
        <f t="array" ref="J36">AVERAGE(_xlfn._xlws.FILTER($E$2:$E$211,$A$2:$A$211=$I36,0))</f>
        <v>0.77540531848537009</v>
      </c>
      <c r="K36" cm="1">
        <f t="array" ref="K36">_xlfn.STDEV.P(_xlfn._xlws.FILTER($E$2:$E$211,$A$2:$A$211=$I36,0))</f>
        <v>2.0067121833635106E-2</v>
      </c>
      <c r="L36">
        <f t="shared" si="3"/>
        <v>2.587952565612138E-2</v>
      </c>
      <c r="M36" cm="1">
        <f t="array" ref="M36">MEDIAN(_xlfn._xlws.FILTER($E$2:$E$211,$A$2:$A$211=$I36,0))</f>
        <v>0.77615818073227549</v>
      </c>
      <c r="N36" cm="1">
        <f t="array" ref="N36">MIN(_xlfn._xlws.FILTER($E$2:$E$211,$A$2:$A$211=$I36,0))</f>
        <v>0.72520409070654601</v>
      </c>
      <c r="O36" cm="1">
        <f t="array" ref="O36">MAX(_xlfn._xlws.FILTER($E$2:$E$211,$A$2:$A$211=$I36,0))</f>
        <v>0.82334537240216699</v>
      </c>
    </row>
    <row r="37" spans="1:15" x14ac:dyDescent="0.25">
      <c r="A37" t="s">
        <v>5</v>
      </c>
      <c r="B37">
        <v>5.7482907167642303E-2</v>
      </c>
      <c r="C37">
        <v>0.19880574771263901</v>
      </c>
      <c r="D37">
        <v>0.94577580878145595</v>
      </c>
      <c r="E37">
        <v>0.782416640891757</v>
      </c>
      <c r="I37" t="s">
        <v>9</v>
      </c>
      <c r="J37" cm="1">
        <f t="array" ref="J37">AVERAGE(_xlfn._xlws.FILTER($E$2:$E$211,$A$2:$A$211=$I37,0))</f>
        <v>0.84404427838508345</v>
      </c>
      <c r="K37" cm="1">
        <f t="array" ref="K37">_xlfn.STDEV.P(_xlfn._xlws.FILTER($E$2:$E$211,$A$2:$A$211=$I37,0))</f>
        <v>1.4078185258555743E-2</v>
      </c>
      <c r="L37">
        <f t="shared" si="3"/>
        <v>1.6679439241613775E-2</v>
      </c>
      <c r="M37" cm="1">
        <f t="array" ref="M37">MEDIAN(_xlfn._xlws.FILTER($E$2:$E$211,$A$2:$A$211=$I37,0))</f>
        <v>0.84360722333908456</v>
      </c>
      <c r="N37" cm="1">
        <f t="array" ref="N37">MIN(_xlfn._xlws.FILTER($E$2:$E$211,$A$2:$A$211=$I37,0))</f>
        <v>0.81194764587494195</v>
      </c>
      <c r="O37" cm="1">
        <f t="array" ref="O37">MAX(_xlfn._xlws.FILTER($E$2:$E$211,$A$2:$A$211=$I37,0))</f>
        <v>0.86840365720301105</v>
      </c>
    </row>
    <row r="38" spans="1:15" x14ac:dyDescent="0.25">
      <c r="A38" t="s">
        <v>6</v>
      </c>
      <c r="B38">
        <v>5.3161538457281499E-2</v>
      </c>
      <c r="C38">
        <v>0.19914891967366399</v>
      </c>
      <c r="D38">
        <v>0.96378912922281301</v>
      </c>
      <c r="E38">
        <v>0.80171381103846395</v>
      </c>
      <c r="I38" t="s">
        <v>10</v>
      </c>
      <c r="J38" cm="1">
        <f t="array" ref="J38">AVERAGE(_xlfn._xlws.FILTER($E$2:$E$211,$A$2:$A$211=$I38,0))</f>
        <v>0.85197044175059322</v>
      </c>
      <c r="K38" cm="1">
        <f t="array" ref="K38">_xlfn.STDEV.P(_xlfn._xlws.FILTER($E$2:$E$211,$A$2:$A$211=$I38,0))</f>
        <v>2.9728536883797167E-2</v>
      </c>
      <c r="L38">
        <f t="shared" si="3"/>
        <v>3.4893859489669866E-2</v>
      </c>
      <c r="M38" cm="1">
        <f t="array" ref="M38">MEDIAN(_xlfn._xlws.FILTER($E$2:$E$211,$A$2:$A$211=$I38,0))</f>
        <v>0.85504486991446149</v>
      </c>
      <c r="N38" cm="1">
        <f t="array" ref="N38">MIN(_xlfn._xlws.FILTER($E$2:$E$211,$A$2:$A$211=$I38,0))</f>
        <v>0.78390375309292404</v>
      </c>
      <c r="O38" cm="1">
        <f t="array" ref="O38">MAX(_xlfn._xlws.FILTER($E$2:$E$211,$A$2:$A$211=$I38,0))</f>
        <v>0.90995116863856196</v>
      </c>
    </row>
    <row r="39" spans="1:15" x14ac:dyDescent="0.25">
      <c r="A39" t="s">
        <v>7</v>
      </c>
      <c r="B39">
        <v>5.7215230113033498E-2</v>
      </c>
      <c r="C39">
        <v>0.200184083841393</v>
      </c>
      <c r="D39">
        <v>0.96201449885937695</v>
      </c>
      <c r="E39">
        <v>0.78838042647858497</v>
      </c>
      <c r="I39" t="s">
        <v>11</v>
      </c>
      <c r="J39" cm="1">
        <f t="array" ref="J39">AVERAGE(_xlfn._xlws.FILTER($E$2:$E$211,$A$2:$A$211=$I39,0))</f>
        <v>0.882000872493094</v>
      </c>
      <c r="K39" cm="1">
        <f t="array" ref="K39">_xlfn.STDEV.P(_xlfn._xlws.FILTER($E$2:$E$211,$A$2:$A$211=$I39,0))</f>
        <v>1.1889507134930071E-2</v>
      </c>
      <c r="L39">
        <f t="shared" si="3"/>
        <v>1.3480153484795067E-2</v>
      </c>
      <c r="M39" cm="1">
        <f t="array" ref="M39">MEDIAN(_xlfn._xlws.FILTER($E$2:$E$211,$A$2:$A$211=$I39,0))</f>
        <v>0.88338295443746551</v>
      </c>
      <c r="N39" cm="1">
        <f t="array" ref="N39">MIN(_xlfn._xlws.FILTER($E$2:$E$211,$A$2:$A$211=$I39,0))</f>
        <v>0.85638493317820996</v>
      </c>
      <c r="O39" cm="1">
        <f t="array" ref="O39">MAX(_xlfn._xlws.FILTER($E$2:$E$211,$A$2:$A$211=$I39,0))</f>
        <v>0.89827883337884296</v>
      </c>
    </row>
    <row r="40" spans="1:15" x14ac:dyDescent="0.25">
      <c r="A40" t="s">
        <v>8</v>
      </c>
      <c r="B40">
        <v>5.6069465806125998E-2</v>
      </c>
      <c r="C40">
        <v>0.23263750164561001</v>
      </c>
      <c r="D40">
        <v>0.87290550643537701</v>
      </c>
      <c r="E40">
        <v>0.78926921393954796</v>
      </c>
    </row>
    <row r="41" spans="1:15" x14ac:dyDescent="0.25">
      <c r="A41" t="s">
        <v>9</v>
      </c>
      <c r="B41">
        <v>5.1591552369372302E-2</v>
      </c>
      <c r="C41">
        <v>0.24916706201542799</v>
      </c>
      <c r="D41">
        <v>0.93081641222157396</v>
      </c>
      <c r="E41">
        <v>0.83303827346696901</v>
      </c>
    </row>
    <row r="42" spans="1:15" x14ac:dyDescent="0.25">
      <c r="A42" t="s">
        <v>10</v>
      </c>
      <c r="B42">
        <v>4.7866960234164903E-2</v>
      </c>
      <c r="C42">
        <v>0.22494893703056401</v>
      </c>
      <c r="D42">
        <v>0.91121396859706905</v>
      </c>
      <c r="E42">
        <v>0.810539891419506</v>
      </c>
    </row>
    <row r="43" spans="1:15" x14ac:dyDescent="0.25">
      <c r="A43" t="s">
        <v>11</v>
      </c>
      <c r="B43">
        <v>2.52505014594986E-2</v>
      </c>
      <c r="C43">
        <v>0.217991829915445</v>
      </c>
      <c r="D43">
        <v>0.95184896768224203</v>
      </c>
      <c r="E43">
        <v>0.88332565004323405</v>
      </c>
    </row>
    <row r="44" spans="1:15" x14ac:dyDescent="0.25">
      <c r="A44" t="s">
        <v>5</v>
      </c>
      <c r="B44">
        <v>6.8139764760682203E-2</v>
      </c>
      <c r="C44">
        <v>0.20543201358944299</v>
      </c>
      <c r="D44">
        <v>0.93974065290818698</v>
      </c>
      <c r="E44">
        <v>0.76963333931955402</v>
      </c>
    </row>
    <row r="45" spans="1:15" x14ac:dyDescent="0.25">
      <c r="A45" t="s">
        <v>6</v>
      </c>
      <c r="B45">
        <v>7.0630244307194695E-2</v>
      </c>
      <c r="C45">
        <v>0.26289991630922099</v>
      </c>
      <c r="D45">
        <v>0.96169844367277602</v>
      </c>
      <c r="E45">
        <v>0.77914366715599903</v>
      </c>
    </row>
    <row r="46" spans="1:15" x14ac:dyDescent="0.25">
      <c r="A46" t="s">
        <v>7</v>
      </c>
      <c r="B46">
        <v>5.7333547218698003E-2</v>
      </c>
      <c r="C46">
        <v>0.25105488305485402</v>
      </c>
      <c r="D46">
        <v>0.94861037104897195</v>
      </c>
      <c r="E46">
        <v>0.806139772704766</v>
      </c>
    </row>
    <row r="47" spans="1:15" x14ac:dyDescent="0.25">
      <c r="A47" t="s">
        <v>8</v>
      </c>
      <c r="B47">
        <v>6.2605645996661602E-2</v>
      </c>
      <c r="C47">
        <v>0.23466147068071899</v>
      </c>
      <c r="D47">
        <v>0.90006083114847601</v>
      </c>
      <c r="E47">
        <v>0.79240666816261396</v>
      </c>
    </row>
    <row r="48" spans="1:15" x14ac:dyDescent="0.25">
      <c r="A48" t="s">
        <v>9</v>
      </c>
      <c r="B48">
        <v>4.4353360117533901E-2</v>
      </c>
      <c r="C48">
        <v>0.23571068348137</v>
      </c>
      <c r="D48">
        <v>0.94160948004450895</v>
      </c>
      <c r="E48">
        <v>0.83811691568079905</v>
      </c>
    </row>
    <row r="49" spans="1:5" x14ac:dyDescent="0.25">
      <c r="A49" t="s">
        <v>10</v>
      </c>
      <c r="B49">
        <v>2.91630686770941E-2</v>
      </c>
      <c r="C49">
        <v>0.16232745835055001</v>
      </c>
      <c r="D49">
        <v>0.93671422338071797</v>
      </c>
      <c r="E49">
        <v>0.87558938903079098</v>
      </c>
    </row>
    <row r="50" spans="1:5" x14ac:dyDescent="0.25">
      <c r="A50" t="s">
        <v>11</v>
      </c>
      <c r="B50">
        <v>2.8875279550830701E-2</v>
      </c>
      <c r="C50">
        <v>0.168437672911734</v>
      </c>
      <c r="D50">
        <v>0.95126699262398995</v>
      </c>
      <c r="E50">
        <v>0.88784722612084599</v>
      </c>
    </row>
    <row r="51" spans="1:5" x14ac:dyDescent="0.25">
      <c r="A51" t="s">
        <v>5</v>
      </c>
      <c r="B51">
        <v>5.4188124274912701E-2</v>
      </c>
      <c r="C51">
        <v>0.21221334179284701</v>
      </c>
      <c r="D51">
        <v>0.94562697111611205</v>
      </c>
      <c r="E51">
        <v>0.806284546158476</v>
      </c>
    </row>
    <row r="52" spans="1:5" x14ac:dyDescent="0.25">
      <c r="A52" t="s">
        <v>6</v>
      </c>
      <c r="B52">
        <v>4.1805547544149599E-2</v>
      </c>
      <c r="C52">
        <v>0.182321621619499</v>
      </c>
      <c r="D52">
        <v>0.93798416621867997</v>
      </c>
      <c r="E52">
        <v>0.81594183104735896</v>
      </c>
    </row>
    <row r="53" spans="1:5" x14ac:dyDescent="0.25">
      <c r="A53" t="s">
        <v>7</v>
      </c>
      <c r="B53">
        <v>7.2752472964126097E-2</v>
      </c>
      <c r="C53">
        <v>0.23956219928788899</v>
      </c>
      <c r="D53">
        <v>0.94947873393433302</v>
      </c>
      <c r="E53">
        <v>0.772116235969316</v>
      </c>
    </row>
    <row r="54" spans="1:5" x14ac:dyDescent="0.25">
      <c r="A54" t="s">
        <v>8</v>
      </c>
      <c r="B54">
        <v>7.8280097545648894E-2</v>
      </c>
      <c r="C54">
        <v>0.30652740108795801</v>
      </c>
      <c r="D54">
        <v>0.884028167633366</v>
      </c>
      <c r="E54">
        <v>0.77576796624084399</v>
      </c>
    </row>
    <row r="55" spans="1:5" x14ac:dyDescent="0.25">
      <c r="A55" t="s">
        <v>9</v>
      </c>
      <c r="B55">
        <v>3.84885245429313E-2</v>
      </c>
      <c r="C55">
        <v>0.22220643421085301</v>
      </c>
      <c r="D55">
        <v>0.94553471843473502</v>
      </c>
      <c r="E55">
        <v>0.86188726550665995</v>
      </c>
    </row>
    <row r="56" spans="1:5" x14ac:dyDescent="0.25">
      <c r="A56" t="s">
        <v>10</v>
      </c>
      <c r="B56">
        <v>4.1471995204899803E-2</v>
      </c>
      <c r="C56">
        <v>0.23041458473840601</v>
      </c>
      <c r="D56">
        <v>0.93588010395394094</v>
      </c>
      <c r="E56">
        <v>0.85384390455905801</v>
      </c>
    </row>
    <row r="57" spans="1:5" x14ac:dyDescent="0.25">
      <c r="A57" t="s">
        <v>11</v>
      </c>
      <c r="B57">
        <v>3.9058320409189801E-2</v>
      </c>
      <c r="C57">
        <v>0.20491792575982501</v>
      </c>
      <c r="D57">
        <v>0.96435826691311299</v>
      </c>
      <c r="E57">
        <v>0.85638493317820996</v>
      </c>
    </row>
    <row r="58" spans="1:5" x14ac:dyDescent="0.25">
      <c r="A58" t="s">
        <v>5</v>
      </c>
      <c r="B58">
        <v>5.7214263384052097E-2</v>
      </c>
      <c r="C58">
        <v>0.23383938550797301</v>
      </c>
      <c r="D58">
        <v>0.95842511642070305</v>
      </c>
      <c r="E58">
        <v>0.80644824481605504</v>
      </c>
    </row>
    <row r="59" spans="1:5" x14ac:dyDescent="0.25">
      <c r="A59" t="s">
        <v>6</v>
      </c>
      <c r="B59">
        <v>5.7219466418740497E-2</v>
      </c>
      <c r="C59">
        <v>0.198899322230285</v>
      </c>
      <c r="D59">
        <v>0.96578699606138296</v>
      </c>
      <c r="E59">
        <v>0.76956064882460096</v>
      </c>
    </row>
    <row r="60" spans="1:5" x14ac:dyDescent="0.25">
      <c r="A60" t="s">
        <v>7</v>
      </c>
      <c r="B60">
        <v>5.1483209923013001E-2</v>
      </c>
      <c r="C60">
        <v>0.214248622507444</v>
      </c>
      <c r="D60">
        <v>0.954974190791398</v>
      </c>
      <c r="E60">
        <v>0.81833312869568298</v>
      </c>
    </row>
    <row r="61" spans="1:5" x14ac:dyDescent="0.25">
      <c r="A61" t="s">
        <v>8</v>
      </c>
      <c r="B61">
        <v>7.7301443208508694E-2</v>
      </c>
      <c r="C61">
        <v>0.21119548482550099</v>
      </c>
      <c r="D61">
        <v>0.89089921295761998</v>
      </c>
      <c r="E61">
        <v>0.75394148435273201</v>
      </c>
    </row>
    <row r="62" spans="1:5" x14ac:dyDescent="0.25">
      <c r="A62" t="s">
        <v>9</v>
      </c>
      <c r="B62">
        <v>5.3265504193597199E-2</v>
      </c>
      <c r="C62">
        <v>0.25515268402831998</v>
      </c>
      <c r="D62">
        <v>0.94372901427272504</v>
      </c>
      <c r="E62">
        <v>0.82939556431844397</v>
      </c>
    </row>
    <row r="63" spans="1:5" x14ac:dyDescent="0.25">
      <c r="A63" t="s">
        <v>10</v>
      </c>
      <c r="B63">
        <v>4.7378703650716197E-2</v>
      </c>
      <c r="C63">
        <v>0.24907461883562099</v>
      </c>
      <c r="D63">
        <v>0.93912481160347006</v>
      </c>
      <c r="E63">
        <v>0.85510556745633104</v>
      </c>
    </row>
    <row r="64" spans="1:5" x14ac:dyDescent="0.25">
      <c r="A64" t="s">
        <v>11</v>
      </c>
      <c r="B64">
        <v>3.5073807403361801E-2</v>
      </c>
      <c r="C64">
        <v>0.25109539387256302</v>
      </c>
      <c r="D64">
        <v>0.95541218447326504</v>
      </c>
      <c r="E64">
        <v>0.89361949799421703</v>
      </c>
    </row>
    <row r="65" spans="1:5" x14ac:dyDescent="0.25">
      <c r="A65" t="s">
        <v>5</v>
      </c>
      <c r="B65">
        <v>5.6475246256137299E-2</v>
      </c>
      <c r="C65">
        <v>0.21290394021857201</v>
      </c>
      <c r="D65">
        <v>0.95381586782785499</v>
      </c>
      <c r="E65">
        <v>0.79839523392867695</v>
      </c>
    </row>
    <row r="66" spans="1:5" x14ac:dyDescent="0.25">
      <c r="A66" t="s">
        <v>6</v>
      </c>
      <c r="B66">
        <v>5.2446314857521097E-2</v>
      </c>
      <c r="C66">
        <v>0.22016132047408299</v>
      </c>
      <c r="D66">
        <v>0.96249634623631997</v>
      </c>
      <c r="E66">
        <v>0.80638891293219495</v>
      </c>
    </row>
    <row r="67" spans="1:5" x14ac:dyDescent="0.25">
      <c r="A67" t="s">
        <v>7</v>
      </c>
      <c r="B67">
        <v>3.93927927794595E-2</v>
      </c>
      <c r="C67">
        <v>0.197519453664045</v>
      </c>
      <c r="D67">
        <v>0.96241369103263996</v>
      </c>
      <c r="E67">
        <v>0.859657087433367</v>
      </c>
    </row>
    <row r="68" spans="1:5" x14ac:dyDescent="0.25">
      <c r="A68" t="s">
        <v>8</v>
      </c>
      <c r="B68">
        <v>8.5548562548478493E-2</v>
      </c>
      <c r="C68">
        <v>0.29042240069742198</v>
      </c>
      <c r="D68">
        <v>0.88002007545801098</v>
      </c>
      <c r="E68">
        <v>0.75294078673098697</v>
      </c>
    </row>
    <row r="69" spans="1:5" x14ac:dyDescent="0.25">
      <c r="A69" t="s">
        <v>9</v>
      </c>
      <c r="B69">
        <v>3.8779591587598299E-2</v>
      </c>
      <c r="C69">
        <v>0.20523399003825801</v>
      </c>
      <c r="D69">
        <v>0.95294883527954799</v>
      </c>
      <c r="E69">
        <v>0.86795224461148301</v>
      </c>
    </row>
    <row r="70" spans="1:5" x14ac:dyDescent="0.25">
      <c r="A70" t="s">
        <v>10</v>
      </c>
      <c r="B70">
        <v>5.12210239251722E-2</v>
      </c>
      <c r="C70">
        <v>0.20028609230252001</v>
      </c>
      <c r="D70">
        <v>0.93048479204364298</v>
      </c>
      <c r="E70">
        <v>0.79614391372188098</v>
      </c>
    </row>
    <row r="71" spans="1:5" x14ac:dyDescent="0.25">
      <c r="A71" t="s">
        <v>11</v>
      </c>
      <c r="B71">
        <v>3.6267494510107898E-2</v>
      </c>
      <c r="C71">
        <v>0.217105293697156</v>
      </c>
      <c r="D71">
        <v>0.962077422646337</v>
      </c>
      <c r="E71">
        <v>0.88276713779164295</v>
      </c>
    </row>
    <row r="72" spans="1:5" x14ac:dyDescent="0.25">
      <c r="A72" t="s">
        <v>5</v>
      </c>
      <c r="B72">
        <v>6.6554637349862403E-2</v>
      </c>
      <c r="C72">
        <v>0.22376381443596799</v>
      </c>
      <c r="D72">
        <v>0.95371763876151505</v>
      </c>
      <c r="E72">
        <v>0.79466135457234599</v>
      </c>
    </row>
    <row r="73" spans="1:5" x14ac:dyDescent="0.25">
      <c r="A73" t="s">
        <v>6</v>
      </c>
      <c r="B73">
        <v>5.1763611409230997E-2</v>
      </c>
      <c r="C73">
        <v>0.24067510116559501</v>
      </c>
      <c r="D73">
        <v>0.965249337281742</v>
      </c>
      <c r="E73">
        <v>0.83613660781060095</v>
      </c>
    </row>
    <row r="74" spans="1:5" x14ac:dyDescent="0.25">
      <c r="A74" t="s">
        <v>7</v>
      </c>
      <c r="B74">
        <v>7.1566577296977005E-2</v>
      </c>
      <c r="C74">
        <v>0.22398514344426801</v>
      </c>
      <c r="D74">
        <v>0.94827424435162799</v>
      </c>
      <c r="E74">
        <v>0.74458247370955</v>
      </c>
    </row>
    <row r="75" spans="1:5" x14ac:dyDescent="0.25">
      <c r="A75" t="s">
        <v>8</v>
      </c>
      <c r="B75">
        <v>5.5265423045590102E-2</v>
      </c>
      <c r="C75">
        <v>0.201605927228211</v>
      </c>
      <c r="D75">
        <v>0.90227108777446097</v>
      </c>
      <c r="E75">
        <v>0.82334537240216699</v>
      </c>
    </row>
    <row r="76" spans="1:5" x14ac:dyDescent="0.25">
      <c r="A76" t="s">
        <v>9</v>
      </c>
      <c r="B76">
        <v>4.0442779891006198E-2</v>
      </c>
      <c r="C76">
        <v>0.230333806404935</v>
      </c>
      <c r="D76">
        <v>0.94311295663457495</v>
      </c>
      <c r="E76">
        <v>0.84576831117348605</v>
      </c>
    </row>
    <row r="77" spans="1:5" x14ac:dyDescent="0.25">
      <c r="A77" t="s">
        <v>10</v>
      </c>
      <c r="B77">
        <v>5.0842291161928503E-2</v>
      </c>
      <c r="C77">
        <v>0.24915897075766999</v>
      </c>
      <c r="D77">
        <v>0.93157611098436899</v>
      </c>
      <c r="E77">
        <v>0.83667908745924702</v>
      </c>
    </row>
    <row r="78" spans="1:5" x14ac:dyDescent="0.25">
      <c r="A78" t="s">
        <v>10</v>
      </c>
      <c r="B78">
        <v>3.6153109813454001E-2</v>
      </c>
      <c r="C78">
        <v>0.24912224984386999</v>
      </c>
      <c r="D78">
        <v>0.96909241084756403</v>
      </c>
      <c r="E78">
        <v>0.88829334531523696</v>
      </c>
    </row>
    <row r="79" spans="1:5" x14ac:dyDescent="0.25">
      <c r="A79" t="s">
        <v>5</v>
      </c>
      <c r="B79">
        <v>4.8908743041464899E-2</v>
      </c>
      <c r="C79">
        <v>0.25271962136314202</v>
      </c>
      <c r="D79">
        <v>0.95542225353037502</v>
      </c>
      <c r="E79">
        <v>0.84947261368805205</v>
      </c>
    </row>
    <row r="80" spans="1:5" x14ac:dyDescent="0.25">
      <c r="A80" t="s">
        <v>6</v>
      </c>
      <c r="B80">
        <v>5.2695456860022E-2</v>
      </c>
      <c r="C80">
        <v>0.243452243472842</v>
      </c>
      <c r="D80">
        <v>0.95915231391856004</v>
      </c>
      <c r="E80">
        <v>0.80599159020725897</v>
      </c>
    </row>
    <row r="81" spans="1:5" x14ac:dyDescent="0.25">
      <c r="A81" t="s">
        <v>7</v>
      </c>
      <c r="B81">
        <v>7.2241475497900498E-2</v>
      </c>
      <c r="C81">
        <v>0.25593978284664798</v>
      </c>
      <c r="D81">
        <v>0.95324880022518699</v>
      </c>
      <c r="E81">
        <v>0.80182243735356096</v>
      </c>
    </row>
    <row r="82" spans="1:5" x14ac:dyDescent="0.25">
      <c r="A82" t="s">
        <v>8</v>
      </c>
      <c r="B82">
        <v>7.7328273318933896E-2</v>
      </c>
      <c r="C82">
        <v>0.21281373595526501</v>
      </c>
      <c r="D82">
        <v>0.87385593682335305</v>
      </c>
      <c r="E82">
        <v>0.76268870583450199</v>
      </c>
    </row>
    <row r="83" spans="1:5" x14ac:dyDescent="0.25">
      <c r="A83" t="s">
        <v>9</v>
      </c>
      <c r="B83">
        <v>4.7772779966328602E-2</v>
      </c>
      <c r="C83">
        <v>0.23747662917798601</v>
      </c>
      <c r="D83">
        <v>0.93708492019323997</v>
      </c>
      <c r="E83">
        <v>0.83091495043483299</v>
      </c>
    </row>
    <row r="84" spans="1:5" x14ac:dyDescent="0.25">
      <c r="A84" t="s">
        <v>10</v>
      </c>
      <c r="B84">
        <v>5.0373212959223902E-2</v>
      </c>
      <c r="C84">
        <v>0.25638128453247</v>
      </c>
      <c r="D84">
        <v>0.93550654957439905</v>
      </c>
      <c r="E84">
        <v>0.84913961608856703</v>
      </c>
    </row>
    <row r="85" spans="1:5" x14ac:dyDescent="0.25">
      <c r="A85" t="s">
        <v>10</v>
      </c>
      <c r="B85">
        <v>2.9033270331501E-2</v>
      </c>
      <c r="C85">
        <v>0.22720751761344701</v>
      </c>
      <c r="D85">
        <v>0.96569034941993304</v>
      </c>
      <c r="E85">
        <v>0.908680813441617</v>
      </c>
    </row>
    <row r="86" spans="1:5" x14ac:dyDescent="0.25">
      <c r="A86" t="s">
        <v>5</v>
      </c>
      <c r="B86">
        <v>5.4586672780629203E-2</v>
      </c>
      <c r="C86">
        <v>0.242016591874509</v>
      </c>
      <c r="D86">
        <v>0.94261277874000504</v>
      </c>
      <c r="E86">
        <v>0.83386427273570096</v>
      </c>
    </row>
    <row r="87" spans="1:5" x14ac:dyDescent="0.25">
      <c r="A87" t="s">
        <v>6</v>
      </c>
      <c r="B87">
        <v>6.1940378644249998E-2</v>
      </c>
      <c r="C87">
        <v>0.257273607702388</v>
      </c>
      <c r="D87">
        <v>0.94605265324599797</v>
      </c>
      <c r="E87">
        <v>0.79289846306596301</v>
      </c>
    </row>
    <row r="88" spans="1:5" x14ac:dyDescent="0.25">
      <c r="A88" t="s">
        <v>7</v>
      </c>
      <c r="B88">
        <v>5.94190101429318E-2</v>
      </c>
      <c r="C88">
        <v>0.22060763998635899</v>
      </c>
      <c r="D88">
        <v>0.95258624691129501</v>
      </c>
      <c r="E88">
        <v>0.77049795834512802</v>
      </c>
    </row>
    <row r="89" spans="1:5" x14ac:dyDescent="0.25">
      <c r="A89" t="s">
        <v>8</v>
      </c>
      <c r="B89">
        <v>7.7393830072995107E-2</v>
      </c>
      <c r="C89">
        <v>0.27931034252609399</v>
      </c>
      <c r="D89">
        <v>0.89414568682345996</v>
      </c>
      <c r="E89">
        <v>0.79947226906768798</v>
      </c>
    </row>
    <row r="90" spans="1:5" x14ac:dyDescent="0.25">
      <c r="A90" t="s">
        <v>9</v>
      </c>
      <c r="B90">
        <v>5.21192716955051E-2</v>
      </c>
      <c r="C90">
        <v>0.246755915677948</v>
      </c>
      <c r="D90">
        <v>0.93171925495192198</v>
      </c>
      <c r="E90">
        <v>0.84365800936431101</v>
      </c>
    </row>
    <row r="91" spans="1:5" x14ac:dyDescent="0.25">
      <c r="A91" t="s">
        <v>10</v>
      </c>
      <c r="B91">
        <v>4.5004683111770701E-2</v>
      </c>
      <c r="C91">
        <v>0.238788214949535</v>
      </c>
      <c r="D91">
        <v>0.94878247016494699</v>
      </c>
      <c r="E91">
        <v>0.85920742875724598</v>
      </c>
    </row>
    <row r="92" spans="1:5" x14ac:dyDescent="0.25">
      <c r="A92" t="s">
        <v>10</v>
      </c>
      <c r="B92">
        <v>3.6890549191080202E-2</v>
      </c>
      <c r="C92">
        <v>0.24717582574594599</v>
      </c>
      <c r="D92">
        <v>0.96648207995667301</v>
      </c>
      <c r="E92">
        <v>0.887280193666941</v>
      </c>
    </row>
    <row r="93" spans="1:5" x14ac:dyDescent="0.25">
      <c r="A93" t="s">
        <v>5</v>
      </c>
      <c r="B93">
        <v>5.75482553203958E-2</v>
      </c>
      <c r="C93">
        <v>0.23175856311614601</v>
      </c>
      <c r="D93">
        <v>0.95465692152040005</v>
      </c>
      <c r="E93">
        <v>0.83362764500846698</v>
      </c>
    </row>
    <row r="94" spans="1:5" x14ac:dyDescent="0.25">
      <c r="A94" t="s">
        <v>6</v>
      </c>
      <c r="B94">
        <v>6.4146528264280203E-2</v>
      </c>
      <c r="C94">
        <v>0.20005824525975499</v>
      </c>
      <c r="D94">
        <v>0.94601630472700904</v>
      </c>
      <c r="E94">
        <v>0.77563092872555395</v>
      </c>
    </row>
    <row r="95" spans="1:5" x14ac:dyDescent="0.25">
      <c r="A95" t="s">
        <v>7</v>
      </c>
      <c r="B95">
        <v>6.28438080037792E-2</v>
      </c>
      <c r="C95">
        <v>0.25434224051126197</v>
      </c>
      <c r="D95">
        <v>0.94957521722829896</v>
      </c>
      <c r="E95">
        <v>0.82464431374679503</v>
      </c>
    </row>
    <row r="96" spans="1:5" x14ac:dyDescent="0.25">
      <c r="A96" t="s">
        <v>8</v>
      </c>
      <c r="B96">
        <v>7.0843875991135702E-2</v>
      </c>
      <c r="C96">
        <v>0.22553959207216501</v>
      </c>
      <c r="D96">
        <v>0.90419896386156795</v>
      </c>
      <c r="E96">
        <v>0.78336022711726805</v>
      </c>
    </row>
    <row r="97" spans="1:5" x14ac:dyDescent="0.25">
      <c r="A97" t="s">
        <v>9</v>
      </c>
      <c r="B97">
        <v>5.2675884275856101E-2</v>
      </c>
      <c r="C97">
        <v>0.28407700697055199</v>
      </c>
      <c r="D97">
        <v>0.93922980103160203</v>
      </c>
      <c r="E97">
        <v>0.85586236082845502</v>
      </c>
    </row>
    <row r="98" spans="1:5" x14ac:dyDescent="0.25">
      <c r="A98" t="s">
        <v>10</v>
      </c>
      <c r="B98">
        <v>5.4071583454629903E-2</v>
      </c>
      <c r="C98">
        <v>0.249793110805442</v>
      </c>
      <c r="D98">
        <v>0.93931149779150203</v>
      </c>
      <c r="E98">
        <v>0.84810649564996599</v>
      </c>
    </row>
    <row r="99" spans="1:5" x14ac:dyDescent="0.25">
      <c r="A99" t="s">
        <v>10</v>
      </c>
      <c r="B99">
        <v>4.09355997070548E-2</v>
      </c>
      <c r="C99">
        <v>0.23567740261172099</v>
      </c>
      <c r="D99">
        <v>0.960091747776047</v>
      </c>
      <c r="E99">
        <v>0.84129372123826096</v>
      </c>
    </row>
    <row r="100" spans="1:5" x14ac:dyDescent="0.25">
      <c r="A100" t="s">
        <v>5</v>
      </c>
      <c r="B100">
        <v>6.3519274174772197E-2</v>
      </c>
      <c r="C100">
        <v>0.215604494176904</v>
      </c>
      <c r="D100">
        <v>0.95611240379588303</v>
      </c>
      <c r="E100">
        <v>0.78966419786710296</v>
      </c>
    </row>
    <row r="101" spans="1:5" x14ac:dyDescent="0.25">
      <c r="A101" t="s">
        <v>6</v>
      </c>
      <c r="B101">
        <v>5.8379542863046599E-2</v>
      </c>
      <c r="C101">
        <v>0.25444537922462501</v>
      </c>
      <c r="D101">
        <v>0.96170310765019296</v>
      </c>
      <c r="E101">
        <v>0.83391686553935895</v>
      </c>
    </row>
    <row r="102" spans="1:5" x14ac:dyDescent="0.25">
      <c r="A102" t="s">
        <v>7</v>
      </c>
      <c r="B102">
        <v>6.2824809923656397E-2</v>
      </c>
      <c r="C102">
        <v>0.21962144808933701</v>
      </c>
      <c r="D102">
        <v>0.955487068996005</v>
      </c>
      <c r="E102">
        <v>0.75326213880441895</v>
      </c>
    </row>
    <row r="103" spans="1:5" x14ac:dyDescent="0.25">
      <c r="A103" t="s">
        <v>8</v>
      </c>
      <c r="B103">
        <v>7.8358196276613501E-2</v>
      </c>
      <c r="C103">
        <v>0.23744647984074699</v>
      </c>
      <c r="D103">
        <v>0.87748277442542499</v>
      </c>
      <c r="E103">
        <v>0.76413895826617795</v>
      </c>
    </row>
    <row r="104" spans="1:5" x14ac:dyDescent="0.25">
      <c r="A104" t="s">
        <v>9</v>
      </c>
      <c r="B104">
        <v>4.5245858756661199E-2</v>
      </c>
      <c r="C104">
        <v>0.223869572236887</v>
      </c>
      <c r="D104">
        <v>0.935922165335211</v>
      </c>
      <c r="E104">
        <v>0.81194764587494195</v>
      </c>
    </row>
    <row r="105" spans="1:5" x14ac:dyDescent="0.25">
      <c r="A105" t="s">
        <v>10</v>
      </c>
      <c r="B105">
        <v>4.2857834937328899E-2</v>
      </c>
      <c r="C105">
        <v>0.25815236146173598</v>
      </c>
      <c r="D105">
        <v>0.94159468670902802</v>
      </c>
      <c r="E105">
        <v>0.87311598756195996</v>
      </c>
    </row>
    <row r="106" spans="1:5" x14ac:dyDescent="0.25">
      <c r="A106" t="s">
        <v>10</v>
      </c>
      <c r="B106">
        <v>4.0713167848793898E-2</v>
      </c>
      <c r="C106">
        <v>0.208403056367996</v>
      </c>
      <c r="D106">
        <v>0.95842543897502097</v>
      </c>
      <c r="E106">
        <v>0.85715607440532204</v>
      </c>
    </row>
    <row r="107" spans="1:5" x14ac:dyDescent="0.25">
      <c r="A107" t="s">
        <v>5</v>
      </c>
      <c r="B107">
        <v>6.2058515038406002E-2</v>
      </c>
      <c r="C107">
        <v>0.23855811134806301</v>
      </c>
      <c r="D107">
        <v>0.95459673549338198</v>
      </c>
      <c r="E107">
        <v>0.82876010658963395</v>
      </c>
    </row>
    <row r="108" spans="1:5" x14ac:dyDescent="0.25">
      <c r="A108" t="s">
        <v>6</v>
      </c>
      <c r="B108">
        <v>4.6018054365981803E-2</v>
      </c>
      <c r="C108">
        <v>0.25246091821764199</v>
      </c>
      <c r="D108">
        <v>0.96234480839487402</v>
      </c>
      <c r="E108">
        <v>0.85560824965733895</v>
      </c>
    </row>
    <row r="109" spans="1:5" x14ac:dyDescent="0.25">
      <c r="A109" t="s">
        <v>7</v>
      </c>
      <c r="B109">
        <v>6.5537445636392494E-2</v>
      </c>
      <c r="C109">
        <v>0.24635281730247299</v>
      </c>
      <c r="D109">
        <v>0.95810233365594599</v>
      </c>
      <c r="E109">
        <v>0.79875994494148805</v>
      </c>
    </row>
    <row r="110" spans="1:5" x14ac:dyDescent="0.25">
      <c r="A110" t="s">
        <v>8</v>
      </c>
      <c r="B110">
        <v>7.84319832272318E-2</v>
      </c>
      <c r="C110">
        <v>0.27460017996161501</v>
      </c>
      <c r="D110">
        <v>0.89075004243560696</v>
      </c>
      <c r="E110">
        <v>0.78857551026347295</v>
      </c>
    </row>
    <row r="111" spans="1:5" x14ac:dyDescent="0.25">
      <c r="A111" t="s">
        <v>9</v>
      </c>
      <c r="B111">
        <v>4.8667899064721097E-2</v>
      </c>
      <c r="C111">
        <v>0.24357671137532</v>
      </c>
      <c r="D111">
        <v>0.93432397779189302</v>
      </c>
      <c r="E111">
        <v>0.84355643731385799</v>
      </c>
    </row>
    <row r="112" spans="1:5" x14ac:dyDescent="0.25">
      <c r="A112" t="s">
        <v>10</v>
      </c>
      <c r="B112">
        <v>4.3788262127731903E-2</v>
      </c>
      <c r="C112">
        <v>0.20433208998854299</v>
      </c>
      <c r="D112">
        <v>0.94854999047093702</v>
      </c>
      <c r="E112">
        <v>0.85613188540512897</v>
      </c>
    </row>
    <row r="113" spans="1:5" x14ac:dyDescent="0.25">
      <c r="A113" t="s">
        <v>10</v>
      </c>
      <c r="B113">
        <v>4.1297401424668097E-2</v>
      </c>
      <c r="C113">
        <v>0.25184380431909498</v>
      </c>
      <c r="D113">
        <v>0.96376889905665897</v>
      </c>
      <c r="E113">
        <v>0.87202820963982597</v>
      </c>
    </row>
    <row r="114" spans="1:5" x14ac:dyDescent="0.25">
      <c r="A114" t="s">
        <v>5</v>
      </c>
      <c r="B114">
        <v>4.7512252728948802E-2</v>
      </c>
      <c r="C114">
        <v>0.23528672414125401</v>
      </c>
      <c r="D114">
        <v>0.95732577905238703</v>
      </c>
      <c r="E114">
        <v>0.80927199483152201</v>
      </c>
    </row>
    <row r="115" spans="1:5" x14ac:dyDescent="0.25">
      <c r="A115" t="s">
        <v>6</v>
      </c>
      <c r="B115">
        <v>5.1065722942794302E-2</v>
      </c>
      <c r="C115">
        <v>0.195238243097169</v>
      </c>
      <c r="D115">
        <v>0.955227096671459</v>
      </c>
      <c r="E115">
        <v>0.79407635434576496</v>
      </c>
    </row>
    <row r="116" spans="1:5" x14ac:dyDescent="0.25">
      <c r="A116" t="s">
        <v>7</v>
      </c>
      <c r="B116">
        <v>6.5264466476550501E-2</v>
      </c>
      <c r="C116">
        <v>0.24304210750709701</v>
      </c>
      <c r="D116">
        <v>0.94454156804188405</v>
      </c>
      <c r="E116">
        <v>0.75555127073194595</v>
      </c>
    </row>
    <row r="117" spans="1:5" x14ac:dyDescent="0.25">
      <c r="A117" t="s">
        <v>8</v>
      </c>
      <c r="B117">
        <v>6.8288661064150699E-2</v>
      </c>
      <c r="C117">
        <v>0.26469229855759702</v>
      </c>
      <c r="D117">
        <v>0.87715104468969396</v>
      </c>
      <c r="E117">
        <v>0.77807999527864302</v>
      </c>
    </row>
    <row r="118" spans="1:5" x14ac:dyDescent="0.25">
      <c r="A118" t="s">
        <v>9</v>
      </c>
      <c r="B118">
        <v>4.5396867527037803E-2</v>
      </c>
      <c r="C118">
        <v>0.21801471182981499</v>
      </c>
      <c r="D118">
        <v>0.94219134729495901</v>
      </c>
      <c r="E118">
        <v>0.84933640240269703</v>
      </c>
    </row>
    <row r="119" spans="1:5" x14ac:dyDescent="0.25">
      <c r="A119" t="s">
        <v>10</v>
      </c>
      <c r="B119">
        <v>5.62868715530404E-2</v>
      </c>
      <c r="C119">
        <v>0.255521415103035</v>
      </c>
      <c r="D119">
        <v>0.93081029018277295</v>
      </c>
      <c r="E119">
        <v>0.82608677315642698</v>
      </c>
    </row>
    <row r="120" spans="1:5" x14ac:dyDescent="0.25">
      <c r="A120" t="s">
        <v>10</v>
      </c>
      <c r="B120">
        <v>3.4242535659861101E-2</v>
      </c>
      <c r="C120">
        <v>0.23180122073597401</v>
      </c>
      <c r="D120">
        <v>0.95048108027657296</v>
      </c>
      <c r="E120">
        <v>0.87608496028439098</v>
      </c>
    </row>
    <row r="121" spans="1:5" x14ac:dyDescent="0.25">
      <c r="A121" t="s">
        <v>5</v>
      </c>
      <c r="B121">
        <v>7.0570232047781803E-2</v>
      </c>
      <c r="C121">
        <v>0.241649224828026</v>
      </c>
      <c r="D121">
        <v>0.95550222199357404</v>
      </c>
      <c r="E121">
        <v>0.79065234986793198</v>
      </c>
    </row>
    <row r="122" spans="1:5" x14ac:dyDescent="0.25">
      <c r="A122" t="s">
        <v>6</v>
      </c>
      <c r="B122">
        <v>5.0681957600476002E-2</v>
      </c>
      <c r="C122">
        <v>0.20233999114741699</v>
      </c>
      <c r="D122">
        <v>0.95949010702932402</v>
      </c>
      <c r="E122">
        <v>0.75548672424905605</v>
      </c>
    </row>
    <row r="123" spans="1:5" x14ac:dyDescent="0.25">
      <c r="A123" t="s">
        <v>7</v>
      </c>
      <c r="B123">
        <v>6.1502025476623701E-2</v>
      </c>
      <c r="C123">
        <v>0.22195882793025101</v>
      </c>
      <c r="D123">
        <v>0.951240728921252</v>
      </c>
      <c r="E123">
        <v>0.80047290858431996</v>
      </c>
    </row>
    <row r="124" spans="1:5" x14ac:dyDescent="0.25">
      <c r="A124" t="s">
        <v>8</v>
      </c>
      <c r="B124">
        <v>7.9329375907110394E-2</v>
      </c>
      <c r="C124">
        <v>0.243287886904762</v>
      </c>
      <c r="D124">
        <v>0.88244573199876497</v>
      </c>
      <c r="E124">
        <v>0.76324096627832905</v>
      </c>
    </row>
    <row r="125" spans="1:5" x14ac:dyDescent="0.25">
      <c r="A125" t="s">
        <v>9</v>
      </c>
      <c r="B125">
        <v>5.1603084170523297E-2</v>
      </c>
      <c r="C125">
        <v>0.22990353575147099</v>
      </c>
      <c r="D125">
        <v>0.93913431869317898</v>
      </c>
      <c r="E125">
        <v>0.84325558782491705</v>
      </c>
    </row>
    <row r="126" spans="1:5" x14ac:dyDescent="0.25">
      <c r="A126" t="s">
        <v>10</v>
      </c>
      <c r="B126">
        <v>5.4073433467348997E-2</v>
      </c>
      <c r="C126">
        <v>0.20350937161166699</v>
      </c>
      <c r="D126">
        <v>0.932177263387716</v>
      </c>
      <c r="E126">
        <v>0.82571365277346798</v>
      </c>
    </row>
    <row r="127" spans="1:5" x14ac:dyDescent="0.25">
      <c r="A127" t="s">
        <v>10</v>
      </c>
      <c r="B127">
        <v>2.5687141826603602E-2</v>
      </c>
      <c r="C127">
        <v>0.26119975571690801</v>
      </c>
      <c r="D127">
        <v>0.96786595739116998</v>
      </c>
      <c r="E127">
        <v>0.90995116863856196</v>
      </c>
    </row>
    <row r="128" spans="1:5" x14ac:dyDescent="0.25">
      <c r="A128" t="s">
        <v>5</v>
      </c>
      <c r="B128">
        <v>4.8586773855040802E-2</v>
      </c>
      <c r="C128">
        <v>0.23981545046891101</v>
      </c>
      <c r="D128">
        <v>0.94647747550072403</v>
      </c>
      <c r="E128">
        <v>0.83836608788016498</v>
      </c>
    </row>
    <row r="129" spans="1:5" x14ac:dyDescent="0.25">
      <c r="A129" t="s">
        <v>6</v>
      </c>
      <c r="B129">
        <v>5.42306128740122E-2</v>
      </c>
      <c r="C129">
        <v>0.237230909233136</v>
      </c>
      <c r="D129">
        <v>0.92610131690603703</v>
      </c>
      <c r="E129">
        <v>0.75391568618404803</v>
      </c>
    </row>
    <row r="130" spans="1:5" x14ac:dyDescent="0.25">
      <c r="A130" t="s">
        <v>7</v>
      </c>
      <c r="B130">
        <v>6.5326901231894205E-2</v>
      </c>
      <c r="C130">
        <v>0.23311584506081701</v>
      </c>
      <c r="D130">
        <v>0.95421936351696202</v>
      </c>
      <c r="E130">
        <v>0.79903734681570504</v>
      </c>
    </row>
    <row r="131" spans="1:5" x14ac:dyDescent="0.25">
      <c r="A131" t="s">
        <v>8</v>
      </c>
      <c r="B131">
        <v>9.1739216732446296E-2</v>
      </c>
      <c r="C131">
        <v>0.255839679396898</v>
      </c>
      <c r="D131">
        <v>0.88627545774817196</v>
      </c>
      <c r="E131">
        <v>0.76549696230265096</v>
      </c>
    </row>
    <row r="132" spans="1:5" x14ac:dyDescent="0.25">
      <c r="A132" t="s">
        <v>9</v>
      </c>
      <c r="B132">
        <v>5.3364206492460597E-2</v>
      </c>
      <c r="C132">
        <v>0.25541424077820701</v>
      </c>
      <c r="D132">
        <v>0.93462242041149102</v>
      </c>
      <c r="E132">
        <v>0.83628736202413101</v>
      </c>
    </row>
    <row r="133" spans="1:5" x14ac:dyDescent="0.25">
      <c r="A133" t="s">
        <v>10</v>
      </c>
      <c r="B133">
        <v>5.3763724663945203E-2</v>
      </c>
      <c r="C133">
        <v>0.272438814884918</v>
      </c>
      <c r="D133">
        <v>0.94036537294002898</v>
      </c>
      <c r="E133">
        <v>0.83196189391961495</v>
      </c>
    </row>
    <row r="134" spans="1:5" x14ac:dyDescent="0.25">
      <c r="A134" t="s">
        <v>10</v>
      </c>
      <c r="B134">
        <v>3.7807539879456897E-2</v>
      </c>
      <c r="C134">
        <v>0.268691632323037</v>
      </c>
      <c r="D134">
        <v>0.95826930367661201</v>
      </c>
      <c r="E134">
        <v>0.88610121953748899</v>
      </c>
    </row>
    <row r="135" spans="1:5" x14ac:dyDescent="0.25">
      <c r="A135" t="s">
        <v>5</v>
      </c>
      <c r="B135">
        <v>5.3410335311975997E-2</v>
      </c>
      <c r="C135">
        <v>0.21304387478474299</v>
      </c>
      <c r="D135">
        <v>0.94638036941580606</v>
      </c>
      <c r="E135">
        <v>0.81968780409797604</v>
      </c>
    </row>
    <row r="136" spans="1:5" x14ac:dyDescent="0.25">
      <c r="A136" t="s">
        <v>6</v>
      </c>
      <c r="B136">
        <v>4.7453963087740803E-2</v>
      </c>
      <c r="C136">
        <v>0.229330338594329</v>
      </c>
      <c r="D136">
        <v>0.93483084866793098</v>
      </c>
      <c r="E136">
        <v>0.81520608339836997</v>
      </c>
    </row>
    <row r="137" spans="1:5" x14ac:dyDescent="0.25">
      <c r="A137" t="s">
        <v>7</v>
      </c>
      <c r="B137">
        <v>6.5801463852506598E-2</v>
      </c>
      <c r="C137">
        <v>0.21826243758109001</v>
      </c>
      <c r="D137">
        <v>0.94793038797905105</v>
      </c>
      <c r="E137">
        <v>0.77159680641601602</v>
      </c>
    </row>
    <row r="138" spans="1:5" x14ac:dyDescent="0.25">
      <c r="A138" t="s">
        <v>8</v>
      </c>
      <c r="B138">
        <v>8.18308336383098E-2</v>
      </c>
      <c r="C138">
        <v>0.24499062894850701</v>
      </c>
      <c r="D138">
        <v>0.88327013650358899</v>
      </c>
      <c r="E138">
        <v>0.77007482814968298</v>
      </c>
    </row>
    <row r="139" spans="1:5" x14ac:dyDescent="0.25">
      <c r="A139" t="s">
        <v>9</v>
      </c>
      <c r="B139">
        <v>4.1852977110135102E-2</v>
      </c>
      <c r="C139">
        <v>0.18205442284399601</v>
      </c>
      <c r="D139">
        <v>0.93698015083689901</v>
      </c>
      <c r="E139">
        <v>0.83259641160999398</v>
      </c>
    </row>
    <row r="140" spans="1:5" x14ac:dyDescent="0.25">
      <c r="A140" t="s">
        <v>10</v>
      </c>
      <c r="B140">
        <v>4.69736565117067E-2</v>
      </c>
      <c r="C140">
        <v>0.26824165270885098</v>
      </c>
      <c r="D140">
        <v>0.938852053672389</v>
      </c>
      <c r="E140">
        <v>0.85588310884470198</v>
      </c>
    </row>
    <row r="141" spans="1:5" x14ac:dyDescent="0.25">
      <c r="A141" t="s">
        <v>10</v>
      </c>
      <c r="B141">
        <v>3.4034606695400003E-2</v>
      </c>
      <c r="C141">
        <v>0.25935910000115298</v>
      </c>
      <c r="D141">
        <v>0.96348088393834896</v>
      </c>
      <c r="E141">
        <v>0.89843655235514697</v>
      </c>
    </row>
    <row r="142" spans="1:5" x14ac:dyDescent="0.25">
      <c r="A142" t="s">
        <v>5</v>
      </c>
      <c r="B142">
        <v>6.9394212487507698E-2</v>
      </c>
      <c r="C142">
        <v>0.23664351439843201</v>
      </c>
      <c r="D142">
        <v>0.94914133039273996</v>
      </c>
      <c r="E142">
        <v>0.78833017788093496</v>
      </c>
    </row>
    <row r="143" spans="1:5" x14ac:dyDescent="0.25">
      <c r="A143" t="s">
        <v>6</v>
      </c>
      <c r="B143">
        <v>5.9437763996273298E-2</v>
      </c>
      <c r="C143">
        <v>0.22266618724956599</v>
      </c>
      <c r="D143">
        <v>0.95462524539154403</v>
      </c>
      <c r="E143">
        <v>0.78544636260226197</v>
      </c>
    </row>
    <row r="144" spans="1:5" x14ac:dyDescent="0.25">
      <c r="A144" t="s">
        <v>7</v>
      </c>
      <c r="B144">
        <v>5.5199672782458402E-2</v>
      </c>
      <c r="C144">
        <v>0.22060005313474201</v>
      </c>
      <c r="D144">
        <v>0.95245100757780199</v>
      </c>
      <c r="E144">
        <v>0.81052834967490495</v>
      </c>
    </row>
    <row r="145" spans="1:5" x14ac:dyDescent="0.25">
      <c r="A145" t="s">
        <v>8</v>
      </c>
      <c r="B145">
        <v>5.4289067372734201E-2</v>
      </c>
      <c r="C145">
        <v>0.21056558866170799</v>
      </c>
      <c r="D145">
        <v>0.89646869278401697</v>
      </c>
      <c r="E145">
        <v>0.79267007340531503</v>
      </c>
    </row>
    <row r="146" spans="1:5" x14ac:dyDescent="0.25">
      <c r="A146" t="s">
        <v>9</v>
      </c>
      <c r="B146">
        <v>3.8958744434650999E-2</v>
      </c>
      <c r="C146">
        <v>0.23913738939658299</v>
      </c>
      <c r="D146">
        <v>0.95060027593610397</v>
      </c>
      <c r="E146">
        <v>0.86840365720301105</v>
      </c>
    </row>
    <row r="147" spans="1:5" x14ac:dyDescent="0.25">
      <c r="A147" t="s">
        <v>10</v>
      </c>
      <c r="B147">
        <v>4.4301918836892898E-2</v>
      </c>
      <c r="C147">
        <v>0.22826124446523499</v>
      </c>
      <c r="D147">
        <v>0.93984023790037696</v>
      </c>
      <c r="E147">
        <v>0.85402165906677596</v>
      </c>
    </row>
    <row r="148" spans="1:5" x14ac:dyDescent="0.25">
      <c r="A148" t="s">
        <v>10</v>
      </c>
      <c r="B148">
        <v>3.4091421281603203E-2</v>
      </c>
      <c r="C148">
        <v>0.218956173546768</v>
      </c>
      <c r="D148">
        <v>0.96945893225032698</v>
      </c>
      <c r="E148">
        <v>0.892862352741564</v>
      </c>
    </row>
    <row r="149" spans="1:5" x14ac:dyDescent="0.25">
      <c r="A149" t="s">
        <v>5</v>
      </c>
      <c r="B149">
        <v>4.8993137837518803E-2</v>
      </c>
      <c r="C149">
        <v>0.177139302485183</v>
      </c>
      <c r="D149">
        <v>0.95813850400783396</v>
      </c>
      <c r="E149">
        <v>0.82940801856005197</v>
      </c>
    </row>
    <row r="150" spans="1:5" x14ac:dyDescent="0.25">
      <c r="A150" t="s">
        <v>6</v>
      </c>
      <c r="B150">
        <v>5.6658892238305197E-2</v>
      </c>
      <c r="C150">
        <v>0.19436718746048001</v>
      </c>
      <c r="D150">
        <v>0.96647248727704105</v>
      </c>
      <c r="E150">
        <v>0.80424643728808498</v>
      </c>
    </row>
    <row r="151" spans="1:5" x14ac:dyDescent="0.25">
      <c r="A151" t="s">
        <v>7</v>
      </c>
      <c r="B151">
        <v>5.6958854303892498E-2</v>
      </c>
      <c r="C151">
        <v>0.20432693900583901</v>
      </c>
      <c r="D151">
        <v>0.95407574860447097</v>
      </c>
      <c r="E151">
        <v>0.78645342614512503</v>
      </c>
    </row>
    <row r="152" spans="1:5" x14ac:dyDescent="0.25">
      <c r="A152" t="s">
        <v>8</v>
      </c>
      <c r="B152">
        <v>8.0027414332050295E-2</v>
      </c>
      <c r="C152">
        <v>0.24771301226048401</v>
      </c>
      <c r="D152">
        <v>0.88264797498930903</v>
      </c>
      <c r="E152">
        <v>0.762256598527419</v>
      </c>
    </row>
    <row r="153" spans="1:5" x14ac:dyDescent="0.25">
      <c r="A153" t="s">
        <v>9</v>
      </c>
      <c r="B153">
        <v>4.1967747202983803E-2</v>
      </c>
      <c r="C153">
        <v>0.24082975873891699</v>
      </c>
      <c r="D153">
        <v>0.93897648628712904</v>
      </c>
      <c r="E153">
        <v>0.84561969620819</v>
      </c>
    </row>
    <row r="154" spans="1:5" x14ac:dyDescent="0.25">
      <c r="A154" t="s">
        <v>10</v>
      </c>
      <c r="B154">
        <v>5.1828666851861299E-2</v>
      </c>
      <c r="C154">
        <v>0.246103374227714</v>
      </c>
      <c r="D154">
        <v>0.93983940807672595</v>
      </c>
      <c r="E154">
        <v>0.842953395756461</v>
      </c>
    </row>
    <row r="155" spans="1:5" x14ac:dyDescent="0.25">
      <c r="A155" t="s">
        <v>10</v>
      </c>
      <c r="B155">
        <v>4.1671575725132998E-2</v>
      </c>
      <c r="C155">
        <v>0.22877669902405201</v>
      </c>
      <c r="D155">
        <v>0.95673183191252198</v>
      </c>
      <c r="E155">
        <v>0.85175847838129704</v>
      </c>
    </row>
    <row r="156" spans="1:5" x14ac:dyDescent="0.25">
      <c r="A156" t="s">
        <v>5</v>
      </c>
      <c r="B156">
        <v>6.0566776404232102E-2</v>
      </c>
      <c r="C156">
        <v>0.209350190099233</v>
      </c>
      <c r="D156">
        <v>0.934788189945012</v>
      </c>
      <c r="E156">
        <v>0.81888511775507999</v>
      </c>
    </row>
    <row r="157" spans="1:5" x14ac:dyDescent="0.25">
      <c r="A157" t="s">
        <v>6</v>
      </c>
      <c r="B157">
        <v>5.78295779111693E-2</v>
      </c>
      <c r="C157">
        <v>0.24416620890951299</v>
      </c>
      <c r="D157">
        <v>0.95784388757188899</v>
      </c>
      <c r="E157">
        <v>0.83241129646763601</v>
      </c>
    </row>
    <row r="158" spans="1:5" x14ac:dyDescent="0.25">
      <c r="A158" t="s">
        <v>7</v>
      </c>
      <c r="B158">
        <v>7.0419650901674499E-2</v>
      </c>
      <c r="C158">
        <v>0.243786160318293</v>
      </c>
      <c r="D158">
        <v>0.94172229750793301</v>
      </c>
      <c r="E158">
        <v>0.77288437438142499</v>
      </c>
    </row>
    <row r="159" spans="1:5" x14ac:dyDescent="0.25">
      <c r="A159" t="s">
        <v>8</v>
      </c>
      <c r="B159">
        <v>6.5984594060040896E-2</v>
      </c>
      <c r="C159">
        <v>0.21087647833584999</v>
      </c>
      <c r="D159">
        <v>0.89754513317389395</v>
      </c>
      <c r="E159">
        <v>0.79129689894062405</v>
      </c>
    </row>
    <row r="160" spans="1:5" x14ac:dyDescent="0.25">
      <c r="A160" t="s">
        <v>9</v>
      </c>
      <c r="B160">
        <v>4.4835013000394199E-2</v>
      </c>
      <c r="C160">
        <v>0.22384697673547199</v>
      </c>
      <c r="D160">
        <v>0.93366760238750501</v>
      </c>
      <c r="E160">
        <v>0.83909281802935598</v>
      </c>
    </row>
    <row r="161" spans="1:5" x14ac:dyDescent="0.25">
      <c r="A161" t="s">
        <v>10</v>
      </c>
      <c r="B161">
        <v>3.7999290432562997E-2</v>
      </c>
      <c r="C161">
        <v>0.18231108677324401</v>
      </c>
      <c r="D161">
        <v>0.94429939717622002</v>
      </c>
      <c r="E161">
        <v>0.86410057945698704</v>
      </c>
    </row>
    <row r="162" spans="1:5" x14ac:dyDescent="0.25">
      <c r="A162" t="s">
        <v>10</v>
      </c>
      <c r="B162">
        <v>4.4358009209255998E-2</v>
      </c>
      <c r="C162">
        <v>0.239982900157937</v>
      </c>
      <c r="D162">
        <v>0.95400607165392703</v>
      </c>
      <c r="E162">
        <v>0.85990618927649798</v>
      </c>
    </row>
    <row r="163" spans="1:5" x14ac:dyDescent="0.25">
      <c r="A163" t="s">
        <v>5</v>
      </c>
      <c r="B163">
        <v>6.7578508071860402E-2</v>
      </c>
      <c r="C163">
        <v>0.21764691535998301</v>
      </c>
      <c r="D163">
        <v>0.955347270994648</v>
      </c>
      <c r="E163">
        <v>0.79855870280266605</v>
      </c>
    </row>
    <row r="164" spans="1:5" x14ac:dyDescent="0.25">
      <c r="A164" t="s">
        <v>6</v>
      </c>
      <c r="B164">
        <v>6.5774823384449593E-2</v>
      </c>
      <c r="C164">
        <v>0.22268965800848001</v>
      </c>
      <c r="D164">
        <v>0.96026832122579198</v>
      </c>
      <c r="E164">
        <v>0.79779311389635899</v>
      </c>
    </row>
    <row r="165" spans="1:5" x14ac:dyDescent="0.25">
      <c r="A165" t="s">
        <v>7</v>
      </c>
      <c r="B165">
        <v>5.9135741882272101E-2</v>
      </c>
      <c r="C165">
        <v>0.24674369424046799</v>
      </c>
      <c r="D165">
        <v>0.95059380061952503</v>
      </c>
      <c r="E165">
        <v>0.79304930071521895</v>
      </c>
    </row>
    <row r="166" spans="1:5" x14ac:dyDescent="0.25">
      <c r="A166" t="s">
        <v>8</v>
      </c>
      <c r="B166">
        <v>6.7422289050204406E-2</v>
      </c>
      <c r="C166">
        <v>0.25579310405844402</v>
      </c>
      <c r="D166">
        <v>0.89380325959343798</v>
      </c>
      <c r="E166">
        <v>0.78554622178709199</v>
      </c>
    </row>
    <row r="167" spans="1:5" x14ac:dyDescent="0.25">
      <c r="A167" t="s">
        <v>9</v>
      </c>
      <c r="B167">
        <v>4.8754520565072297E-2</v>
      </c>
      <c r="C167">
        <v>0.22408341031937601</v>
      </c>
      <c r="D167">
        <v>0.92364974448029302</v>
      </c>
      <c r="E167">
        <v>0.82994145359900595</v>
      </c>
    </row>
    <row r="168" spans="1:5" x14ac:dyDescent="0.25">
      <c r="A168" t="s">
        <v>10</v>
      </c>
      <c r="B168">
        <v>5.0564950523059898E-2</v>
      </c>
      <c r="C168">
        <v>0.224099819580968</v>
      </c>
      <c r="D168">
        <v>0.93923132799847198</v>
      </c>
      <c r="E168">
        <v>0.79209545443505402</v>
      </c>
    </row>
    <row r="169" spans="1:5" x14ac:dyDescent="0.25">
      <c r="A169" t="s">
        <v>10</v>
      </c>
      <c r="B169">
        <v>3.4895963384741803E-2</v>
      </c>
      <c r="C169">
        <v>0.20953949500531499</v>
      </c>
      <c r="D169">
        <v>0.93470963107518101</v>
      </c>
      <c r="E169">
        <v>0.84418992219635103</v>
      </c>
    </row>
    <row r="170" spans="1:5" x14ac:dyDescent="0.25">
      <c r="A170" t="s">
        <v>5</v>
      </c>
      <c r="B170">
        <v>6.8627238845537897E-2</v>
      </c>
      <c r="C170">
        <v>0.22612555760922301</v>
      </c>
      <c r="D170">
        <v>0.94195491303341095</v>
      </c>
      <c r="E170">
        <v>0.79197211575108895</v>
      </c>
    </row>
    <row r="171" spans="1:5" x14ac:dyDescent="0.25">
      <c r="A171" t="s">
        <v>6</v>
      </c>
      <c r="B171">
        <v>5.0352729758905701E-2</v>
      </c>
      <c r="C171">
        <v>0.20109710686333601</v>
      </c>
      <c r="D171">
        <v>0.96302659076174202</v>
      </c>
      <c r="E171">
        <v>0.81291517976952099</v>
      </c>
    </row>
    <row r="172" spans="1:5" x14ac:dyDescent="0.25">
      <c r="A172" t="s">
        <v>7</v>
      </c>
      <c r="B172">
        <v>6.1076788354485802E-2</v>
      </c>
      <c r="C172">
        <v>0.22909256857935101</v>
      </c>
      <c r="D172">
        <v>0.95651986017192603</v>
      </c>
      <c r="E172">
        <v>0.81375371019544496</v>
      </c>
    </row>
    <row r="173" spans="1:5" x14ac:dyDescent="0.25">
      <c r="A173" t="s">
        <v>8</v>
      </c>
      <c r="B173">
        <v>7.3859036057442401E-2</v>
      </c>
      <c r="C173">
        <v>0.21129458362279899</v>
      </c>
      <c r="D173">
        <v>0.87006159998405996</v>
      </c>
      <c r="E173">
        <v>0.72520409070654601</v>
      </c>
    </row>
    <row r="174" spans="1:5" x14ac:dyDescent="0.25">
      <c r="A174" t="s">
        <v>9</v>
      </c>
      <c r="B174">
        <v>3.7504616844031897E-2</v>
      </c>
      <c r="C174">
        <v>0.18301353001319001</v>
      </c>
      <c r="D174">
        <v>0.94893131220469695</v>
      </c>
      <c r="E174">
        <v>0.86639690905290001</v>
      </c>
    </row>
    <row r="175" spans="1:5" x14ac:dyDescent="0.25">
      <c r="A175" t="s">
        <v>10</v>
      </c>
      <c r="B175">
        <v>3.9865373933821502E-2</v>
      </c>
      <c r="C175">
        <v>0.215912940990587</v>
      </c>
      <c r="D175">
        <v>0.93858580886442</v>
      </c>
      <c r="E175">
        <v>0.85856921996022195</v>
      </c>
    </row>
    <row r="176" spans="1:5" x14ac:dyDescent="0.25">
      <c r="A176" t="s">
        <v>10</v>
      </c>
      <c r="B176">
        <v>3.6400514194161397E-2</v>
      </c>
      <c r="C176">
        <v>0.21788938476632</v>
      </c>
      <c r="D176">
        <v>0.96399018452117002</v>
      </c>
      <c r="E176">
        <v>0.87886635266914204</v>
      </c>
    </row>
    <row r="177" spans="1:5" x14ac:dyDescent="0.25">
      <c r="A177" t="s">
        <v>5</v>
      </c>
      <c r="B177">
        <v>5.6592833902084701E-2</v>
      </c>
      <c r="C177">
        <v>0.18611900646376001</v>
      </c>
      <c r="D177">
        <v>0.95365210360007302</v>
      </c>
      <c r="E177">
        <v>0.79561301521303296</v>
      </c>
    </row>
    <row r="178" spans="1:5" x14ac:dyDescent="0.25">
      <c r="A178" t="s">
        <v>6</v>
      </c>
      <c r="B178">
        <v>5.3823853153599902E-2</v>
      </c>
      <c r="C178">
        <v>0.24614969448833701</v>
      </c>
      <c r="D178">
        <v>0.94475464574366097</v>
      </c>
      <c r="E178">
        <v>0.81864839875616502</v>
      </c>
    </row>
    <row r="179" spans="1:5" x14ac:dyDescent="0.25">
      <c r="A179" t="s">
        <v>7</v>
      </c>
      <c r="B179">
        <v>5.7928694338948698E-2</v>
      </c>
      <c r="C179">
        <v>0.218623186555678</v>
      </c>
      <c r="D179">
        <v>0.96174111065010004</v>
      </c>
      <c r="E179">
        <v>0.81483283691761799</v>
      </c>
    </row>
    <row r="180" spans="1:5" x14ac:dyDescent="0.25">
      <c r="A180" t="s">
        <v>8</v>
      </c>
      <c r="B180">
        <v>7.2846990555035004E-2</v>
      </c>
      <c r="C180">
        <v>0.230586472232678</v>
      </c>
      <c r="D180">
        <v>0.89764762237772899</v>
      </c>
      <c r="E180">
        <v>0.78138536619626497</v>
      </c>
    </row>
    <row r="181" spans="1:5" x14ac:dyDescent="0.25">
      <c r="A181" t="s">
        <v>9</v>
      </c>
      <c r="B181">
        <v>4.8138395626828201E-2</v>
      </c>
      <c r="C181">
        <v>0.21526037088573899</v>
      </c>
      <c r="D181">
        <v>0.94919337954346505</v>
      </c>
      <c r="E181">
        <v>0.82945807805369498</v>
      </c>
    </row>
    <row r="182" spans="1:5" x14ac:dyDescent="0.25">
      <c r="A182" t="s">
        <v>10</v>
      </c>
      <c r="B182">
        <v>4.7623241401598397E-2</v>
      </c>
      <c r="C182">
        <v>0.262280148569144</v>
      </c>
      <c r="D182">
        <v>0.94230777558475898</v>
      </c>
      <c r="E182">
        <v>0.85498417237259206</v>
      </c>
    </row>
    <row r="183" spans="1:5" x14ac:dyDescent="0.25">
      <c r="A183" t="s">
        <v>10</v>
      </c>
      <c r="B183">
        <v>3.82810749570019E-2</v>
      </c>
      <c r="C183">
        <v>0.200295704495455</v>
      </c>
      <c r="D183">
        <v>0.95873876976221695</v>
      </c>
      <c r="E183">
        <v>0.84490698848900103</v>
      </c>
    </row>
    <row r="184" spans="1:5" x14ac:dyDescent="0.25">
      <c r="A184" t="s">
        <v>5</v>
      </c>
      <c r="B184">
        <v>7.4345033855800699E-2</v>
      </c>
      <c r="C184">
        <v>0.234460892278227</v>
      </c>
      <c r="D184">
        <v>0.95175241651314402</v>
      </c>
      <c r="E184">
        <v>0.75868454467287405</v>
      </c>
    </row>
    <row r="185" spans="1:5" x14ac:dyDescent="0.25">
      <c r="A185" t="s">
        <v>6</v>
      </c>
      <c r="B185">
        <v>5.0947416742498697E-2</v>
      </c>
      <c r="C185">
        <v>0.18464851632768101</v>
      </c>
      <c r="D185">
        <v>0.96136187504875803</v>
      </c>
      <c r="E185">
        <v>0.82855285257460498</v>
      </c>
    </row>
    <row r="186" spans="1:5" x14ac:dyDescent="0.25">
      <c r="A186" t="s">
        <v>7</v>
      </c>
      <c r="B186">
        <v>4.5838994929056E-2</v>
      </c>
      <c r="C186">
        <v>0.17676749591479199</v>
      </c>
      <c r="D186">
        <v>0.95858240328829503</v>
      </c>
      <c r="E186">
        <v>0.82268239705871704</v>
      </c>
    </row>
    <row r="187" spans="1:5" x14ac:dyDescent="0.25">
      <c r="A187" t="s">
        <v>8</v>
      </c>
      <c r="B187">
        <v>7.7277729327577399E-2</v>
      </c>
      <c r="C187">
        <v>0.25905427399026199</v>
      </c>
      <c r="D187">
        <v>0.87395328909596803</v>
      </c>
      <c r="E187">
        <v>0.76204621525819405</v>
      </c>
    </row>
    <row r="188" spans="1:5" x14ac:dyDescent="0.25">
      <c r="A188" t="s">
        <v>9</v>
      </c>
      <c r="B188">
        <v>3.6402565299385202E-2</v>
      </c>
      <c r="C188">
        <v>0.222751333744581</v>
      </c>
      <c r="D188">
        <v>0.94588411361705704</v>
      </c>
      <c r="E188">
        <v>0.84905776774298902</v>
      </c>
    </row>
    <row r="189" spans="1:5" x14ac:dyDescent="0.25">
      <c r="A189" t="s">
        <v>10</v>
      </c>
      <c r="B189">
        <v>5.2963184358575902E-2</v>
      </c>
      <c r="C189">
        <v>0.24722873425695899</v>
      </c>
      <c r="D189">
        <v>0.93249206009414898</v>
      </c>
      <c r="E189">
        <v>0.81940248000428795</v>
      </c>
    </row>
    <row r="190" spans="1:5" x14ac:dyDescent="0.25">
      <c r="A190" t="s">
        <v>10</v>
      </c>
      <c r="B190">
        <v>3.1554956090973502E-2</v>
      </c>
      <c r="C190">
        <v>0.21912771556050301</v>
      </c>
      <c r="D190">
        <v>0.95909051935634904</v>
      </c>
      <c r="E190">
        <v>0.87120978481529798</v>
      </c>
    </row>
    <row r="191" spans="1:5" x14ac:dyDescent="0.25">
      <c r="A191" t="s">
        <v>5</v>
      </c>
      <c r="B191">
        <v>5.9877872472861901E-2</v>
      </c>
      <c r="C191">
        <v>0.18069535695420499</v>
      </c>
      <c r="D191">
        <v>0.95966523178164398</v>
      </c>
      <c r="E191">
        <v>0.77305168570840299</v>
      </c>
    </row>
    <row r="192" spans="1:5" x14ac:dyDescent="0.25">
      <c r="A192" t="s">
        <v>6</v>
      </c>
      <c r="B192">
        <v>4.9460797098326403E-2</v>
      </c>
      <c r="C192">
        <v>0.25029553259829601</v>
      </c>
      <c r="D192">
        <v>0.956827299145106</v>
      </c>
      <c r="E192">
        <v>0.84131099894553796</v>
      </c>
    </row>
    <row r="193" spans="1:5" x14ac:dyDescent="0.25">
      <c r="A193" t="s">
        <v>7</v>
      </c>
      <c r="B193">
        <v>6.7085457294845594E-2</v>
      </c>
      <c r="C193">
        <v>0.22029409569515901</v>
      </c>
      <c r="D193">
        <v>0.95216210509034505</v>
      </c>
      <c r="E193">
        <v>0.76877178393113199</v>
      </c>
    </row>
    <row r="194" spans="1:5" x14ac:dyDescent="0.25">
      <c r="A194" t="s">
        <v>8</v>
      </c>
      <c r="B194">
        <v>7.0875576304591598E-2</v>
      </c>
      <c r="C194">
        <v>0.246920707436068</v>
      </c>
      <c r="D194">
        <v>0.87361176659477102</v>
      </c>
      <c r="E194">
        <v>0.776548395223707</v>
      </c>
    </row>
    <row r="195" spans="1:5" x14ac:dyDescent="0.25">
      <c r="A195" t="s">
        <v>9</v>
      </c>
      <c r="B195">
        <v>3.8510168183067198E-2</v>
      </c>
      <c r="C195">
        <v>0.24276829299818101</v>
      </c>
      <c r="D195">
        <v>0.938539386169432</v>
      </c>
      <c r="E195">
        <v>0.866024549804434</v>
      </c>
    </row>
    <row r="196" spans="1:5" x14ac:dyDescent="0.25">
      <c r="A196" t="s">
        <v>10</v>
      </c>
      <c r="B196">
        <v>5.0840002667075397E-2</v>
      </c>
      <c r="C196">
        <v>0.24145081830569101</v>
      </c>
      <c r="D196">
        <v>0.93312154008224002</v>
      </c>
      <c r="E196">
        <v>0.83555374927302095</v>
      </c>
    </row>
    <row r="197" spans="1:5" x14ac:dyDescent="0.25">
      <c r="A197" t="s">
        <v>10</v>
      </c>
      <c r="B197">
        <v>3.66117395552936E-2</v>
      </c>
      <c r="C197">
        <v>0.223243992886554</v>
      </c>
      <c r="D197">
        <v>0.95020320996702101</v>
      </c>
      <c r="E197">
        <v>0.86689435960492001</v>
      </c>
    </row>
    <row r="198" spans="1:5" x14ac:dyDescent="0.25">
      <c r="A198" t="s">
        <v>5</v>
      </c>
      <c r="B198">
        <v>5.5477500031383901E-2</v>
      </c>
      <c r="C198">
        <v>0.22378286711527201</v>
      </c>
      <c r="D198">
        <v>0.96052311567837201</v>
      </c>
      <c r="E198">
        <v>0.82016005838992101</v>
      </c>
    </row>
    <row r="199" spans="1:5" x14ac:dyDescent="0.25">
      <c r="A199" t="s">
        <v>6</v>
      </c>
      <c r="B199">
        <v>4.58173776764716E-2</v>
      </c>
      <c r="C199">
        <v>0.18701684231672699</v>
      </c>
      <c r="D199">
        <v>0.96920463322083295</v>
      </c>
      <c r="E199">
        <v>0.82641982008267001</v>
      </c>
    </row>
    <row r="200" spans="1:5" x14ac:dyDescent="0.25">
      <c r="A200" t="s">
        <v>7</v>
      </c>
      <c r="B200">
        <v>6.5766247689896806E-2</v>
      </c>
      <c r="C200">
        <v>0.198868807643615</v>
      </c>
      <c r="D200">
        <v>0.94520972564242201</v>
      </c>
      <c r="E200">
        <v>0.77539059707547597</v>
      </c>
    </row>
    <row r="201" spans="1:5" x14ac:dyDescent="0.25">
      <c r="A201" t="s">
        <v>8</v>
      </c>
      <c r="B201">
        <v>8.7864032382922799E-2</v>
      </c>
      <c r="C201">
        <v>0.28245872488087298</v>
      </c>
      <c r="D201">
        <v>0.87905608815012204</v>
      </c>
      <c r="E201">
        <v>0.761317399002714</v>
      </c>
    </row>
    <row r="202" spans="1:5" x14ac:dyDescent="0.25">
      <c r="A202" t="s">
        <v>9</v>
      </c>
      <c r="B202">
        <v>4.0728551123159998E-2</v>
      </c>
      <c r="C202">
        <v>0.23721032566140199</v>
      </c>
      <c r="D202">
        <v>0.94578560036057702</v>
      </c>
      <c r="E202">
        <v>0.85748335260620001</v>
      </c>
    </row>
    <row r="203" spans="1:5" x14ac:dyDescent="0.25">
      <c r="A203" t="s">
        <v>10</v>
      </c>
      <c r="B203">
        <v>4.1815083811463198E-2</v>
      </c>
      <c r="C203">
        <v>0.23686475618135799</v>
      </c>
      <c r="D203">
        <v>0.93702144665079201</v>
      </c>
      <c r="E203">
        <v>0.86058693851686696</v>
      </c>
    </row>
    <row r="204" spans="1:5" x14ac:dyDescent="0.25">
      <c r="A204" t="s">
        <v>10</v>
      </c>
      <c r="B204">
        <v>3.3111882993284103E-2</v>
      </c>
      <c r="C204">
        <v>0.175941819816924</v>
      </c>
      <c r="D204">
        <v>0.96982651610447002</v>
      </c>
      <c r="E204">
        <v>0.87182908703321305</v>
      </c>
    </row>
    <row r="205" spans="1:5" x14ac:dyDescent="0.25">
      <c r="A205" t="s">
        <v>5</v>
      </c>
      <c r="B205">
        <v>6.2909280188995595E-2</v>
      </c>
      <c r="C205">
        <v>0.22374016402566299</v>
      </c>
      <c r="D205">
        <v>0.95751983193189905</v>
      </c>
      <c r="E205">
        <v>0.76482556007876201</v>
      </c>
    </row>
    <row r="206" spans="1:5" x14ac:dyDescent="0.25">
      <c r="A206" t="s">
        <v>6</v>
      </c>
      <c r="B206">
        <v>5.8266871989278303E-2</v>
      </c>
      <c r="C206">
        <v>0.23695644317033901</v>
      </c>
      <c r="D206">
        <v>0.95179998549759803</v>
      </c>
      <c r="E206">
        <v>0.80547876901351501</v>
      </c>
    </row>
    <row r="207" spans="1:5" x14ac:dyDescent="0.25">
      <c r="A207" t="s">
        <v>7</v>
      </c>
      <c r="B207">
        <v>7.2838272568686094E-2</v>
      </c>
      <c r="C207">
        <v>0.24627042950901001</v>
      </c>
      <c r="D207">
        <v>0.951640764985895</v>
      </c>
      <c r="E207">
        <v>0.77881582925126003</v>
      </c>
    </row>
    <row r="208" spans="1:5" x14ac:dyDescent="0.25">
      <c r="A208" t="s">
        <v>8</v>
      </c>
      <c r="B208">
        <v>7.6692375602102306E-2</v>
      </c>
      <c r="C208">
        <v>0.231179681337153</v>
      </c>
      <c r="D208">
        <v>0.89128464056233903</v>
      </c>
      <c r="E208">
        <v>0.77658251938891998</v>
      </c>
    </row>
    <row r="209" spans="1:5" x14ac:dyDescent="0.25">
      <c r="A209" t="s">
        <v>9</v>
      </c>
      <c r="B209">
        <v>4.7644364334315702E-2</v>
      </c>
      <c r="C209">
        <v>0.238036292981822</v>
      </c>
      <c r="D209">
        <v>0.94845555287587902</v>
      </c>
      <c r="E209">
        <v>0.84283877189114198</v>
      </c>
    </row>
    <row r="210" spans="1:5" x14ac:dyDescent="0.25">
      <c r="A210" t="s">
        <v>10</v>
      </c>
      <c r="B210">
        <v>5.0759279926784001E-2</v>
      </c>
      <c r="C210">
        <v>0.21593549428969</v>
      </c>
      <c r="D210">
        <v>0.92211705569316504</v>
      </c>
      <c r="E210">
        <v>0.78390375309292404</v>
      </c>
    </row>
    <row r="211" spans="1:5" x14ac:dyDescent="0.25">
      <c r="A211" t="s">
        <v>10</v>
      </c>
      <c r="B211">
        <v>3.6495771451469997E-2</v>
      </c>
      <c r="C211">
        <v>0.24786975033689301</v>
      </c>
      <c r="D211">
        <v>0.95827996945466198</v>
      </c>
      <c r="E211">
        <v>0.88280271100653496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514D-47FE-4B29-9BDD-A95D7DABE5FB}">
  <dimension ref="A1:O211"/>
  <sheetViews>
    <sheetView topLeftCell="A130" workbookViewId="0">
      <selection activeCell="A142" sqref="A142:E211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8" t="s">
        <v>1</v>
      </c>
      <c r="J1" s="8"/>
      <c r="K1" s="8"/>
      <c r="L1" s="8"/>
      <c r="M1" s="8"/>
      <c r="N1" s="8"/>
      <c r="O1" s="8"/>
    </row>
    <row r="2" spans="1:15" x14ac:dyDescent="0.25">
      <c r="A2" t="s">
        <v>5</v>
      </c>
      <c r="B2">
        <v>6.8137950825940999E-2</v>
      </c>
      <c r="C2">
        <v>0.41984495467146199</v>
      </c>
      <c r="D2">
        <v>0.96136937032957503</v>
      </c>
      <c r="E2">
        <v>0.87913062640356898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4.9959157493242798E-2</v>
      </c>
      <c r="C3">
        <v>0.46504091980058598</v>
      </c>
      <c r="D3">
        <v>0.97075610150583702</v>
      </c>
      <c r="E3">
        <v>0.91645162217723897</v>
      </c>
      <c r="I3" t="s">
        <v>5</v>
      </c>
      <c r="J3" cm="1">
        <f t="array" ref="J3">AVERAGE(_xlfn._xlws.FILTER($B$2:$B$211,$A$2:$A$211=I3,0))</f>
        <v>7.8188644963961343E-2</v>
      </c>
      <c r="K3" cm="1">
        <f t="array" ref="K3">_xlfn.STDEV.P(_xlfn._xlws.FILTER($B$2:$B$211,$A$2:$A$211=I3,0))</f>
        <v>7.4597686384044503E-3</v>
      </c>
      <c r="L3">
        <f>K3/J3</f>
        <v>9.5407314474407395E-2</v>
      </c>
      <c r="M3" cm="1">
        <f t="array" ref="M3">MEDIAN(_xlfn._xlws.FILTER($B$2:$B$211,$A$2:$A$211=I3,0))</f>
        <v>7.7340139039914158E-2</v>
      </c>
      <c r="N3" cm="1">
        <f t="array" ref="N3">MIN(_xlfn._xlws.FILTER($B$2:$B$211,$A$2:$A$211=I3,0))</f>
        <v>6.3811531795522694E-2</v>
      </c>
      <c r="O3" cm="1">
        <f t="array" ref="O3">MAX(_xlfn._xlws.FILTER($B$2:$B$211,$A$2:$A$211=I3,0))</f>
        <v>9.3767034035777005E-2</v>
      </c>
    </row>
    <row r="4" spans="1:15" x14ac:dyDescent="0.25">
      <c r="A4" t="s">
        <v>7</v>
      </c>
      <c r="B4">
        <v>7.4488739320997602E-2</v>
      </c>
      <c r="C4">
        <v>0.51211710611508399</v>
      </c>
      <c r="D4">
        <v>0.95596191836388</v>
      </c>
      <c r="E4">
        <v>0.88009181185685703</v>
      </c>
      <c r="I4" t="s">
        <v>6</v>
      </c>
      <c r="J4" cm="1">
        <f t="array" ref="J4">AVERAGE(_xlfn._xlws.FILTER($B$2:$B$211,$A$2:$A$211=I4,0))</f>
        <v>7.183802286892349E-2</v>
      </c>
      <c r="K4" cm="1">
        <f t="array" ref="K4">_xlfn.STDEV.P(_xlfn._xlws.FILTER($B$2:$B$211,$A$2:$A$211=I4,0))</f>
        <v>9.3821912730976675E-3</v>
      </c>
      <c r="L4">
        <f t="shared" ref="L4:L9" si="0">K4/J4</f>
        <v>0.13060202520072867</v>
      </c>
      <c r="M4" cm="1">
        <f t="array" ref="M4">MEDIAN(_xlfn._xlws.FILTER($B$2:$B$211,$A$2:$A$211=I4,0))</f>
        <v>7.1197887918285602E-2</v>
      </c>
      <c r="N4" cm="1">
        <f t="array" ref="N4">MIN(_xlfn._xlws.FILTER($B$2:$B$211,$A$2:$A$211=I4,0))</f>
        <v>4.505951767086E-2</v>
      </c>
      <c r="O4" cm="1">
        <f t="array" ref="O4">MAX(_xlfn._xlws.FILTER($B$2:$B$211,$A$2:$A$211=I4,0))</f>
        <v>8.5198317275950106E-2</v>
      </c>
    </row>
    <row r="5" spans="1:15" x14ac:dyDescent="0.25">
      <c r="A5" t="s">
        <v>8</v>
      </c>
      <c r="B5">
        <v>0.136134841618099</v>
      </c>
      <c r="C5">
        <v>0.62893861169659504</v>
      </c>
      <c r="D5">
        <v>0.89516900841449498</v>
      </c>
      <c r="E5">
        <v>0.82833571399290995</v>
      </c>
      <c r="I5" t="s">
        <v>7</v>
      </c>
      <c r="J5" cm="1">
        <f t="array" ref="J5">AVERAGE(_xlfn._xlws.FILTER($B$2:$B$211,$A$2:$A$211=I5,0))</f>
        <v>8.0938730804191811E-2</v>
      </c>
      <c r="K5" cm="1">
        <f t="array" ref="K5">_xlfn.STDEV.P(_xlfn._xlws.FILTER($B$2:$B$211,$A$2:$A$211=I5,0))</f>
        <v>7.3735379075884067E-3</v>
      </c>
      <c r="L5">
        <f t="shared" si="0"/>
        <v>9.110024131001733E-2</v>
      </c>
      <c r="M5" cm="1">
        <f t="array" ref="M5">MEDIAN(_xlfn._xlws.FILTER($B$2:$B$211,$A$2:$A$211=I5,0))</f>
        <v>8.0857318192548794E-2</v>
      </c>
      <c r="N5" cm="1">
        <f t="array" ref="N5">MIN(_xlfn._xlws.FILTER($B$2:$B$211,$A$2:$A$211=I5,0))</f>
        <v>6.7189565952997604E-2</v>
      </c>
      <c r="O5" cm="1">
        <f t="array" ref="O5">MAX(_xlfn._xlws.FILTER($B$2:$B$211,$A$2:$A$211=I5,0))</f>
        <v>0.10288644241895201</v>
      </c>
    </row>
    <row r="6" spans="1:15" x14ac:dyDescent="0.25">
      <c r="A6" t="s">
        <v>9</v>
      </c>
      <c r="B6">
        <v>5.7009230348538401E-2</v>
      </c>
      <c r="C6">
        <v>0.47258588817131503</v>
      </c>
      <c r="D6">
        <v>0.94507043183953499</v>
      </c>
      <c r="E6">
        <v>0.90587040558912302</v>
      </c>
      <c r="I6" t="s">
        <v>8</v>
      </c>
      <c r="J6" cm="1">
        <f t="array" ref="J6">AVERAGE(_xlfn._xlws.FILTER($B$2:$B$211,$A$2:$A$211=I6,0))</f>
        <v>0.1439741185355044</v>
      </c>
      <c r="K6" cm="1">
        <f t="array" ref="K6">_xlfn.STDEV.P(_xlfn._xlws.FILTER($B$2:$B$211,$A$2:$A$211=I6,0))</f>
        <v>2.1917246639776847E-2</v>
      </c>
      <c r="L6">
        <f t="shared" si="0"/>
        <v>0.15223046241031157</v>
      </c>
      <c r="M6" cm="1">
        <f t="array" ref="M6">MEDIAN(_xlfn._xlws.FILTER($B$2:$B$211,$A$2:$A$211=I6,0))</f>
        <v>0.13675933198895152</v>
      </c>
      <c r="N6" cm="1">
        <f t="array" ref="N6">MIN(_xlfn._xlws.FILTER($B$2:$B$211,$A$2:$A$211=I6,0))</f>
        <v>0.10623664627882801</v>
      </c>
      <c r="O6" cm="1">
        <f t="array" ref="O6">MAX(_xlfn._xlws.FILTER($B$2:$B$211,$A$2:$A$211=I6,0))</f>
        <v>0.204927056196097</v>
      </c>
    </row>
    <row r="7" spans="1:15" x14ac:dyDescent="0.25">
      <c r="A7" t="s">
        <v>10</v>
      </c>
      <c r="B7">
        <v>7.0307620633536003E-2</v>
      </c>
      <c r="C7">
        <v>0.51121668859431102</v>
      </c>
      <c r="D7">
        <v>0.95253610684551204</v>
      </c>
      <c r="E7">
        <v>0.89511947608356901</v>
      </c>
      <c r="I7" t="s">
        <v>9</v>
      </c>
      <c r="J7" cm="1">
        <f t="array" ref="J7">AVERAGE(_xlfn._xlws.FILTER($B$2:$B$211,$A$2:$A$211=I7,0))</f>
        <v>7.4898578866769094E-2</v>
      </c>
      <c r="K7" cm="1">
        <f t="array" ref="K7">_xlfn.STDEV.P(_xlfn._xlws.FILTER($B$2:$B$211,$A$2:$A$211=I7,0))</f>
        <v>1.2958838000579427E-2</v>
      </c>
      <c r="L7">
        <f t="shared" si="0"/>
        <v>0.17301847640702017</v>
      </c>
      <c r="M7" cm="1">
        <f t="array" ref="M7">MEDIAN(_xlfn._xlws.FILTER($B$2:$B$211,$A$2:$A$211=I7,0))</f>
        <v>7.4506173006955653E-2</v>
      </c>
      <c r="N7" cm="1">
        <f t="array" ref="N7">MIN(_xlfn._xlws.FILTER($B$2:$B$211,$A$2:$A$211=I7,0))</f>
        <v>4.2700618352624002E-2</v>
      </c>
      <c r="O7" cm="1">
        <f t="array" ref="O7">MAX(_xlfn._xlws.FILTER($B$2:$B$211,$A$2:$A$211=I7,0))</f>
        <v>0.10056466847180399</v>
      </c>
    </row>
    <row r="8" spans="1:15" x14ac:dyDescent="0.25">
      <c r="A8" t="s">
        <v>11</v>
      </c>
      <c r="B8">
        <v>4.8550656212552903E-2</v>
      </c>
      <c r="C8">
        <v>0.53780419434865701</v>
      </c>
      <c r="D8">
        <v>0.96950980634256001</v>
      </c>
      <c r="E8">
        <v>0.92772184717977402</v>
      </c>
      <c r="I8" t="s">
        <v>10</v>
      </c>
      <c r="J8" cm="1">
        <f t="array" ref="J8">AVERAGE(_xlfn._xlws.FILTER($B$2:$B$211,$A$2:$A$211=I8,0))</f>
        <v>6.2897096468341462E-2</v>
      </c>
      <c r="K8" cm="1">
        <f t="array" ref="K8">_xlfn.STDEV.P(_xlfn._xlws.FILTER($B$2:$B$211,$A$2:$A$211=I8,0))</f>
        <v>1.2067297444793861E-2</v>
      </c>
      <c r="L8">
        <f t="shared" si="0"/>
        <v>0.1918577823519691</v>
      </c>
      <c r="M8" cm="1">
        <f t="array" ref="M8">MEDIAN(_xlfn._xlws.FILTER($B$2:$B$211,$A$2:$A$211=I8,0))</f>
        <v>6.4438103105451797E-2</v>
      </c>
      <c r="N8" cm="1">
        <f t="array" ref="N8">MIN(_xlfn._xlws.FILTER($B$2:$B$211,$A$2:$A$211=I8,0))</f>
        <v>3.7597621321271001E-2</v>
      </c>
      <c r="O8" cm="1">
        <f t="array" ref="O8">MAX(_xlfn._xlws.FILTER($B$2:$B$211,$A$2:$A$211=I8,0))</f>
        <v>9.3127669377284103E-2</v>
      </c>
    </row>
    <row r="9" spans="1:15" x14ac:dyDescent="0.25">
      <c r="A9" t="s">
        <v>5</v>
      </c>
      <c r="B9">
        <v>7.9062861834843803E-2</v>
      </c>
      <c r="C9">
        <v>0.50554469074767105</v>
      </c>
      <c r="D9">
        <v>0.95371894892828002</v>
      </c>
      <c r="E9">
        <v>0.89044300049534397</v>
      </c>
      <c r="I9" t="s">
        <v>11</v>
      </c>
      <c r="J9" cm="1">
        <f t="array" ref="J9">AVERAGE(_xlfn._xlws.FILTER($B$2:$B$211,$A$2:$A$211=I9,0))</f>
        <v>4.8588215182909053E-2</v>
      </c>
      <c r="K9" cm="1">
        <f t="array" ref="K9">_xlfn.STDEV.P(_xlfn._xlws.FILTER($B$2:$B$211,$A$2:$A$211=I9,0))</f>
        <v>5.2034369969681691E-3</v>
      </c>
      <c r="L9">
        <f t="shared" si="0"/>
        <v>0.10709257332009352</v>
      </c>
      <c r="M9" cm="1">
        <f t="array" ref="M9">MEDIAN(_xlfn._xlws.FILTER($B$2:$B$211,$A$2:$A$211=I9,0))</f>
        <v>4.8510805427875947E-2</v>
      </c>
      <c r="N9" cm="1">
        <f t="array" ref="N9">MIN(_xlfn._xlws.FILTER($B$2:$B$211,$A$2:$A$211=I9,0))</f>
        <v>3.8431257757015599E-2</v>
      </c>
      <c r="O9" cm="1">
        <f t="array" ref="O9">MAX(_xlfn._xlws.FILTER($B$2:$B$211,$A$2:$A$211=I9,0))</f>
        <v>5.70488083623523E-2</v>
      </c>
    </row>
    <row r="10" spans="1:15" x14ac:dyDescent="0.25">
      <c r="A10" t="s">
        <v>6</v>
      </c>
      <c r="B10">
        <v>4.505951767086E-2</v>
      </c>
      <c r="C10">
        <v>0.38178108403804301</v>
      </c>
      <c r="D10">
        <v>0.975194704356664</v>
      </c>
      <c r="E10">
        <v>0.91301434080449695</v>
      </c>
    </row>
    <row r="11" spans="1:15" x14ac:dyDescent="0.25">
      <c r="A11" t="s">
        <v>7</v>
      </c>
      <c r="B11">
        <v>7.6903155227002695E-2</v>
      </c>
      <c r="C11">
        <v>0.48714018727014402</v>
      </c>
      <c r="D11">
        <v>0.95579079188917904</v>
      </c>
      <c r="E11">
        <v>0.87686111296365299</v>
      </c>
      <c r="I11" s="8" t="s">
        <v>2</v>
      </c>
      <c r="J11" s="8"/>
      <c r="K11" s="8"/>
      <c r="L11" s="8"/>
      <c r="M11" s="8"/>
      <c r="N11" s="8"/>
      <c r="O11" s="8"/>
    </row>
    <row r="12" spans="1:15" x14ac:dyDescent="0.25">
      <c r="A12" t="s">
        <v>8</v>
      </c>
      <c r="B12">
        <v>0.157364522033591</v>
      </c>
      <c r="C12">
        <v>0.57859564846534906</v>
      </c>
      <c r="D12">
        <v>0.87394820976530496</v>
      </c>
      <c r="E12">
        <v>0.797762277026411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8.3408051379298201E-2</v>
      </c>
      <c r="C13">
        <v>0.46510862030939398</v>
      </c>
      <c r="D13">
        <v>0.93532523087098096</v>
      </c>
      <c r="E13">
        <v>0.86092763183229004</v>
      </c>
      <c r="I13" t="s">
        <v>5</v>
      </c>
      <c r="J13" cm="1">
        <f t="array" ref="J13">AVERAGE(_xlfn._xlws.FILTER($C$2:$C$211,$A$2:$A$211=$I13,0))</f>
        <v>0.5405627033877628</v>
      </c>
      <c r="K13" cm="1">
        <f t="array" ref="K13">_xlfn.STDEV.P(_xlfn._xlws.FILTER($C$2:$C$211,$A$2:$A$211=$I13,0))</f>
        <v>6.4009968638355522E-2</v>
      </c>
      <c r="L13">
        <f>K13/J13</f>
        <v>0.1184135868738231</v>
      </c>
      <c r="M13" cm="1">
        <f t="array" ref="M13">MEDIAN(_xlfn._xlws.FILTER($C$2:$C$211,$A$2:$A$211=$I13,0))</f>
        <v>0.52653944236112959</v>
      </c>
      <c r="N13" cm="1">
        <f t="array" ref="N13">MIN(_xlfn._xlws.FILTER($C$2:$C$211,$A$2:$A$211=$I13,0))</f>
        <v>0.40086323350832598</v>
      </c>
      <c r="O13" cm="1">
        <f t="array" ref="O13">MAX(_xlfn._xlws.FILTER($C$2:$C$211,$A$2:$A$211=$I13,0))</f>
        <v>0.65076162020568995</v>
      </c>
    </row>
    <row r="14" spans="1:15" x14ac:dyDescent="0.25">
      <c r="A14" t="s">
        <v>10</v>
      </c>
      <c r="B14">
        <v>6.4131334216183E-2</v>
      </c>
      <c r="C14">
        <v>0.49575631447794699</v>
      </c>
      <c r="D14">
        <v>0.95083768587542805</v>
      </c>
      <c r="E14">
        <v>0.89850014592332605</v>
      </c>
      <c r="I14" t="s">
        <v>6</v>
      </c>
      <c r="J14" cm="1">
        <f t="array" ref="J14">AVERAGE(_xlfn._xlws.FILTER($C$2:$C$211,$A$2:$A$211=$I14,0))</f>
        <v>0.55212984839339752</v>
      </c>
      <c r="K14" cm="1">
        <f t="array" ref="K14">_xlfn.STDEV.P(_xlfn._xlws.FILTER($C$2:$C$211,$A$2:$A$211=$I14,0))</f>
        <v>7.7906420941788374E-2</v>
      </c>
      <c r="L14">
        <f t="shared" ref="L14:L19" si="1">K14/J14</f>
        <v>0.14110162884416158</v>
      </c>
      <c r="M14" cm="1">
        <f t="array" ref="M14">MEDIAN(_xlfn._xlws.FILTER($C$2:$C$211,$A$2:$A$211=$I14,0))</f>
        <v>0.54067435547192311</v>
      </c>
      <c r="N14" cm="1">
        <f t="array" ref="N14">MIN(_xlfn._xlws.FILTER($C$2:$C$211,$A$2:$A$211=$I14,0))</f>
        <v>0.38178108403804301</v>
      </c>
      <c r="O14" cm="1">
        <f t="array" ref="O14">MAX(_xlfn._xlws.FILTER($C$2:$C$211,$A$2:$A$211=$I14,0))</f>
        <v>0.66838342976902199</v>
      </c>
    </row>
    <row r="15" spans="1:15" x14ac:dyDescent="0.25">
      <c r="A15" t="s">
        <v>11</v>
      </c>
      <c r="B15">
        <v>3.8431257757015599E-2</v>
      </c>
      <c r="C15">
        <v>0.45327644200841399</v>
      </c>
      <c r="D15">
        <v>0.973013224058912</v>
      </c>
      <c r="E15">
        <v>0.93869967051849201</v>
      </c>
      <c r="I15" t="s">
        <v>7</v>
      </c>
      <c r="J15" cm="1">
        <f t="array" ref="J15">AVERAGE(_xlfn._xlws.FILTER($C$2:$C$211,$A$2:$A$211=$I15,0))</f>
        <v>0.5632435396501474</v>
      </c>
      <c r="K15" cm="1">
        <f t="array" ref="K15">_xlfn.STDEV.P(_xlfn._xlws.FILTER($C$2:$C$211,$A$2:$A$211=$I15,0))</f>
        <v>5.0574652942570082E-2</v>
      </c>
      <c r="L15">
        <f t="shared" si="1"/>
        <v>8.9791802980969795E-2</v>
      </c>
      <c r="M15" cm="1">
        <f t="array" ref="M15">MEDIAN(_xlfn._xlws.FILTER($C$2:$C$211,$A$2:$A$211=$I15,0))</f>
        <v>0.57050084006087354</v>
      </c>
      <c r="N15" cm="1">
        <f t="array" ref="N15">MIN(_xlfn._xlws.FILTER($C$2:$C$211,$A$2:$A$211=$I15,0))</f>
        <v>0.46451835238438</v>
      </c>
      <c r="O15" cm="1">
        <f t="array" ref="O15">MAX(_xlfn._xlws.FILTER($C$2:$C$211,$A$2:$A$211=$I15,0))</f>
        <v>0.67324674487034097</v>
      </c>
    </row>
    <row r="16" spans="1:15" x14ac:dyDescent="0.25">
      <c r="A16" t="s">
        <v>5</v>
      </c>
      <c r="B16">
        <v>7.2903263073652497E-2</v>
      </c>
      <c r="C16">
        <v>0.49557012091031299</v>
      </c>
      <c r="D16">
        <v>0.96070975168520101</v>
      </c>
      <c r="E16">
        <v>0.85210088446158705</v>
      </c>
      <c r="I16" t="s">
        <v>8</v>
      </c>
      <c r="J16" cm="1">
        <f t="array" ref="J16">AVERAGE(_xlfn._xlws.FILTER($C$2:$C$211,$A$2:$A$211=$I16,0))</f>
        <v>0.63985035658586387</v>
      </c>
      <c r="K16" cm="1">
        <f t="array" ref="K16">_xlfn.STDEV.P(_xlfn._xlws.FILTER($C$2:$C$211,$A$2:$A$211=$I16,0))</f>
        <v>5.7179176405068359E-2</v>
      </c>
      <c r="L16">
        <f t="shared" si="1"/>
        <v>8.9363357879750235E-2</v>
      </c>
      <c r="M16" cm="1">
        <f t="array" ref="M16">MEDIAN(_xlfn._xlws.FILTER($C$2:$C$211,$A$2:$A$211=$I16,0))</f>
        <v>0.63256184426262052</v>
      </c>
      <c r="N16" cm="1">
        <f t="array" ref="N16">MIN(_xlfn._xlws.FILTER($C$2:$C$211,$A$2:$A$211=$I16,0))</f>
        <v>0.53915900834083597</v>
      </c>
      <c r="O16" cm="1">
        <f t="array" ref="O16">MAX(_xlfn._xlws.FILTER($C$2:$C$211,$A$2:$A$211=$I16,0))</f>
        <v>0.77171841573161903</v>
      </c>
    </row>
    <row r="17" spans="1:15" x14ac:dyDescent="0.25">
      <c r="A17" t="s">
        <v>6</v>
      </c>
      <c r="B17">
        <v>7.8946092274278901E-2</v>
      </c>
      <c r="C17">
        <v>0.478604379712608</v>
      </c>
      <c r="D17">
        <v>0.95906871712264197</v>
      </c>
      <c r="E17">
        <v>0.87381351864153201</v>
      </c>
      <c r="I17" t="s">
        <v>9</v>
      </c>
      <c r="J17" cm="1">
        <f t="array" ref="J17">AVERAGE(_xlfn._xlws.FILTER($C$2:$C$211,$A$2:$A$211=$I17,0))</f>
        <v>0.57329807770225516</v>
      </c>
      <c r="K17" cm="1">
        <f t="array" ref="K17">_xlfn.STDEV.P(_xlfn._xlws.FILTER($C$2:$C$211,$A$2:$A$211=$I17,0))</f>
        <v>6.0911284153787708E-2</v>
      </c>
      <c r="L17">
        <f t="shared" si="1"/>
        <v>0.10624714528595061</v>
      </c>
      <c r="M17" cm="1">
        <f t="array" ref="M17">MEDIAN(_xlfn._xlws.FILTER($C$2:$C$211,$A$2:$A$211=$I17,0))</f>
        <v>0.57726792703549945</v>
      </c>
      <c r="N17" cm="1">
        <f t="array" ref="N17">MIN(_xlfn._xlws.FILTER($C$2:$C$211,$A$2:$A$211=$I17,0))</f>
        <v>0.44149952026428202</v>
      </c>
      <c r="O17" cm="1">
        <f t="array" ref="O17">MAX(_xlfn._xlws.FILTER($C$2:$C$211,$A$2:$A$211=$I17,0))</f>
        <v>0.67447473223515497</v>
      </c>
    </row>
    <row r="18" spans="1:15" x14ac:dyDescent="0.25">
      <c r="A18" t="s">
        <v>7</v>
      </c>
      <c r="B18">
        <v>8.3843599715204498E-2</v>
      </c>
      <c r="C18">
        <v>0.50008782530512996</v>
      </c>
      <c r="D18">
        <v>0.95251789944537901</v>
      </c>
      <c r="E18">
        <v>0.85973657457571295</v>
      </c>
      <c r="I18" t="s">
        <v>10</v>
      </c>
      <c r="J18" cm="1">
        <f t="array" ref="J18">AVERAGE(_xlfn._xlws.FILTER($C$2:$C$211,$A$2:$A$211=$I18,0))</f>
        <v>0.5971768574523546</v>
      </c>
      <c r="K18" cm="1">
        <f t="array" ref="K18">_xlfn.STDEV.P(_xlfn._xlws.FILTER($C$2:$C$211,$A$2:$A$211=$I18,0))</f>
        <v>5.4202662020626659E-2</v>
      </c>
      <c r="L18">
        <f t="shared" si="1"/>
        <v>9.0764840171240535E-2</v>
      </c>
      <c r="M18" cm="1">
        <f t="array" ref="M18">MEDIAN(_xlfn._xlws.FILTER($C$2:$C$211,$A$2:$A$211=$I18,0))</f>
        <v>0.59660710112001891</v>
      </c>
      <c r="N18" cm="1">
        <f t="array" ref="N18">MIN(_xlfn._xlws.FILTER($C$2:$C$211,$A$2:$A$211=$I18,0))</f>
        <v>0.47125814297527602</v>
      </c>
      <c r="O18" cm="1">
        <f t="array" ref="O18">MAX(_xlfn._xlws.FILTER($C$2:$C$211,$A$2:$A$211=$I18,0))</f>
        <v>0.75692137997338105</v>
      </c>
    </row>
    <row r="19" spans="1:15" x14ac:dyDescent="0.25">
      <c r="A19" t="s">
        <v>8</v>
      </c>
      <c r="B19">
        <v>0.10623664627882801</v>
      </c>
      <c r="C19">
        <v>0.53915900834083597</v>
      </c>
      <c r="D19">
        <v>0.90993817622974105</v>
      </c>
      <c r="E19">
        <v>0.83555317992787803</v>
      </c>
      <c r="I19" t="s">
        <v>11</v>
      </c>
      <c r="J19" cm="1">
        <f t="array" ref="J19">AVERAGE(_xlfn._xlws.FILTER($C$2:$C$211,$A$2:$A$211=$I19,0))</f>
        <v>0.52096461728320465</v>
      </c>
      <c r="K19" cm="1">
        <f t="array" ref="K19">_xlfn.STDEV.P(_xlfn._xlws.FILTER($C$2:$C$211,$A$2:$A$211=$I19,0))</f>
        <v>3.8279390248235533E-2</v>
      </c>
      <c r="L19">
        <f t="shared" si="1"/>
        <v>7.3477908054216751E-2</v>
      </c>
      <c r="M19" cm="1">
        <f t="array" ref="M19">MEDIAN(_xlfn._xlws.FILTER($C$2:$C$211,$A$2:$A$211=$I19,0))</f>
        <v>0.51184517919967898</v>
      </c>
      <c r="N19" cm="1">
        <f t="array" ref="N19">MIN(_xlfn._xlws.FILTER($C$2:$C$211,$A$2:$A$211=$I19,0))</f>
        <v>0.45327644200841399</v>
      </c>
      <c r="O19" cm="1">
        <f t="array" ref="O19">MAX(_xlfn._xlws.FILTER($C$2:$C$211,$A$2:$A$211=$I19,0))</f>
        <v>0.60350554307119897</v>
      </c>
    </row>
    <row r="20" spans="1:15" x14ac:dyDescent="0.25">
      <c r="A20" t="s">
        <v>9</v>
      </c>
      <c r="B20">
        <v>7.6345446901538994E-2</v>
      </c>
      <c r="C20">
        <v>0.50282199963880403</v>
      </c>
      <c r="D20">
        <v>0.94699565764424998</v>
      </c>
      <c r="E20">
        <v>0.876321122099189</v>
      </c>
    </row>
    <row r="21" spans="1:15" x14ac:dyDescent="0.25">
      <c r="A21" t="s">
        <v>10</v>
      </c>
      <c r="B21">
        <v>6.7608040901196598E-2</v>
      </c>
      <c r="C21">
        <v>0.56488529296521195</v>
      </c>
      <c r="D21">
        <v>0.95555635157076102</v>
      </c>
      <c r="E21">
        <v>0.89867421558331695</v>
      </c>
      <c r="I21" s="8" t="s">
        <v>18</v>
      </c>
      <c r="J21" s="8"/>
      <c r="K21" s="8"/>
      <c r="L21" s="8"/>
      <c r="M21" s="8"/>
      <c r="N21" s="8"/>
      <c r="O21" s="8"/>
    </row>
    <row r="22" spans="1:15" x14ac:dyDescent="0.25">
      <c r="A22" t="s">
        <v>11</v>
      </c>
      <c r="B22">
        <v>4.28649274725659E-2</v>
      </c>
      <c r="C22">
        <v>0.49931285843731499</v>
      </c>
      <c r="D22">
        <v>0.97266486873207703</v>
      </c>
      <c r="E22">
        <v>0.92660494408038296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8.1594851550724698E-2</v>
      </c>
      <c r="C23">
        <v>0.48479878710379698</v>
      </c>
      <c r="D23">
        <v>0.96019960555018302</v>
      </c>
      <c r="E23">
        <v>0.84842390823959002</v>
      </c>
      <c r="I23" t="s">
        <v>5</v>
      </c>
      <c r="J23" cm="1">
        <f t="array" ref="J23">AVERAGE(_xlfn._xlws.FILTER($D$2:$D$211,$A$2:$A$211=$I23,0))</f>
        <v>0.95891111120640304</v>
      </c>
      <c r="K23" cm="1">
        <f t="array" ref="K23">_xlfn.STDEV.P(_xlfn._xlws.FILTER($D$2:$D$211,$A$2:$A$211=$I23,0))</f>
        <v>3.9541884464144132E-3</v>
      </c>
      <c r="L23">
        <f>K23/J23</f>
        <v>4.1236235561392769E-3</v>
      </c>
      <c r="M23" cm="1">
        <f t="array" ref="M23">MEDIAN(_xlfn._xlws.FILTER($D$2:$D$211,$A$2:$A$211=$I23,0))</f>
        <v>0.96033230755307852</v>
      </c>
      <c r="N23" cm="1">
        <f t="array" ref="N23">MIN(_xlfn._xlws.FILTER($D$2:$D$211,$A$2:$A$211=$I23,0))</f>
        <v>0.94783223041127296</v>
      </c>
      <c r="O23" cm="1">
        <f t="array" ref="O23">MAX(_xlfn._xlws.FILTER($D$2:$D$211,$A$2:$A$211=$I23,0))</f>
        <v>0.96515665257390804</v>
      </c>
    </row>
    <row r="24" spans="1:15" x14ac:dyDescent="0.25">
      <c r="A24" t="s">
        <v>6</v>
      </c>
      <c r="B24">
        <v>6.0141092900388202E-2</v>
      </c>
      <c r="C24">
        <v>0.42124397576053901</v>
      </c>
      <c r="D24">
        <v>0.96860970214824305</v>
      </c>
      <c r="E24">
        <v>0.89649141806882104</v>
      </c>
      <c r="I24" t="s">
        <v>6</v>
      </c>
      <c r="J24" cm="1">
        <f t="array" ref="J24">AVERAGE(_xlfn._xlws.FILTER($D$2:$D$211,$A$2:$A$211=$I24,0))</f>
        <v>0.96611048262741683</v>
      </c>
      <c r="K24" cm="1">
        <f t="array" ref="K24">_xlfn.STDEV.P(_xlfn._xlws.FILTER($D$2:$D$211,$A$2:$A$211=$I24,0))</f>
        <v>3.6326210182555875E-3</v>
      </c>
      <c r="L24">
        <f t="shared" ref="L24:L29" si="2">K24/J24</f>
        <v>3.7600472032726282E-3</v>
      </c>
      <c r="M24" cm="1">
        <f t="array" ref="M24">MEDIAN(_xlfn._xlws.FILTER($D$2:$D$211,$A$2:$A$211=$I24,0))</f>
        <v>0.96595055808969255</v>
      </c>
      <c r="N24" cm="1">
        <f t="array" ref="N24">MIN(_xlfn._xlws.FILTER($D$2:$D$211,$A$2:$A$211=$I24,0))</f>
        <v>0.95906871712264197</v>
      </c>
      <c r="O24" cm="1">
        <f t="array" ref="O24">MAX(_xlfn._xlws.FILTER($D$2:$D$211,$A$2:$A$211=$I24,0))</f>
        <v>0.975194704356664</v>
      </c>
    </row>
    <row r="25" spans="1:15" x14ac:dyDescent="0.25">
      <c r="A25" t="s">
        <v>7</v>
      </c>
      <c r="B25">
        <v>8.6162316956455695E-2</v>
      </c>
      <c r="C25">
        <v>0.50124240149543298</v>
      </c>
      <c r="D25">
        <v>0.95628251169033196</v>
      </c>
      <c r="E25">
        <v>0.86551755695765498</v>
      </c>
      <c r="I25" t="s">
        <v>7</v>
      </c>
      <c r="J25" cm="1">
        <f t="array" ref="J25">AVERAGE(_xlfn._xlws.FILTER($D$2:$D$211,$A$2:$A$211=$I25,0))</f>
        <v>0.95561223699730624</v>
      </c>
      <c r="K25" cm="1">
        <f t="array" ref="K25">_xlfn.STDEV.P(_xlfn._xlws.FILTER($D$2:$D$211,$A$2:$A$211=$I25,0))</f>
        <v>3.8006942820999778E-3</v>
      </c>
      <c r="L25">
        <f t="shared" si="2"/>
        <v>3.9772348395646293E-3</v>
      </c>
      <c r="M25" cm="1">
        <f t="array" ref="M25">MEDIAN(_xlfn._xlws.FILTER($D$2:$D$211,$A$2:$A$211=$I25,0))</f>
        <v>0.95615596647503454</v>
      </c>
      <c r="N25" cm="1">
        <f t="array" ref="N25">MIN(_xlfn._xlws.FILTER($D$2:$D$211,$A$2:$A$211=$I25,0))</f>
        <v>0.94434552333199195</v>
      </c>
      <c r="O25" cm="1">
        <f t="array" ref="O25">MAX(_xlfn._xlws.FILTER($D$2:$D$211,$A$2:$A$211=$I25,0))</f>
        <v>0.96128798498155099</v>
      </c>
    </row>
    <row r="26" spans="1:15" x14ac:dyDescent="0.25">
      <c r="A26" t="s">
        <v>8</v>
      </c>
      <c r="B26">
        <v>0.142750595525336</v>
      </c>
      <c r="C26">
        <v>0.65794606829923896</v>
      </c>
      <c r="D26">
        <v>0.89220195865068797</v>
      </c>
      <c r="E26">
        <v>0.81899544273902802</v>
      </c>
      <c r="I26" t="s">
        <v>8</v>
      </c>
      <c r="J26" cm="1">
        <f t="array" ref="J26">AVERAGE(_xlfn._xlws.FILTER($D$2:$D$211,$A$2:$A$211=$I26,0))</f>
        <v>0.89511815927631033</v>
      </c>
      <c r="K26" cm="1">
        <f t="array" ref="K26">_xlfn.STDEV.P(_xlfn._xlws.FILTER($D$2:$D$211,$A$2:$A$211=$I26,0))</f>
        <v>8.7587121283283463E-3</v>
      </c>
      <c r="L26">
        <f t="shared" si="2"/>
        <v>9.7849787065091322E-3</v>
      </c>
      <c r="M26" cm="1">
        <f t="array" ref="M26">MEDIAN(_xlfn._xlws.FILTER($D$2:$D$211,$A$2:$A$211=$I26,0))</f>
        <v>0.89648379115813093</v>
      </c>
      <c r="N26" cm="1">
        <f t="array" ref="N26">MIN(_xlfn._xlws.FILTER($D$2:$D$211,$A$2:$A$211=$I26,0))</f>
        <v>0.87394820976530496</v>
      </c>
      <c r="O26" cm="1">
        <f t="array" ref="O26">MAX(_xlfn._xlws.FILTER($D$2:$D$211,$A$2:$A$211=$I26,0))</f>
        <v>0.90993817622974105</v>
      </c>
    </row>
    <row r="27" spans="1:15" x14ac:dyDescent="0.25">
      <c r="A27" t="s">
        <v>9</v>
      </c>
      <c r="B27">
        <v>7.40612612022956E-2</v>
      </c>
      <c r="C27">
        <v>0.51740120541636003</v>
      </c>
      <c r="D27">
        <v>0.94561578657617695</v>
      </c>
      <c r="E27">
        <v>0.880224073559427</v>
      </c>
      <c r="I27" t="s">
        <v>9</v>
      </c>
      <c r="J27" cm="1">
        <f t="array" ref="J27">AVERAGE(_xlfn._xlws.FILTER($D$2:$D$211,$A$2:$A$211=$I27,0))</f>
        <v>0.94792983058440117</v>
      </c>
      <c r="K27" cm="1">
        <f t="array" ref="K27">_xlfn.STDEV.P(_xlfn._xlws.FILTER($D$2:$D$211,$A$2:$A$211=$I27,0))</f>
        <v>6.3615410109390232E-3</v>
      </c>
      <c r="L27">
        <f t="shared" si="2"/>
        <v>6.7109830344901341E-3</v>
      </c>
      <c r="M27" cm="1">
        <f t="array" ref="M27">MEDIAN(_xlfn._xlws.FILTER($D$2:$D$211,$A$2:$A$211=$I27,0))</f>
        <v>0.94875468895215742</v>
      </c>
      <c r="N27" cm="1">
        <f t="array" ref="N27">MIN(_xlfn._xlws.FILTER($D$2:$D$211,$A$2:$A$211=$I27,0))</f>
        <v>0.93532523087098096</v>
      </c>
      <c r="O27" cm="1">
        <f t="array" ref="O27">MAX(_xlfn._xlws.FILTER($D$2:$D$211,$A$2:$A$211=$I27,0))</f>
        <v>0.95968107218129195</v>
      </c>
    </row>
    <row r="28" spans="1:15" x14ac:dyDescent="0.25">
      <c r="A28" t="s">
        <v>10</v>
      </c>
      <c r="B28">
        <v>6.9210060304290805E-2</v>
      </c>
      <c r="C28">
        <v>0.56480351326642797</v>
      </c>
      <c r="D28">
        <v>0.95103998602151396</v>
      </c>
      <c r="E28">
        <v>0.88921931548742505</v>
      </c>
      <c r="I28" t="s">
        <v>10</v>
      </c>
      <c r="J28" cm="1">
        <f t="array" ref="J28">AVERAGE(_xlfn._xlws.FILTER($D$2:$D$211,$A$2:$A$211=$I28,0))</f>
        <v>0.95941330497182431</v>
      </c>
      <c r="K28" cm="1">
        <f t="array" ref="K28">_xlfn.STDEV.P(_xlfn._xlws.FILTER($D$2:$D$211,$A$2:$A$211=$I28,0))</f>
        <v>8.4105606035588861E-3</v>
      </c>
      <c r="L28">
        <f t="shared" si="2"/>
        <v>8.766358106536665E-3</v>
      </c>
      <c r="M28" cm="1">
        <f t="array" ref="M28">MEDIAN(_xlfn._xlws.FILTER($D$2:$D$211,$A$2:$A$211=$I28,0))</f>
        <v>0.95688934558438454</v>
      </c>
      <c r="N28" cm="1">
        <f t="array" ref="N28">MIN(_xlfn._xlws.FILTER($D$2:$D$211,$A$2:$A$211=$I28,0))</f>
        <v>0.93712548627558701</v>
      </c>
      <c r="O28" cm="1">
        <f t="array" ref="O28">MAX(_xlfn._xlws.FILTER($D$2:$D$211,$A$2:$A$211=$I28,0))</f>
        <v>0.97376254656863703</v>
      </c>
    </row>
    <row r="29" spans="1:15" x14ac:dyDescent="0.25">
      <c r="A29" t="s">
        <v>11</v>
      </c>
      <c r="B29">
        <v>4.7256479333272802E-2</v>
      </c>
      <c r="C29">
        <v>0.60350554307119897</v>
      </c>
      <c r="D29">
        <v>0.96755020204934294</v>
      </c>
      <c r="E29">
        <v>0.93005470233221299</v>
      </c>
      <c r="I29" t="s">
        <v>11</v>
      </c>
      <c r="J29" cm="1">
        <f t="array" ref="J29">AVERAGE(_xlfn._xlws.FILTER($D$2:$D$211,$A$2:$A$211=$I29,0))</f>
        <v>0.97008534544909542</v>
      </c>
      <c r="K29" cm="1">
        <f t="array" ref="K29">_xlfn.STDEV.P(_xlfn._xlws.FILTER($D$2:$D$211,$A$2:$A$211=$I29,0))</f>
        <v>2.038649670469371E-3</v>
      </c>
      <c r="L29">
        <f t="shared" si="2"/>
        <v>2.101515789340772E-3</v>
      </c>
      <c r="M29" cm="1">
        <f t="array" ref="M29">MEDIAN(_xlfn._xlws.FILTER($D$2:$D$211,$A$2:$A$211=$I29,0))</f>
        <v>0.96988106271390351</v>
      </c>
      <c r="N29" cm="1">
        <f t="array" ref="N29">MIN(_xlfn._xlws.FILTER($D$2:$D$211,$A$2:$A$211=$I29,0))</f>
        <v>0.966759680538401</v>
      </c>
      <c r="O29" cm="1">
        <f t="array" ref="O29">MAX(_xlfn._xlws.FILTER($D$2:$D$211,$A$2:$A$211=$I29,0))</f>
        <v>0.973013224058912</v>
      </c>
    </row>
    <row r="30" spans="1:15" x14ac:dyDescent="0.25">
      <c r="A30" t="s">
        <v>5</v>
      </c>
      <c r="B30">
        <v>7.2577764763898503E-2</v>
      </c>
      <c r="C30">
        <v>0.50615233967811302</v>
      </c>
      <c r="D30">
        <v>0.963009275057362</v>
      </c>
      <c r="E30">
        <v>0.88032807817427805</v>
      </c>
    </row>
    <row r="31" spans="1:15" x14ac:dyDescent="0.25">
      <c r="A31" t="s">
        <v>6</v>
      </c>
      <c r="B31">
        <v>6.7853178590685098E-2</v>
      </c>
      <c r="C31">
        <v>0.53909203325617805</v>
      </c>
      <c r="D31">
        <v>0.96384655113708295</v>
      </c>
      <c r="E31">
        <v>0.90214911456958602</v>
      </c>
      <c r="I31" s="8" t="s">
        <v>19</v>
      </c>
      <c r="J31" s="8"/>
      <c r="K31" s="8"/>
      <c r="L31" s="8"/>
      <c r="M31" s="8"/>
      <c r="N31" s="8"/>
      <c r="O31" s="8"/>
    </row>
    <row r="32" spans="1:15" x14ac:dyDescent="0.25">
      <c r="A32" t="s">
        <v>7</v>
      </c>
      <c r="B32">
        <v>7.7826356086391296E-2</v>
      </c>
      <c r="C32">
        <v>0.49917763350761202</v>
      </c>
      <c r="D32">
        <v>0.95128478425111296</v>
      </c>
      <c r="E32">
        <v>0.87864078402922996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0.150636686995201</v>
      </c>
      <c r="C33">
        <v>0.59878438402487599</v>
      </c>
      <c r="D33">
        <v>0.88473852734663905</v>
      </c>
      <c r="E33">
        <v>0.81068345833752697</v>
      </c>
      <c r="I33" t="s">
        <v>5</v>
      </c>
      <c r="J33" cm="1">
        <f t="array" ref="J33">AVERAGE(_xlfn._xlws.FILTER($E$2:$E$211,$A$2:$A$211=$I33,0))</f>
        <v>0.88883305435379412</v>
      </c>
      <c r="K33" cm="1">
        <f t="array" ref="K33">_xlfn.STDEV.P(_xlfn._xlws.FILTER($E$2:$E$211,$A$2:$A$211=$I33,0))</f>
        <v>1.6984526887002617E-2</v>
      </c>
      <c r="L33">
        <f>K33/J33</f>
        <v>1.9108793044775807E-2</v>
      </c>
      <c r="M33" cm="1">
        <f t="array" ref="M33">MEDIAN(_xlfn._xlws.FILTER($E$2:$E$211,$A$2:$A$211=$I33,0))</f>
        <v>0.89142444763886497</v>
      </c>
      <c r="N33" cm="1">
        <f t="array" ref="N33">MIN(_xlfn._xlws.FILTER($E$2:$E$211,$A$2:$A$211=$I33,0))</f>
        <v>0.84842390823959002</v>
      </c>
      <c r="O33" cm="1">
        <f t="array" ref="O33">MAX(_xlfn._xlws.FILTER($E$2:$E$211,$A$2:$A$211=$I33,0))</f>
        <v>0.91623612565810097</v>
      </c>
    </row>
    <row r="34" spans="1:15" x14ac:dyDescent="0.25">
      <c r="A34" t="s">
        <v>9</v>
      </c>
      <c r="B34">
        <v>6.0230804691537798E-2</v>
      </c>
      <c r="C34">
        <v>0.53951254111153901</v>
      </c>
      <c r="D34">
        <v>0.94931865983429897</v>
      </c>
      <c r="E34">
        <v>0.89890696304009199</v>
      </c>
      <c r="I34" t="s">
        <v>6</v>
      </c>
      <c r="J34" cm="1">
        <f t="array" ref="J34">AVERAGE(_xlfn._xlws.FILTER($E$2:$E$211,$A$2:$A$211=$I34,0))</f>
        <v>0.8997163986502893</v>
      </c>
      <c r="K34" cm="1">
        <f t="array" ref="K34">_xlfn.STDEV.P(_xlfn._xlws.FILTER($E$2:$E$211,$A$2:$A$211=$I34,0))</f>
        <v>1.7141870604916631E-2</v>
      </c>
      <c r="L34">
        <f t="shared" ref="L34:L39" si="3">K34/J34</f>
        <v>1.9052526585746386E-2</v>
      </c>
      <c r="M34" cm="1">
        <f t="array" ref="M34">MEDIAN(_xlfn._xlws.FILTER($E$2:$E$211,$A$2:$A$211=$I34,0))</f>
        <v>0.90426471768093997</v>
      </c>
      <c r="N34" cm="1">
        <f t="array" ref="N34">MIN(_xlfn._xlws.FILTER($E$2:$E$211,$A$2:$A$211=$I34,0))</f>
        <v>0.83955976940937005</v>
      </c>
      <c r="O34" cm="1">
        <f t="array" ref="O34">MAX(_xlfn._xlws.FILTER($E$2:$E$211,$A$2:$A$211=$I34,0))</f>
        <v>0.91982424907615101</v>
      </c>
    </row>
    <row r="35" spans="1:15" x14ac:dyDescent="0.25">
      <c r="A35" t="s">
        <v>10</v>
      </c>
      <c r="B35">
        <v>5.5619649064077598E-2</v>
      </c>
      <c r="C35">
        <v>0.56612953862281201</v>
      </c>
      <c r="D35">
        <v>0.95568841053682196</v>
      </c>
      <c r="E35">
        <v>0.92201252170821302</v>
      </c>
      <c r="I35" t="s">
        <v>7</v>
      </c>
      <c r="J35" cm="1">
        <f t="array" ref="J35">AVERAGE(_xlfn._xlws.FILTER($E$2:$E$211,$A$2:$A$211=$I35,0))</f>
        <v>0.8884349915042139</v>
      </c>
      <c r="K35" cm="1">
        <f t="array" ref="K35">_xlfn.STDEV.P(_xlfn._xlws.FILTER($E$2:$E$211,$A$2:$A$211=$I35,0))</f>
        <v>1.1982063535843164E-2</v>
      </c>
      <c r="L35">
        <f t="shared" si="3"/>
        <v>1.3486708257130069E-2</v>
      </c>
      <c r="M35" cm="1">
        <f t="array" ref="M35">MEDIAN(_xlfn._xlws.FILTER($E$2:$E$211,$A$2:$A$211=$I35,0))</f>
        <v>0.88651767180967744</v>
      </c>
      <c r="N35" cm="1">
        <f t="array" ref="N35">MIN(_xlfn._xlws.FILTER($E$2:$E$211,$A$2:$A$211=$I35,0))</f>
        <v>0.85973657457571295</v>
      </c>
      <c r="O35" cm="1">
        <f t="array" ref="O35">MAX(_xlfn._xlws.FILTER($E$2:$E$211,$A$2:$A$211=$I35,0))</f>
        <v>0.909620524324112</v>
      </c>
    </row>
    <row r="36" spans="1:15" x14ac:dyDescent="0.25">
      <c r="A36" t="s">
        <v>11</v>
      </c>
      <c r="B36">
        <v>5.4326929714777303E-2</v>
      </c>
      <c r="C36">
        <v>0.54530050602705205</v>
      </c>
      <c r="D36">
        <v>0.97025231908524701</v>
      </c>
      <c r="E36">
        <v>0.92517808627136</v>
      </c>
      <c r="I36" t="s">
        <v>8</v>
      </c>
      <c r="J36" cm="1">
        <f t="array" ref="J36">AVERAGE(_xlfn._xlws.FILTER($E$2:$E$211,$A$2:$A$211=$I36,0))</f>
        <v>0.82700539190767841</v>
      </c>
      <c r="K36" cm="1">
        <f t="array" ref="K36">_xlfn.STDEV.P(_xlfn._xlws.FILTER($E$2:$E$211,$A$2:$A$211=$I36,0))</f>
        <v>1.6622854364645379E-2</v>
      </c>
      <c r="L36">
        <f t="shared" si="3"/>
        <v>2.010005560701477E-2</v>
      </c>
      <c r="M36" cm="1">
        <f t="array" ref="M36">MEDIAN(_xlfn._xlws.FILTER($E$2:$E$211,$A$2:$A$211=$I36,0))</f>
        <v>0.82938713011003395</v>
      </c>
      <c r="N36" cm="1">
        <f t="array" ref="N36">MIN(_xlfn._xlws.FILTER($E$2:$E$211,$A$2:$A$211=$I36,0))</f>
        <v>0.79114085989241201</v>
      </c>
      <c r="O36" cm="1">
        <f t="array" ref="O36">MAX(_xlfn._xlws.FILTER($E$2:$E$211,$A$2:$A$211=$I36,0))</f>
        <v>0.85632861660618598</v>
      </c>
    </row>
    <row r="37" spans="1:15" x14ac:dyDescent="0.25">
      <c r="A37" t="s">
        <v>5</v>
      </c>
      <c r="B37">
        <v>7.41932771340197E-2</v>
      </c>
      <c r="C37">
        <v>0.40086323350832598</v>
      </c>
      <c r="D37">
        <v>0.94783223041127296</v>
      </c>
      <c r="E37">
        <v>0.85856937407033995</v>
      </c>
      <c r="I37" t="s">
        <v>9</v>
      </c>
      <c r="J37" cm="1">
        <f t="array" ref="J37">AVERAGE(_xlfn._xlws.FILTER($E$2:$E$211,$A$2:$A$211=$I37,0))</f>
        <v>0.89775603774400803</v>
      </c>
      <c r="K37" cm="1">
        <f t="array" ref="K37">_xlfn.STDEV.P(_xlfn._xlws.FILTER($E$2:$E$211,$A$2:$A$211=$I37,0))</f>
        <v>1.3868329552789544E-2</v>
      </c>
      <c r="L37">
        <f t="shared" si="3"/>
        <v>1.5447770852802717E-2</v>
      </c>
      <c r="M37" cm="1">
        <f t="array" ref="M37">MEDIAN(_xlfn._xlws.FILTER($E$2:$E$211,$A$2:$A$211=$I37,0))</f>
        <v>0.89414060494145842</v>
      </c>
      <c r="N37" cm="1">
        <f t="array" ref="N37">MIN(_xlfn._xlws.FILTER($E$2:$E$211,$A$2:$A$211=$I37,0))</f>
        <v>0.86092763183229004</v>
      </c>
      <c r="O37" cm="1">
        <f t="array" ref="O37">MAX(_xlfn._xlws.FILTER($E$2:$E$211,$A$2:$A$211=$I37,0))</f>
        <v>0.922854295197575</v>
      </c>
    </row>
    <row r="38" spans="1:15" x14ac:dyDescent="0.25">
      <c r="A38" t="s">
        <v>6</v>
      </c>
      <c r="B38">
        <v>8.2987891778933495E-2</v>
      </c>
      <c r="C38">
        <v>0.54225667768766805</v>
      </c>
      <c r="D38">
        <v>0.96253580113158199</v>
      </c>
      <c r="E38">
        <v>0.88040718738280599</v>
      </c>
      <c r="I38" t="s">
        <v>10</v>
      </c>
      <c r="J38" cm="1">
        <f t="array" ref="J38">AVERAGE(_xlfn._xlws.FILTER($E$2:$E$211,$A$2:$A$211=$I38,0))</f>
        <v>0.9161625678159353</v>
      </c>
      <c r="K38" cm="1">
        <f t="array" ref="K38">_xlfn.STDEV.P(_xlfn._xlws.FILTER($E$2:$E$211,$A$2:$A$211=$I38,0))</f>
        <v>1.7965943211757936E-2</v>
      </c>
      <c r="L38">
        <f t="shared" si="3"/>
        <v>1.9609994822848344E-2</v>
      </c>
      <c r="M38" cm="1">
        <f t="array" ref="M38">MEDIAN(_xlfn._xlws.FILTER($E$2:$E$211,$A$2:$A$211=$I38,0))</f>
        <v>0.91491928644822196</v>
      </c>
      <c r="N38" cm="1">
        <f t="array" ref="N38">MIN(_xlfn._xlws.FILTER($E$2:$E$211,$A$2:$A$211=$I38,0))</f>
        <v>0.866031748100482</v>
      </c>
      <c r="O38" cm="1">
        <f t="array" ref="O38">MAX(_xlfn._xlws.FILTER($E$2:$E$211,$A$2:$A$211=$I38,0))</f>
        <v>0.949079753218391</v>
      </c>
    </row>
    <row r="39" spans="1:15" x14ac:dyDescent="0.25">
      <c r="A39" t="s">
        <v>7</v>
      </c>
      <c r="B39">
        <v>9.2937987306788206E-2</v>
      </c>
      <c r="C39">
        <v>0.59788167502895695</v>
      </c>
      <c r="D39">
        <v>0.95170101993595002</v>
      </c>
      <c r="E39">
        <v>0.873942256020658</v>
      </c>
      <c r="I39" t="s">
        <v>11</v>
      </c>
      <c r="J39" cm="1">
        <f t="array" ref="J39">AVERAGE(_xlfn._xlws.FILTER($E$2:$E$211,$A$2:$A$211=$I39,0))</f>
        <v>0.92604626483394836</v>
      </c>
      <c r="K39" cm="1">
        <f t="array" ref="K39">_xlfn.STDEV.P(_xlfn._xlws.FILTER($E$2:$E$211,$A$2:$A$211=$I39,0))</f>
        <v>5.409591150785098E-3</v>
      </c>
      <c r="L39">
        <f t="shared" si="3"/>
        <v>5.8415992334412206E-3</v>
      </c>
      <c r="M39" cm="1">
        <f t="array" ref="M39">MEDIAN(_xlfn._xlws.FILTER($E$2:$E$211,$A$2:$A$211=$I39,0))</f>
        <v>0.92589151517587154</v>
      </c>
      <c r="N39" cm="1">
        <f t="array" ref="N39">MIN(_xlfn._xlws.FILTER($E$2:$E$211,$A$2:$A$211=$I39,0))</f>
        <v>0.91777696164490297</v>
      </c>
      <c r="O39" cm="1">
        <f t="array" ref="O39">MAX(_xlfn._xlws.FILTER($E$2:$E$211,$A$2:$A$211=$I39,0))</f>
        <v>0.93869967051849201</v>
      </c>
    </row>
    <row r="40" spans="1:15" x14ac:dyDescent="0.25">
      <c r="A40" t="s">
        <v>8</v>
      </c>
      <c r="B40">
        <v>0.176882275480093</v>
      </c>
      <c r="C40">
        <v>0.72766038337410499</v>
      </c>
      <c r="D40">
        <v>0.89412758706371198</v>
      </c>
      <c r="E40">
        <v>0.82108213341995095</v>
      </c>
    </row>
    <row r="41" spans="1:15" x14ac:dyDescent="0.25">
      <c r="A41" t="s">
        <v>9</v>
      </c>
      <c r="B41">
        <v>5.4779340177665503E-2</v>
      </c>
      <c r="C41">
        <v>0.51717334586661401</v>
      </c>
      <c r="D41">
        <v>0.95968107218129195</v>
      </c>
      <c r="E41">
        <v>0.922854295197575</v>
      </c>
    </row>
    <row r="42" spans="1:15" x14ac:dyDescent="0.25">
      <c r="A42" t="s">
        <v>10</v>
      </c>
      <c r="B42">
        <v>6.7763036559699494E-2</v>
      </c>
      <c r="C42">
        <v>0.53507579894365298</v>
      </c>
      <c r="D42">
        <v>0.95199872795229401</v>
      </c>
      <c r="E42">
        <v>0.88648522768529803</v>
      </c>
    </row>
    <row r="43" spans="1:15" x14ac:dyDescent="0.25">
      <c r="A43" t="s">
        <v>11</v>
      </c>
      <c r="B43">
        <v>5.2881895906088397E-2</v>
      </c>
      <c r="C43">
        <v>0.51291148144506704</v>
      </c>
      <c r="D43">
        <v>0.96935023803717102</v>
      </c>
      <c r="E43">
        <v>0.92055731300414501</v>
      </c>
    </row>
    <row r="44" spans="1:15" x14ac:dyDescent="0.25">
      <c r="A44" t="s">
        <v>5</v>
      </c>
      <c r="B44">
        <v>6.3811531795522694E-2</v>
      </c>
      <c r="C44">
        <v>0.52698258273062504</v>
      </c>
      <c r="D44">
        <v>0.96158010609148803</v>
      </c>
      <c r="E44">
        <v>0.90024122967194997</v>
      </c>
    </row>
    <row r="45" spans="1:15" x14ac:dyDescent="0.25">
      <c r="A45" t="s">
        <v>6</v>
      </c>
      <c r="B45">
        <v>6.5511103844274401E-2</v>
      </c>
      <c r="C45">
        <v>0.51580378341589295</v>
      </c>
      <c r="D45">
        <v>0.96801639350796298</v>
      </c>
      <c r="E45">
        <v>0.90406783975303195</v>
      </c>
    </row>
    <row r="46" spans="1:15" x14ac:dyDescent="0.25">
      <c r="A46" t="s">
        <v>7</v>
      </c>
      <c r="B46">
        <v>8.3477983182090695E-2</v>
      </c>
      <c r="C46">
        <v>0.55352388930264596</v>
      </c>
      <c r="D46">
        <v>0.95398209969128001</v>
      </c>
      <c r="E46">
        <v>0.88435332902901398</v>
      </c>
    </row>
    <row r="47" spans="1:15" x14ac:dyDescent="0.25">
      <c r="A47" t="s">
        <v>8</v>
      </c>
      <c r="B47">
        <v>0.13738382235980401</v>
      </c>
      <c r="C47">
        <v>0.556806376712358</v>
      </c>
      <c r="D47">
        <v>0.88891748844024998</v>
      </c>
      <c r="E47">
        <v>0.807199534597141</v>
      </c>
    </row>
    <row r="48" spans="1:15" x14ac:dyDescent="0.25">
      <c r="A48" t="s">
        <v>9</v>
      </c>
      <c r="B48">
        <v>4.2700618352624002E-2</v>
      </c>
      <c r="C48">
        <v>0.44149952026428202</v>
      </c>
      <c r="D48">
        <v>0.95778584898708696</v>
      </c>
      <c r="E48">
        <v>0.91937917271782699</v>
      </c>
    </row>
    <row r="49" spans="1:5" x14ac:dyDescent="0.25">
      <c r="A49" t="s">
        <v>10</v>
      </c>
      <c r="B49">
        <v>5.2871413761508702E-2</v>
      </c>
      <c r="C49">
        <v>0.51148049577059795</v>
      </c>
      <c r="D49">
        <v>0.96134784369294601</v>
      </c>
      <c r="E49">
        <v>0.913601989466159</v>
      </c>
    </row>
    <row r="50" spans="1:5" x14ac:dyDescent="0.25">
      <c r="A50" t="s">
        <v>11</v>
      </c>
      <c r="B50">
        <v>5.0200523837099803E-2</v>
      </c>
      <c r="C50">
        <v>0.51077887695429103</v>
      </c>
      <c r="D50">
        <v>0.96839486162981103</v>
      </c>
      <c r="E50">
        <v>0.924077275816372</v>
      </c>
    </row>
    <row r="51" spans="1:5" x14ac:dyDescent="0.25">
      <c r="A51" t="s">
        <v>5</v>
      </c>
      <c r="B51">
        <v>8.1156838090560499E-2</v>
      </c>
      <c r="C51">
        <v>0.46584624846914102</v>
      </c>
      <c r="D51">
        <v>0.95638280537271003</v>
      </c>
      <c r="E51">
        <v>0.87227767302988202</v>
      </c>
    </row>
    <row r="52" spans="1:5" x14ac:dyDescent="0.25">
      <c r="A52" t="s">
        <v>6</v>
      </c>
      <c r="B52">
        <v>6.4772512671921703E-2</v>
      </c>
      <c r="C52">
        <v>0.44278340214058398</v>
      </c>
      <c r="D52">
        <v>0.966172559221395</v>
      </c>
      <c r="E52">
        <v>0.88948399062289896</v>
      </c>
    </row>
    <row r="53" spans="1:5" x14ac:dyDescent="0.25">
      <c r="A53" t="s">
        <v>7</v>
      </c>
      <c r="B53">
        <v>7.1827934529682405E-2</v>
      </c>
      <c r="C53">
        <v>0.52217602785817796</v>
      </c>
      <c r="D53">
        <v>0.95796143425332103</v>
      </c>
      <c r="E53">
        <v>0.88491355351087697</v>
      </c>
    </row>
    <row r="54" spans="1:5" x14ac:dyDescent="0.25">
      <c r="A54" t="s">
        <v>8</v>
      </c>
      <c r="B54">
        <v>0.13017405728965001</v>
      </c>
      <c r="C54">
        <v>0.58109394471158704</v>
      </c>
      <c r="D54">
        <v>0.89775780929309001</v>
      </c>
      <c r="E54">
        <v>0.82827039701387795</v>
      </c>
    </row>
    <row r="55" spans="1:5" x14ac:dyDescent="0.25">
      <c r="A55" t="s">
        <v>9</v>
      </c>
      <c r="B55">
        <v>7.8469537308482495E-2</v>
      </c>
      <c r="C55">
        <v>0.58124396861528105</v>
      </c>
      <c r="D55">
        <v>0.94947521661675904</v>
      </c>
      <c r="E55">
        <v>0.89090931028796605</v>
      </c>
    </row>
    <row r="56" spans="1:5" x14ac:dyDescent="0.25">
      <c r="A56" t="s">
        <v>10</v>
      </c>
      <c r="B56">
        <v>6.7700102839307996E-2</v>
      </c>
      <c r="C56">
        <v>0.58889094443336998</v>
      </c>
      <c r="D56">
        <v>0.95637229010072</v>
      </c>
      <c r="E56">
        <v>0.89732436719031905</v>
      </c>
    </row>
    <row r="57" spans="1:5" x14ac:dyDescent="0.25">
      <c r="A57" t="s">
        <v>11</v>
      </c>
      <c r="B57">
        <v>4.8470954643198998E-2</v>
      </c>
      <c r="C57">
        <v>0.54728434825427597</v>
      </c>
      <c r="D57">
        <v>0.966759680538401</v>
      </c>
      <c r="E57">
        <v>0.92295252074273204</v>
      </c>
    </row>
    <row r="58" spans="1:5" x14ac:dyDescent="0.25">
      <c r="A58" t="s">
        <v>5</v>
      </c>
      <c r="B58">
        <v>7.6362714024425696E-2</v>
      </c>
      <c r="C58">
        <v>0.47310296993599699</v>
      </c>
      <c r="D58">
        <v>0.95846053725191904</v>
      </c>
      <c r="E58">
        <v>0.86972816518946605</v>
      </c>
    </row>
    <row r="59" spans="1:5" x14ac:dyDescent="0.25">
      <c r="A59" t="s">
        <v>6</v>
      </c>
      <c r="B59">
        <v>8.2514544466126397E-2</v>
      </c>
      <c r="C59">
        <v>0.52626782051604903</v>
      </c>
      <c r="D59">
        <v>0.96491478425981603</v>
      </c>
      <c r="E59">
        <v>0.86961457810348497</v>
      </c>
    </row>
    <row r="60" spans="1:5" x14ac:dyDescent="0.25">
      <c r="A60" t="s">
        <v>7</v>
      </c>
      <c r="B60">
        <v>8.8366646158003007E-2</v>
      </c>
      <c r="C60">
        <v>0.58818513072175105</v>
      </c>
      <c r="D60">
        <v>0.95357869159513997</v>
      </c>
      <c r="E60">
        <v>0.876070266471213</v>
      </c>
    </row>
    <row r="61" spans="1:5" x14ac:dyDescent="0.25">
      <c r="A61" t="s">
        <v>8</v>
      </c>
      <c r="B61">
        <v>0.129841346481395</v>
      </c>
      <c r="C61">
        <v>0.62494711544611303</v>
      </c>
      <c r="D61">
        <v>0.896389327955328</v>
      </c>
      <c r="E61">
        <v>0.83043854622715796</v>
      </c>
    </row>
    <row r="62" spans="1:5" x14ac:dyDescent="0.25">
      <c r="A62" t="s">
        <v>9</v>
      </c>
      <c r="B62">
        <v>7.1205966458119996E-2</v>
      </c>
      <c r="C62">
        <v>0.51047394639624499</v>
      </c>
      <c r="D62">
        <v>0.94663235344278496</v>
      </c>
      <c r="E62">
        <v>0.88953825466751502</v>
      </c>
    </row>
    <row r="63" spans="1:5" x14ac:dyDescent="0.25">
      <c r="A63" t="s">
        <v>10</v>
      </c>
      <c r="B63">
        <v>6.2291323442015399E-2</v>
      </c>
      <c r="C63">
        <v>0.54992505190492402</v>
      </c>
      <c r="D63">
        <v>0.95156860392552201</v>
      </c>
      <c r="E63">
        <v>0.90549528177926197</v>
      </c>
    </row>
    <row r="64" spans="1:5" x14ac:dyDescent="0.25">
      <c r="A64" t="s">
        <v>11</v>
      </c>
      <c r="B64">
        <v>5.70488083623523E-2</v>
      </c>
      <c r="C64">
        <v>0.50843009576536802</v>
      </c>
      <c r="D64">
        <v>0.97174979837500897</v>
      </c>
      <c r="E64">
        <v>0.91777696164490297</v>
      </c>
    </row>
    <row r="65" spans="1:5" x14ac:dyDescent="0.25">
      <c r="A65" t="s">
        <v>5</v>
      </c>
      <c r="B65">
        <v>8.0324686289144895E-2</v>
      </c>
      <c r="C65">
        <v>0.48384916849297499</v>
      </c>
      <c r="D65">
        <v>0.95540201617940601</v>
      </c>
      <c r="E65">
        <v>0.86877207458141903</v>
      </c>
    </row>
    <row r="66" spans="1:5" x14ac:dyDescent="0.25">
      <c r="A66" t="s">
        <v>6</v>
      </c>
      <c r="B66">
        <v>6.8465865883812593E-2</v>
      </c>
      <c r="C66">
        <v>0.487791216626622</v>
      </c>
      <c r="D66">
        <v>0.97142996875318699</v>
      </c>
      <c r="E66">
        <v>0.90805610062779396</v>
      </c>
    </row>
    <row r="67" spans="1:5" x14ac:dyDescent="0.25">
      <c r="A67" t="s">
        <v>7</v>
      </c>
      <c r="B67">
        <v>6.7189565952997604E-2</v>
      </c>
      <c r="C67">
        <v>0.46451835238438</v>
      </c>
      <c r="D67">
        <v>0.95821462161384496</v>
      </c>
      <c r="E67">
        <v>0.87696117181320399</v>
      </c>
    </row>
    <row r="68" spans="1:5" x14ac:dyDescent="0.25">
      <c r="A68" t="s">
        <v>8</v>
      </c>
      <c r="B68">
        <v>0.11849276943893799</v>
      </c>
      <c r="C68">
        <v>0.57603944021967801</v>
      </c>
      <c r="D68">
        <v>0.899697173429303</v>
      </c>
      <c r="E68">
        <v>0.836546931894804</v>
      </c>
    </row>
    <row r="69" spans="1:5" x14ac:dyDescent="0.25">
      <c r="A69" t="s">
        <v>9</v>
      </c>
      <c r="B69">
        <v>7.6326172598466996E-2</v>
      </c>
      <c r="C69">
        <v>0.55314450448234898</v>
      </c>
      <c r="D69">
        <v>0.94373342980300601</v>
      </c>
      <c r="E69">
        <v>0.89467401598072205</v>
      </c>
    </row>
    <row r="70" spans="1:5" x14ac:dyDescent="0.25">
      <c r="A70" t="s">
        <v>10</v>
      </c>
      <c r="B70">
        <v>6.7908400609869204E-2</v>
      </c>
      <c r="C70">
        <v>0.55201744151806997</v>
      </c>
      <c r="D70">
        <v>0.95931653446992604</v>
      </c>
      <c r="E70">
        <v>0.90733771056644497</v>
      </c>
    </row>
    <row r="71" spans="1:5" x14ac:dyDescent="0.25">
      <c r="A71" t="s">
        <v>11</v>
      </c>
      <c r="B71">
        <v>4.5849718590166497E-2</v>
      </c>
      <c r="C71">
        <v>0.49104182652040801</v>
      </c>
      <c r="D71">
        <v>0.97160845564242304</v>
      </c>
      <c r="E71">
        <v>0.92683932674911096</v>
      </c>
    </row>
    <row r="72" spans="1:5" x14ac:dyDescent="0.25">
      <c r="A72" t="s">
        <v>5</v>
      </c>
      <c r="B72">
        <v>7.4068237752207805E-2</v>
      </c>
      <c r="C72">
        <v>0.51838021982522697</v>
      </c>
      <c r="D72">
        <v>0.96173131137683099</v>
      </c>
      <c r="E72">
        <v>0.91238125334521702</v>
      </c>
    </row>
    <row r="73" spans="1:5" x14ac:dyDescent="0.25">
      <c r="A73" t="s">
        <v>6</v>
      </c>
      <c r="B73">
        <v>7.97580132773653E-2</v>
      </c>
      <c r="C73">
        <v>0.59667592228055599</v>
      </c>
      <c r="D73">
        <v>0.97044731377970395</v>
      </c>
      <c r="E73">
        <v>0.90104082635334204</v>
      </c>
    </row>
    <row r="74" spans="1:5" x14ac:dyDescent="0.25">
      <c r="A74" t="s">
        <v>7</v>
      </c>
      <c r="B74">
        <v>6.9830667428995394E-2</v>
      </c>
      <c r="C74">
        <v>0.55792519634386495</v>
      </c>
      <c r="D74">
        <v>0.95915069960298704</v>
      </c>
      <c r="E74">
        <v>0.909620524324112</v>
      </c>
    </row>
    <row r="75" spans="1:5" x14ac:dyDescent="0.25">
      <c r="A75" t="s">
        <v>8</v>
      </c>
      <c r="B75">
        <v>0.131168608240014</v>
      </c>
      <c r="C75">
        <v>0.65828433630138505</v>
      </c>
      <c r="D75">
        <v>0.89964286158860995</v>
      </c>
      <c r="E75">
        <v>0.84508743567267397</v>
      </c>
    </row>
    <row r="76" spans="1:5" x14ac:dyDescent="0.25">
      <c r="A76" t="s">
        <v>9</v>
      </c>
      <c r="B76">
        <v>7.7177254432057404E-2</v>
      </c>
      <c r="C76">
        <v>0.572652029588269</v>
      </c>
      <c r="D76">
        <v>0.95239987891636801</v>
      </c>
      <c r="E76">
        <v>0.89279273036572004</v>
      </c>
    </row>
    <row r="77" spans="1:5" x14ac:dyDescent="0.25">
      <c r="A77" t="s">
        <v>10</v>
      </c>
      <c r="B77">
        <v>6.04451346820047E-2</v>
      </c>
      <c r="C77">
        <v>0.62681117886273996</v>
      </c>
      <c r="D77">
        <v>0.95537279430148403</v>
      </c>
      <c r="E77">
        <v>0.91862292017589697</v>
      </c>
    </row>
    <row r="78" spans="1:5" x14ac:dyDescent="0.25">
      <c r="A78" t="s">
        <v>10</v>
      </c>
      <c r="B78">
        <v>5.4564945180175503E-2</v>
      </c>
      <c r="C78">
        <v>0.55398974094320297</v>
      </c>
      <c r="D78">
        <v>0.968282224778242</v>
      </c>
      <c r="E78">
        <v>0.92951210924486005</v>
      </c>
    </row>
    <row r="79" spans="1:5" x14ac:dyDescent="0.25">
      <c r="A79" t="s">
        <v>5</v>
      </c>
      <c r="B79">
        <v>7.8317564055402605E-2</v>
      </c>
      <c r="C79">
        <v>0.55985207261512704</v>
      </c>
      <c r="D79">
        <v>0.96235130495132803</v>
      </c>
      <c r="E79">
        <v>0.89591987076060897</v>
      </c>
    </row>
    <row r="80" spans="1:5" x14ac:dyDescent="0.25">
      <c r="A80" t="s">
        <v>6</v>
      </c>
      <c r="B80">
        <v>7.5317279655745403E-2</v>
      </c>
      <c r="C80">
        <v>0.59390617505695398</v>
      </c>
      <c r="D80">
        <v>0.96761381735388996</v>
      </c>
      <c r="E80">
        <v>0.90262507294935601</v>
      </c>
    </row>
    <row r="81" spans="1:5" x14ac:dyDescent="0.25">
      <c r="A81" t="s">
        <v>7</v>
      </c>
      <c r="B81">
        <v>8.5032548820122594E-2</v>
      </c>
      <c r="C81">
        <v>0.56241836477063001</v>
      </c>
      <c r="D81">
        <v>0.96037771624244395</v>
      </c>
      <c r="E81">
        <v>0.88586640838608199</v>
      </c>
    </row>
    <row r="82" spans="1:5" x14ac:dyDescent="0.25">
      <c r="A82" t="s">
        <v>8</v>
      </c>
      <c r="B82">
        <v>0.11636435823192599</v>
      </c>
      <c r="C82">
        <v>0.59488756872493498</v>
      </c>
      <c r="D82">
        <v>0.904266076173593</v>
      </c>
      <c r="E82">
        <v>0.85044739193728103</v>
      </c>
    </row>
    <row r="83" spans="1:5" x14ac:dyDescent="0.25">
      <c r="A83" t="s">
        <v>9</v>
      </c>
      <c r="B83">
        <v>9.3837724480918899E-2</v>
      </c>
      <c r="C83">
        <v>0.64057449945085398</v>
      </c>
      <c r="D83">
        <v>0.95253877967273703</v>
      </c>
      <c r="E83">
        <v>0.892335831708988</v>
      </c>
    </row>
    <row r="84" spans="1:5" x14ac:dyDescent="0.25">
      <c r="A84" t="s">
        <v>10</v>
      </c>
      <c r="B84">
        <v>6.7555290386230399E-2</v>
      </c>
      <c r="C84">
        <v>0.52215574642785001</v>
      </c>
      <c r="D84">
        <v>0.95441349917454399</v>
      </c>
      <c r="E84">
        <v>0.91159906299571303</v>
      </c>
    </row>
    <row r="85" spans="1:5" x14ac:dyDescent="0.25">
      <c r="A85" t="s">
        <v>10</v>
      </c>
      <c r="B85">
        <v>3.7597621321271001E-2</v>
      </c>
      <c r="C85">
        <v>0.59725901978848905</v>
      </c>
      <c r="D85">
        <v>0.97167035665272405</v>
      </c>
      <c r="E85">
        <v>0.949079753218391</v>
      </c>
    </row>
    <row r="86" spans="1:5" x14ac:dyDescent="0.25">
      <c r="A86" t="s">
        <v>5</v>
      </c>
      <c r="B86">
        <v>7.17299950977177E-2</v>
      </c>
      <c r="C86">
        <v>0.62750788575190497</v>
      </c>
      <c r="D86">
        <v>0.962923000563086</v>
      </c>
      <c r="E86">
        <v>0.91623612565810097</v>
      </c>
    </row>
    <row r="87" spans="1:5" x14ac:dyDescent="0.25">
      <c r="A87" t="s">
        <v>6</v>
      </c>
      <c r="B87">
        <v>6.5946850306656299E-2</v>
      </c>
      <c r="C87">
        <v>0.50712200176236999</v>
      </c>
      <c r="D87">
        <v>0.96746654396547105</v>
      </c>
      <c r="E87">
        <v>0.91473007782029703</v>
      </c>
    </row>
    <row r="88" spans="1:5" x14ac:dyDescent="0.25">
      <c r="A88" t="s">
        <v>7</v>
      </c>
      <c r="B88">
        <v>7.5751201107353394E-2</v>
      </c>
      <c r="C88">
        <v>0.57498885591960203</v>
      </c>
      <c r="D88">
        <v>0.95582228252118495</v>
      </c>
      <c r="E88">
        <v>0.89671235672766003</v>
      </c>
    </row>
    <row r="89" spans="1:5" x14ac:dyDescent="0.25">
      <c r="A89" t="s">
        <v>8</v>
      </c>
      <c r="B89">
        <v>0.14866119098955299</v>
      </c>
      <c r="C89">
        <v>0.62255867010133903</v>
      </c>
      <c r="D89">
        <v>0.89760438695460498</v>
      </c>
      <c r="E89">
        <v>0.83617333293526697</v>
      </c>
    </row>
    <row r="90" spans="1:5" x14ac:dyDescent="0.25">
      <c r="A90" t="s">
        <v>9</v>
      </c>
      <c r="B90">
        <v>7.3170828243045702E-2</v>
      </c>
      <c r="C90">
        <v>0.57329188545571796</v>
      </c>
      <c r="D90">
        <v>0.95185456715917305</v>
      </c>
      <c r="E90">
        <v>0.90748153753516003</v>
      </c>
    </row>
    <row r="91" spans="1:5" x14ac:dyDescent="0.25">
      <c r="A91" t="s">
        <v>10</v>
      </c>
      <c r="B91">
        <v>6.6220821132730201E-2</v>
      </c>
      <c r="C91">
        <v>0.56983400338561796</v>
      </c>
      <c r="D91">
        <v>0.953112403817308</v>
      </c>
      <c r="E91">
        <v>0.91309515138244901</v>
      </c>
    </row>
    <row r="92" spans="1:5" x14ac:dyDescent="0.25">
      <c r="A92" t="s">
        <v>10</v>
      </c>
      <c r="B92">
        <v>4.8862654442560903E-2</v>
      </c>
      <c r="C92">
        <v>0.58072308174624698</v>
      </c>
      <c r="D92">
        <v>0.96957764740278696</v>
      </c>
      <c r="E92">
        <v>0.92678266135097398</v>
      </c>
    </row>
    <row r="93" spans="1:5" x14ac:dyDescent="0.25">
      <c r="A93" t="s">
        <v>5</v>
      </c>
      <c r="B93">
        <v>6.5535719175600804E-2</v>
      </c>
      <c r="C93">
        <v>0.53575642866003004</v>
      </c>
      <c r="D93">
        <v>0.96222283231007599</v>
      </c>
      <c r="E93">
        <v>0.91560736924781305</v>
      </c>
    </row>
    <row r="94" spans="1:5" x14ac:dyDescent="0.25">
      <c r="A94" t="s">
        <v>6</v>
      </c>
      <c r="B94">
        <v>8.0194609805619904E-2</v>
      </c>
      <c r="C94">
        <v>0.66838342976902199</v>
      </c>
      <c r="D94">
        <v>0.96419764460598301</v>
      </c>
      <c r="E94">
        <v>0.905028115677871</v>
      </c>
    </row>
    <row r="95" spans="1:5" x14ac:dyDescent="0.25">
      <c r="A95" t="s">
        <v>7</v>
      </c>
      <c r="B95">
        <v>7.5928542623332207E-2</v>
      </c>
      <c r="C95">
        <v>0.539839573989227</v>
      </c>
      <c r="D95">
        <v>0.95776250981948696</v>
      </c>
      <c r="E95">
        <v>0.90112335767456098</v>
      </c>
    </row>
    <row r="96" spans="1:5" x14ac:dyDescent="0.25">
      <c r="A96" t="s">
        <v>8</v>
      </c>
      <c r="B96">
        <v>0.13383013500818</v>
      </c>
      <c r="C96">
        <v>0.666969078108272</v>
      </c>
      <c r="D96">
        <v>0.90715734438227302</v>
      </c>
      <c r="E96">
        <v>0.85109629854181101</v>
      </c>
    </row>
    <row r="97" spans="1:5" x14ac:dyDescent="0.25">
      <c r="A97" t="s">
        <v>9</v>
      </c>
      <c r="B97">
        <v>6.1778767607975203E-2</v>
      </c>
      <c r="C97">
        <v>0.54631898808248203</v>
      </c>
      <c r="D97">
        <v>0.95386979727001797</v>
      </c>
      <c r="E97">
        <v>0.90918509853407503</v>
      </c>
    </row>
    <row r="98" spans="1:5" x14ac:dyDescent="0.25">
      <c r="A98" t="s">
        <v>10</v>
      </c>
      <c r="B98">
        <v>6.84567984082355E-2</v>
      </c>
      <c r="C98">
        <v>0.59822184770803299</v>
      </c>
      <c r="D98">
        <v>0.95655419046525803</v>
      </c>
      <c r="E98">
        <v>0.91818719072844401</v>
      </c>
    </row>
    <row r="99" spans="1:5" x14ac:dyDescent="0.25">
      <c r="A99" t="s">
        <v>10</v>
      </c>
      <c r="B99">
        <v>4.7089341688795902E-2</v>
      </c>
      <c r="C99">
        <v>0.63401722411633499</v>
      </c>
      <c r="D99">
        <v>0.97359240671030101</v>
      </c>
      <c r="E99">
        <v>0.93262034946248795</v>
      </c>
    </row>
    <row r="100" spans="1:5" x14ac:dyDescent="0.25">
      <c r="A100" t="s">
        <v>5</v>
      </c>
      <c r="B100">
        <v>8.5071759049312107E-2</v>
      </c>
      <c r="C100">
        <v>0.59132474325508</v>
      </c>
      <c r="D100">
        <v>0.95275787824215397</v>
      </c>
      <c r="E100">
        <v>0.88939723661232695</v>
      </c>
    </row>
    <row r="101" spans="1:5" x14ac:dyDescent="0.25">
      <c r="A101" t="s">
        <v>6</v>
      </c>
      <c r="B101">
        <v>8.2268367414162893E-2</v>
      </c>
      <c r="C101">
        <v>0.66785708690166601</v>
      </c>
      <c r="D101">
        <v>0.963111295426333</v>
      </c>
      <c r="E101">
        <v>0.90486639711077699</v>
      </c>
    </row>
    <row r="102" spans="1:5" x14ac:dyDescent="0.25">
      <c r="A102" t="s">
        <v>7</v>
      </c>
      <c r="B102">
        <v>7.3300660747953203E-2</v>
      </c>
      <c r="C102">
        <v>0.48067577510700099</v>
      </c>
      <c r="D102">
        <v>0.95912966943656597</v>
      </c>
      <c r="E102">
        <v>0.89003936680662599</v>
      </c>
    </row>
    <row r="103" spans="1:5" x14ac:dyDescent="0.25">
      <c r="A103" t="s">
        <v>8</v>
      </c>
      <c r="B103">
        <v>0.13140834197325399</v>
      </c>
      <c r="C103">
        <v>0.64063383822511599</v>
      </c>
      <c r="D103">
        <v>0.90543608341244097</v>
      </c>
      <c r="E103">
        <v>0.84013358485607703</v>
      </c>
    </row>
    <row r="104" spans="1:5" x14ac:dyDescent="0.25">
      <c r="A104" t="s">
        <v>9</v>
      </c>
      <c r="B104">
        <v>6.8778104168054896E-2</v>
      </c>
      <c r="C104">
        <v>0.58347277714458201</v>
      </c>
      <c r="D104">
        <v>0.958351423599899</v>
      </c>
      <c r="E104">
        <v>0.90859916238292904</v>
      </c>
    </row>
    <row r="105" spans="1:5" x14ac:dyDescent="0.25">
      <c r="A105" t="s">
        <v>10</v>
      </c>
      <c r="B105">
        <v>6.3507380751683495E-2</v>
      </c>
      <c r="C105">
        <v>0.575258548012341</v>
      </c>
      <c r="D105">
        <v>0.95722450070351095</v>
      </c>
      <c r="E105">
        <v>0.91343782728502299</v>
      </c>
    </row>
    <row r="106" spans="1:5" x14ac:dyDescent="0.25">
      <c r="A106" t="s">
        <v>10</v>
      </c>
      <c r="B106">
        <v>5.6791098169910403E-2</v>
      </c>
      <c r="C106">
        <v>0.702942491437063</v>
      </c>
      <c r="D106">
        <v>0.969771721793244</v>
      </c>
      <c r="E106">
        <v>0.93934455005634099</v>
      </c>
    </row>
    <row r="107" spans="1:5" x14ac:dyDescent="0.25">
      <c r="A107" t="s">
        <v>5</v>
      </c>
      <c r="B107">
        <v>8.26300300099055E-2</v>
      </c>
      <c r="C107">
        <v>0.51373759624596205</v>
      </c>
      <c r="D107">
        <v>0.96161076655657696</v>
      </c>
      <c r="E107">
        <v>0.89320105264569405</v>
      </c>
    </row>
    <row r="108" spans="1:5" x14ac:dyDescent="0.25">
      <c r="A108" t="s">
        <v>6</v>
      </c>
      <c r="B108">
        <v>6.8280739728266607E-2</v>
      </c>
      <c r="C108">
        <v>0.61051883051127698</v>
      </c>
      <c r="D108">
        <v>0.96441814453626795</v>
      </c>
      <c r="E108">
        <v>0.91179950764598605</v>
      </c>
    </row>
    <row r="109" spans="1:5" x14ac:dyDescent="0.25">
      <c r="A109" t="s">
        <v>7</v>
      </c>
      <c r="B109">
        <v>7.1531135199805307E-2</v>
      </c>
      <c r="C109">
        <v>0.56878768105828204</v>
      </c>
      <c r="D109">
        <v>0.96095178655703295</v>
      </c>
      <c r="E109">
        <v>0.90636521129118297</v>
      </c>
    </row>
    <row r="110" spans="1:5" x14ac:dyDescent="0.25">
      <c r="A110" t="s">
        <v>8</v>
      </c>
      <c r="B110">
        <v>0.112556542158743</v>
      </c>
      <c r="C110">
        <v>0.61869187707106699</v>
      </c>
      <c r="D110">
        <v>0.90577872000618398</v>
      </c>
      <c r="E110">
        <v>0.85632861660618598</v>
      </c>
    </row>
    <row r="111" spans="1:5" x14ac:dyDescent="0.25">
      <c r="A111" t="s">
        <v>9</v>
      </c>
      <c r="B111">
        <v>6.8255119949467993E-2</v>
      </c>
      <c r="C111">
        <v>0.53345611832651496</v>
      </c>
      <c r="D111">
        <v>0.94821188658237598</v>
      </c>
      <c r="E111">
        <v>0.88631847486688997</v>
      </c>
    </row>
    <row r="112" spans="1:5" x14ac:dyDescent="0.25">
      <c r="A112" t="s">
        <v>10</v>
      </c>
      <c r="B112">
        <v>7.9647203183222798E-2</v>
      </c>
      <c r="C112">
        <v>0.64413542848069205</v>
      </c>
      <c r="D112">
        <v>0.95051667736288403</v>
      </c>
      <c r="E112">
        <v>0.90464486927505605</v>
      </c>
    </row>
    <row r="113" spans="1:5" x14ac:dyDescent="0.25">
      <c r="A113" t="s">
        <v>10</v>
      </c>
      <c r="B113">
        <v>4.5070947135064099E-2</v>
      </c>
      <c r="C113">
        <v>0.59609889937134397</v>
      </c>
      <c r="D113">
        <v>0.96809004341973004</v>
      </c>
      <c r="E113">
        <v>0.93969173826998098</v>
      </c>
    </row>
    <row r="114" spans="1:5" x14ac:dyDescent="0.25">
      <c r="A114" t="s">
        <v>5</v>
      </c>
      <c r="B114">
        <v>7.2711872923722706E-2</v>
      </c>
      <c r="C114">
        <v>0.51392572881872101</v>
      </c>
      <c r="D114">
        <v>0.95778637819816104</v>
      </c>
      <c r="E114">
        <v>0.88615265286199096</v>
      </c>
    </row>
    <row r="115" spans="1:5" x14ac:dyDescent="0.25">
      <c r="A115" t="s">
        <v>6</v>
      </c>
      <c r="B115">
        <v>8.0170169945144101E-2</v>
      </c>
      <c r="C115">
        <v>0.48815196741740502</v>
      </c>
      <c r="D115">
        <v>0.96114275077602795</v>
      </c>
      <c r="E115">
        <v>0.83955976940937005</v>
      </c>
    </row>
    <row r="116" spans="1:5" x14ac:dyDescent="0.25">
      <c r="A116" t="s">
        <v>7</v>
      </c>
      <c r="B116">
        <v>8.0151150038059796E-2</v>
      </c>
      <c r="C116">
        <v>0.54914405073413197</v>
      </c>
      <c r="D116">
        <v>0.95718200515540097</v>
      </c>
      <c r="E116">
        <v>0.88531468153121895</v>
      </c>
    </row>
    <row r="117" spans="1:5" x14ac:dyDescent="0.25">
      <c r="A117" t="s">
        <v>8</v>
      </c>
      <c r="B117">
        <v>0.12775366597283799</v>
      </c>
      <c r="C117">
        <v>0.636185076828646</v>
      </c>
      <c r="D117">
        <v>0.90377378968328603</v>
      </c>
      <c r="E117">
        <v>0.84515014011046796</v>
      </c>
    </row>
    <row r="118" spans="1:5" x14ac:dyDescent="0.25">
      <c r="A118" t="s">
        <v>9</v>
      </c>
      <c r="B118">
        <v>7.4951084811615706E-2</v>
      </c>
      <c r="C118">
        <v>0.58668838820017</v>
      </c>
      <c r="D118">
        <v>0.94785195269016198</v>
      </c>
      <c r="E118">
        <v>0.89098032484602696</v>
      </c>
    </row>
    <row r="119" spans="1:5" x14ac:dyDescent="0.25">
      <c r="A119" t="s">
        <v>10</v>
      </c>
      <c r="B119">
        <v>7.04166701337893E-2</v>
      </c>
      <c r="C119">
        <v>0.63321591837777502</v>
      </c>
      <c r="D119">
        <v>0.95091132283622803</v>
      </c>
      <c r="E119">
        <v>0.91482872162125095</v>
      </c>
    </row>
    <row r="120" spans="1:5" x14ac:dyDescent="0.25">
      <c r="A120" t="s">
        <v>10</v>
      </c>
      <c r="B120">
        <v>3.8900121180205499E-2</v>
      </c>
      <c r="C120">
        <v>0.47125814297527602</v>
      </c>
      <c r="D120">
        <v>0.97011753143340296</v>
      </c>
      <c r="E120">
        <v>0.93735463527220697</v>
      </c>
    </row>
    <row r="121" spans="1:5" x14ac:dyDescent="0.25">
      <c r="A121" t="s">
        <v>5</v>
      </c>
      <c r="B121">
        <v>7.3946190765474804E-2</v>
      </c>
      <c r="C121">
        <v>0.51121166725488498</v>
      </c>
      <c r="D121">
        <v>0.96046500955597403</v>
      </c>
      <c r="E121">
        <v>0.898258781406991</v>
      </c>
    </row>
    <row r="122" spans="1:5" x14ac:dyDescent="0.25">
      <c r="A122" t="s">
        <v>6</v>
      </c>
      <c r="B122">
        <v>6.7645602618587999E-2</v>
      </c>
      <c r="C122">
        <v>0.50685110673776701</v>
      </c>
      <c r="D122">
        <v>0.96760537725545004</v>
      </c>
      <c r="E122">
        <v>0.91982424907615101</v>
      </c>
    </row>
    <row r="123" spans="1:5" x14ac:dyDescent="0.25">
      <c r="A123" t="s">
        <v>7</v>
      </c>
      <c r="B123">
        <v>8.1563486347037806E-2</v>
      </c>
      <c r="C123">
        <v>0.60874782424541296</v>
      </c>
      <c r="D123">
        <v>0.95780217311707805</v>
      </c>
      <c r="E123">
        <v>0.89210615749244304</v>
      </c>
    </row>
    <row r="124" spans="1:5" x14ac:dyDescent="0.25">
      <c r="A124" t="s">
        <v>8</v>
      </c>
      <c r="B124">
        <v>0.12918881762680701</v>
      </c>
      <c r="C124">
        <v>0.60162092425329405</v>
      </c>
      <c r="D124">
        <v>0.88332760010123701</v>
      </c>
      <c r="E124">
        <v>0.79114085989241201</v>
      </c>
    </row>
    <row r="125" spans="1:5" x14ac:dyDescent="0.25">
      <c r="A125" t="s">
        <v>9</v>
      </c>
      <c r="B125">
        <v>6.7428032780402297E-2</v>
      </c>
      <c r="C125">
        <v>0.61492520439841403</v>
      </c>
      <c r="D125">
        <v>0.95370907847416797</v>
      </c>
      <c r="E125">
        <v>0.91731461091891198</v>
      </c>
    </row>
    <row r="126" spans="1:5" x14ac:dyDescent="0.25">
      <c r="A126" t="s">
        <v>10</v>
      </c>
      <c r="B126">
        <v>6.8338842232728403E-2</v>
      </c>
      <c r="C126">
        <v>0.57062284322785195</v>
      </c>
      <c r="D126">
        <v>0.95579354728608501</v>
      </c>
      <c r="E126">
        <v>0.90106188107375595</v>
      </c>
    </row>
    <row r="127" spans="1:5" x14ac:dyDescent="0.25">
      <c r="A127" t="s">
        <v>10</v>
      </c>
      <c r="B127">
        <v>4.2645547437877601E-2</v>
      </c>
      <c r="C127">
        <v>0.61530330887465501</v>
      </c>
      <c r="D127">
        <v>0.97076753017244</v>
      </c>
      <c r="E127">
        <v>0.946824503002753</v>
      </c>
    </row>
    <row r="128" spans="1:5" x14ac:dyDescent="0.25">
      <c r="A128" t="s">
        <v>5</v>
      </c>
      <c r="B128">
        <v>6.7765931678005403E-2</v>
      </c>
      <c r="C128">
        <v>0.491749197927763</v>
      </c>
      <c r="D128">
        <v>0.96515665257390804</v>
      </c>
      <c r="E128">
        <v>0.889755893998874</v>
      </c>
    </row>
    <row r="129" spans="1:5" x14ac:dyDescent="0.25">
      <c r="A129" t="s">
        <v>6</v>
      </c>
      <c r="B129">
        <v>6.4917744231674193E-2</v>
      </c>
      <c r="C129">
        <v>0.58579367767909496</v>
      </c>
      <c r="D129">
        <v>0.96875316617829399</v>
      </c>
      <c r="E129">
        <v>0.88135866345160396</v>
      </c>
    </row>
    <row r="130" spans="1:5" x14ac:dyDescent="0.25">
      <c r="A130" t="s">
        <v>7</v>
      </c>
      <c r="B130">
        <v>8.1658408212560304E-2</v>
      </c>
      <c r="C130">
        <v>0.574291734658675</v>
      </c>
      <c r="D130">
        <v>0.94434552333199195</v>
      </c>
      <c r="E130">
        <v>0.88227723465558905</v>
      </c>
    </row>
    <row r="131" spans="1:5" x14ac:dyDescent="0.25">
      <c r="A131" t="s">
        <v>8</v>
      </c>
      <c r="B131">
        <v>0.15775502131886801</v>
      </c>
      <c r="C131">
        <v>0.658550499430961</v>
      </c>
      <c r="D131">
        <v>0.89003478408715897</v>
      </c>
      <c r="E131">
        <v>0.81584285869589201</v>
      </c>
    </row>
    <row r="132" spans="1:5" x14ac:dyDescent="0.25">
      <c r="A132" t="s">
        <v>9</v>
      </c>
      <c r="B132">
        <v>7.8107303903651698E-2</v>
      </c>
      <c r="C132">
        <v>0.54763394969366597</v>
      </c>
      <c r="D132">
        <v>0.94929749132193897</v>
      </c>
      <c r="E132">
        <v>0.89409348422780099</v>
      </c>
    </row>
    <row r="133" spans="1:5" x14ac:dyDescent="0.25">
      <c r="A133" t="s">
        <v>10</v>
      </c>
      <c r="B133">
        <v>7.1176911128545406E-2</v>
      </c>
      <c r="C133">
        <v>0.645268051517074</v>
      </c>
      <c r="D133">
        <v>0.95603968571593501</v>
      </c>
      <c r="E133">
        <v>0.91124396312265599</v>
      </c>
    </row>
    <row r="134" spans="1:5" x14ac:dyDescent="0.25">
      <c r="A134" t="s">
        <v>10</v>
      </c>
      <c r="B134">
        <v>4.5831575030597899E-2</v>
      </c>
      <c r="C134">
        <v>0.60648404365346897</v>
      </c>
      <c r="D134">
        <v>0.967699978897959</v>
      </c>
      <c r="E134">
        <v>0.93687267359771798</v>
      </c>
    </row>
    <row r="135" spans="1:5" x14ac:dyDescent="0.25">
      <c r="A135" t="s">
        <v>5</v>
      </c>
      <c r="B135">
        <v>7.5266312786780504E-2</v>
      </c>
      <c r="C135">
        <v>0.52609630199163404</v>
      </c>
      <c r="D135">
        <v>0.95887949579163201</v>
      </c>
      <c r="E135">
        <v>0.89833715420989801</v>
      </c>
    </row>
    <row r="136" spans="1:5" x14ac:dyDescent="0.25">
      <c r="A136" t="s">
        <v>6</v>
      </c>
      <c r="B136">
        <v>6.8933532643086201E-2</v>
      </c>
      <c r="C136">
        <v>0.52234598100704199</v>
      </c>
      <c r="D136">
        <v>0.97112936744706202</v>
      </c>
      <c r="E136">
        <v>0.90446159560884798</v>
      </c>
    </row>
    <row r="137" spans="1:5" x14ac:dyDescent="0.25">
      <c r="A137" t="s">
        <v>7</v>
      </c>
      <c r="B137">
        <v>8.1888113214277095E-2</v>
      </c>
      <c r="C137">
        <v>0.63115672193769601</v>
      </c>
      <c r="D137">
        <v>0.95710689262864601</v>
      </c>
      <c r="E137">
        <v>0.88411889849183201</v>
      </c>
    </row>
    <row r="138" spans="1:5" x14ac:dyDescent="0.25">
      <c r="A138" t="s">
        <v>8</v>
      </c>
      <c r="B138">
        <v>0.13405897575820599</v>
      </c>
      <c r="C138">
        <v>0.69578335951522796</v>
      </c>
      <c r="D138">
        <v>0.90601674354401696</v>
      </c>
      <c r="E138">
        <v>0.84580884643478005</v>
      </c>
    </row>
    <row r="139" spans="1:5" x14ac:dyDescent="0.25">
      <c r="A139" t="s">
        <v>9</v>
      </c>
      <c r="B139">
        <v>6.9686987845658396E-2</v>
      </c>
      <c r="C139">
        <v>0.58895159966254595</v>
      </c>
      <c r="D139">
        <v>0.95065428755051395</v>
      </c>
      <c r="E139">
        <v>0.911706064371821</v>
      </c>
    </row>
    <row r="140" spans="1:5" x14ac:dyDescent="0.25">
      <c r="A140" t="s">
        <v>10</v>
      </c>
      <c r="B140">
        <v>7.2096508113025107E-2</v>
      </c>
      <c r="C140">
        <v>0.65882295217775699</v>
      </c>
      <c r="D140">
        <v>0.95424382558315701</v>
      </c>
      <c r="E140">
        <v>0.91343574273121897</v>
      </c>
    </row>
    <row r="141" spans="1:5" x14ac:dyDescent="0.25">
      <c r="A141" t="s">
        <v>10</v>
      </c>
      <c r="B141">
        <v>4.9718971918164802E-2</v>
      </c>
      <c r="C141">
        <v>0.63777111053723401</v>
      </c>
      <c r="D141">
        <v>0.97376254656863703</v>
      </c>
      <c r="E141">
        <v>0.93868579999491797</v>
      </c>
    </row>
    <row r="142" spans="1:5" x14ac:dyDescent="0.25">
      <c r="A142" t="s">
        <v>5</v>
      </c>
      <c r="B142">
        <v>9.3767034035777005E-2</v>
      </c>
      <c r="C142">
        <v>0.56476598350100105</v>
      </c>
      <c r="D142">
        <v>0.960102958950527</v>
      </c>
      <c r="E142">
        <v>0.89240589478238597</v>
      </c>
    </row>
    <row r="143" spans="1:5" x14ac:dyDescent="0.25">
      <c r="A143" t="s">
        <v>6</v>
      </c>
      <c r="B143">
        <v>8.2922850500249098E-2</v>
      </c>
      <c r="C143">
        <v>0.64998434239721603</v>
      </c>
      <c r="D143">
        <v>0.96304782823897706</v>
      </c>
      <c r="E143">
        <v>0.90873315370474295</v>
      </c>
    </row>
    <row r="144" spans="1:5" x14ac:dyDescent="0.25">
      <c r="A144" t="s">
        <v>7</v>
      </c>
      <c r="B144">
        <v>8.3723841278163597E-2</v>
      </c>
      <c r="C144">
        <v>0.61325114911753598</v>
      </c>
      <c r="D144">
        <v>0.95933727678802105</v>
      </c>
      <c r="E144">
        <v>0.90201308854634099</v>
      </c>
    </row>
    <row r="145" spans="1:5" x14ac:dyDescent="0.25">
      <c r="A145" t="s">
        <v>8</v>
      </c>
      <c r="B145">
        <v>0.15917485102811901</v>
      </c>
      <c r="C145">
        <v>0.68149180381740004</v>
      </c>
      <c r="D145">
        <v>0.89375956811053203</v>
      </c>
      <c r="E145">
        <v>0.79879681780030798</v>
      </c>
    </row>
    <row r="146" spans="1:5" x14ac:dyDescent="0.25">
      <c r="A146" t="s">
        <v>9</v>
      </c>
      <c r="B146">
        <v>6.6467662342838602E-2</v>
      </c>
      <c r="C146">
        <v>0.59006541218596897</v>
      </c>
      <c r="D146">
        <v>0.95100526841680399</v>
      </c>
      <c r="E146">
        <v>0.91318193605226305</v>
      </c>
    </row>
    <row r="147" spans="1:5" x14ac:dyDescent="0.25">
      <c r="A147" t="s">
        <v>10</v>
      </c>
      <c r="B147">
        <v>9.3127669377284103E-2</v>
      </c>
      <c r="C147">
        <v>0.75692137997338105</v>
      </c>
      <c r="D147">
        <v>0.94573035008152695</v>
      </c>
      <c r="E147">
        <v>0.89992429027430099</v>
      </c>
    </row>
    <row r="148" spans="1:5" x14ac:dyDescent="0.25">
      <c r="A148" t="s">
        <v>10</v>
      </c>
      <c r="B148">
        <v>4.7070863133881799E-2</v>
      </c>
      <c r="C148">
        <v>0.57528122603059395</v>
      </c>
      <c r="D148">
        <v>0.971054199374347</v>
      </c>
      <c r="E148">
        <v>0.94612604955437096</v>
      </c>
    </row>
    <row r="149" spans="1:5" x14ac:dyDescent="0.25">
      <c r="A149" t="s">
        <v>5</v>
      </c>
      <c r="B149">
        <v>7.5454140129849107E-2</v>
      </c>
      <c r="C149">
        <v>0.64253528935734305</v>
      </c>
      <c r="D149">
        <v>0.96115269883638199</v>
      </c>
      <c r="E149">
        <v>0.90322357037660295</v>
      </c>
    </row>
    <row r="150" spans="1:5" x14ac:dyDescent="0.25">
      <c r="A150" t="s">
        <v>6</v>
      </c>
      <c r="B150">
        <v>8.0186447836906302E-2</v>
      </c>
      <c r="C150">
        <v>0.65544649118971299</v>
      </c>
      <c r="D150">
        <v>0.96095649377072401</v>
      </c>
      <c r="E150">
        <v>0.90690878165775102</v>
      </c>
    </row>
    <row r="151" spans="1:5" x14ac:dyDescent="0.25">
      <c r="A151" t="s">
        <v>7</v>
      </c>
      <c r="B151">
        <v>9.0451150491654406E-2</v>
      </c>
      <c r="C151">
        <v>0.58889492601569404</v>
      </c>
      <c r="D151">
        <v>0.95002229174806296</v>
      </c>
      <c r="E151">
        <v>0.88221344753184305</v>
      </c>
    </row>
    <row r="152" spans="1:5" x14ac:dyDescent="0.25">
      <c r="A152" t="s">
        <v>8</v>
      </c>
      <c r="B152">
        <v>0.204927056196097</v>
      </c>
      <c r="C152">
        <v>0.727917393486881</v>
      </c>
      <c r="D152">
        <v>0.87909510164059301</v>
      </c>
      <c r="E152">
        <v>0.80660374934675705</v>
      </c>
    </row>
    <row r="153" spans="1:5" x14ac:dyDescent="0.25">
      <c r="A153" t="s">
        <v>9</v>
      </c>
      <c r="B153">
        <v>8.9521920031082197E-2</v>
      </c>
      <c r="C153">
        <v>0.65602571882398397</v>
      </c>
      <c r="D153">
        <v>0.93589124918373201</v>
      </c>
      <c r="E153">
        <v>0.889992347281364</v>
      </c>
    </row>
    <row r="154" spans="1:5" x14ac:dyDescent="0.25">
      <c r="A154" t="s">
        <v>10</v>
      </c>
      <c r="B154">
        <v>7.4075924712052904E-2</v>
      </c>
      <c r="C154">
        <v>0.58515872820911297</v>
      </c>
      <c r="D154">
        <v>0.95842673040965898</v>
      </c>
      <c r="E154">
        <v>0.91245080635462195</v>
      </c>
    </row>
    <row r="155" spans="1:5" x14ac:dyDescent="0.25">
      <c r="A155" t="s">
        <v>10</v>
      </c>
      <c r="B155">
        <v>4.8321546437699002E-2</v>
      </c>
      <c r="C155">
        <v>0.59711530286869396</v>
      </c>
      <c r="D155">
        <v>0.96953885103529802</v>
      </c>
      <c r="E155">
        <v>0.94365962237208301</v>
      </c>
    </row>
    <row r="156" spans="1:5" x14ac:dyDescent="0.25">
      <c r="A156" t="s">
        <v>5</v>
      </c>
      <c r="B156">
        <v>8.4160463889694004E-2</v>
      </c>
      <c r="C156">
        <v>0.60607284415753704</v>
      </c>
      <c r="D156">
        <v>0.95404551453210495</v>
      </c>
      <c r="E156">
        <v>0.88170099039303196</v>
      </c>
    </row>
    <row r="157" spans="1:5" x14ac:dyDescent="0.25">
      <c r="A157" t="s">
        <v>6</v>
      </c>
      <c r="B157">
        <v>6.9384173519790399E-2</v>
      </c>
      <c r="C157">
        <v>0.66150094483809996</v>
      </c>
      <c r="D157">
        <v>0.96242436810667398</v>
      </c>
      <c r="E157">
        <v>0.916721586268754</v>
      </c>
    </row>
    <row r="158" spans="1:5" x14ac:dyDescent="0.25">
      <c r="A158" t="s">
        <v>7</v>
      </c>
      <c r="B158">
        <v>7.7459387472795099E-2</v>
      </c>
      <c r="C158">
        <v>0.60559046300260999</v>
      </c>
      <c r="D158">
        <v>0.956029421259737</v>
      </c>
      <c r="E158">
        <v>0.901312475429355</v>
      </c>
    </row>
    <row r="159" spans="1:5" x14ac:dyDescent="0.25">
      <c r="A159" t="s">
        <v>8</v>
      </c>
      <c r="B159">
        <v>0.15165424318856899</v>
      </c>
      <c r="C159">
        <v>0.66318954911660499</v>
      </c>
      <c r="D159">
        <v>0.89657825436093397</v>
      </c>
      <c r="E159">
        <v>0.83325165508536503</v>
      </c>
    </row>
    <row r="160" spans="1:5" x14ac:dyDescent="0.25">
      <c r="A160" t="s">
        <v>9</v>
      </c>
      <c r="B160">
        <v>6.6471356999151104E-2</v>
      </c>
      <c r="C160">
        <v>0.55731810290567796</v>
      </c>
      <c r="D160">
        <v>0.95429932743901502</v>
      </c>
      <c r="E160">
        <v>0.91488288675775098</v>
      </c>
    </row>
    <row r="161" spans="1:5" x14ac:dyDescent="0.25">
      <c r="A161" t="s">
        <v>10</v>
      </c>
      <c r="B161">
        <v>7.6161569997478501E-2</v>
      </c>
      <c r="C161">
        <v>0.61858861864658798</v>
      </c>
      <c r="D161">
        <v>0.93712548627558701</v>
      </c>
      <c r="E161">
        <v>0.89201268124902899</v>
      </c>
    </row>
    <row r="162" spans="1:5" x14ac:dyDescent="0.25">
      <c r="A162" t="s">
        <v>10</v>
      </c>
      <c r="B162">
        <v>5.8283245253439801E-2</v>
      </c>
      <c r="C162">
        <v>0.64421172983894803</v>
      </c>
      <c r="D162">
        <v>0.96850482758044998</v>
      </c>
      <c r="E162">
        <v>0.92923412533971905</v>
      </c>
    </row>
    <row r="163" spans="1:5" x14ac:dyDescent="0.25">
      <c r="A163" t="s">
        <v>5</v>
      </c>
      <c r="B163">
        <v>8.6656693370461002E-2</v>
      </c>
      <c r="C163">
        <v>0.59782213912784099</v>
      </c>
      <c r="D163">
        <v>0.95051245872650103</v>
      </c>
      <c r="E163">
        <v>0.88936039807616096</v>
      </c>
    </row>
    <row r="164" spans="1:5" x14ac:dyDescent="0.25">
      <c r="A164" t="s">
        <v>6</v>
      </c>
      <c r="B164">
        <v>7.9785838276271295E-2</v>
      </c>
      <c r="C164">
        <v>0.602484325725826</v>
      </c>
      <c r="D164">
        <v>0.96166121225415502</v>
      </c>
      <c r="E164">
        <v>0.89399527731038797</v>
      </c>
    </row>
    <row r="165" spans="1:5" x14ac:dyDescent="0.25">
      <c r="A165" t="s">
        <v>7</v>
      </c>
      <c r="B165">
        <v>9.02559060472298E-2</v>
      </c>
      <c r="C165">
        <v>0.61482626502405402</v>
      </c>
      <c r="D165">
        <v>0.95185015290736597</v>
      </c>
      <c r="E165">
        <v>0.89904638183883201</v>
      </c>
    </row>
    <row r="166" spans="1:5" x14ac:dyDescent="0.25">
      <c r="A166" t="s">
        <v>8</v>
      </c>
      <c r="B166">
        <v>0.177445892334714</v>
      </c>
      <c r="C166">
        <v>0.68297272786187602</v>
      </c>
      <c r="D166">
        <v>0.88457934172013997</v>
      </c>
      <c r="E166">
        <v>0.82116966298045302</v>
      </c>
    </row>
    <row r="167" spans="1:5" x14ac:dyDescent="0.25">
      <c r="A167" t="s">
        <v>9</v>
      </c>
      <c r="B167">
        <v>9.1364810660424303E-2</v>
      </c>
      <c r="C167">
        <v>0.65220231821866903</v>
      </c>
      <c r="D167">
        <v>0.94078929281854295</v>
      </c>
      <c r="E167">
        <v>0.89418772565511595</v>
      </c>
    </row>
    <row r="168" spans="1:5" x14ac:dyDescent="0.25">
      <c r="A168" t="s">
        <v>10</v>
      </c>
      <c r="B168">
        <v>6.9852554823007298E-2</v>
      </c>
      <c r="C168">
        <v>0.64077684376497002</v>
      </c>
      <c r="D168">
        <v>0.95400115429968702</v>
      </c>
      <c r="E168">
        <v>0.91690974908081502</v>
      </c>
    </row>
    <row r="169" spans="1:5" x14ac:dyDescent="0.25">
      <c r="A169" t="s">
        <v>10</v>
      </c>
      <c r="B169">
        <v>6.10077628344146E-2</v>
      </c>
      <c r="C169">
        <v>0.59249784438076702</v>
      </c>
      <c r="D169">
        <v>0.96759970512360705</v>
      </c>
      <c r="E169">
        <v>0.92497685047244205</v>
      </c>
    </row>
    <row r="170" spans="1:5" x14ac:dyDescent="0.25">
      <c r="A170" t="s">
        <v>5</v>
      </c>
      <c r="B170">
        <v>7.4464579968225406E-2</v>
      </c>
      <c r="C170">
        <v>0.58788667011950502</v>
      </c>
      <c r="D170">
        <v>0.95921067510554903</v>
      </c>
      <c r="E170">
        <v>0.90202977368031401</v>
      </c>
    </row>
    <row r="171" spans="1:5" x14ac:dyDescent="0.25">
      <c r="A171" t="s">
        <v>6</v>
      </c>
      <c r="B171">
        <v>8.5198317275950106E-2</v>
      </c>
      <c r="C171">
        <v>0.52916788046525898</v>
      </c>
      <c r="D171">
        <v>0.96688816736814798</v>
      </c>
      <c r="E171">
        <v>0.885837722488797</v>
      </c>
    </row>
    <row r="172" spans="1:5" x14ac:dyDescent="0.25">
      <c r="A172" t="s">
        <v>7</v>
      </c>
      <c r="B172">
        <v>8.1834933507600405E-2</v>
      </c>
      <c r="C172">
        <v>0.61558202206225499</v>
      </c>
      <c r="D172">
        <v>0.95184252281790904</v>
      </c>
      <c r="E172">
        <v>0.89118513497031504</v>
      </c>
    </row>
    <row r="173" spans="1:5" x14ac:dyDescent="0.25">
      <c r="A173" t="s">
        <v>8</v>
      </c>
      <c r="B173">
        <v>0.12432389043320401</v>
      </c>
      <c r="C173">
        <v>0.54584765352807396</v>
      </c>
      <c r="D173">
        <v>0.90354851852321305</v>
      </c>
      <c r="E173">
        <v>0.83871410140055302</v>
      </c>
    </row>
    <row r="174" spans="1:5" x14ac:dyDescent="0.25">
      <c r="A174" t="s">
        <v>9</v>
      </c>
      <c r="B174">
        <v>9.7595399502035093E-2</v>
      </c>
      <c r="C174">
        <v>0.64578123347537497</v>
      </c>
      <c r="D174">
        <v>0.939196768803785</v>
      </c>
      <c r="E174">
        <v>0.893793830733697</v>
      </c>
    </row>
    <row r="175" spans="1:5" x14ac:dyDescent="0.25">
      <c r="A175" t="s">
        <v>10</v>
      </c>
      <c r="B175">
        <v>7.5270364802062006E-2</v>
      </c>
      <c r="C175">
        <v>0.62868312571499496</v>
      </c>
      <c r="D175">
        <v>0.95022539906438697</v>
      </c>
      <c r="E175">
        <v>0.90588724024094402</v>
      </c>
    </row>
    <row r="176" spans="1:5" x14ac:dyDescent="0.25">
      <c r="A176" t="s">
        <v>10</v>
      </c>
      <c r="B176">
        <v>5.9410310631702698E-2</v>
      </c>
      <c r="C176">
        <v>0.64302998313948401</v>
      </c>
      <c r="D176">
        <v>0.96387519924564002</v>
      </c>
      <c r="E176">
        <v>0.88775728646696495</v>
      </c>
    </row>
    <row r="177" spans="1:5" x14ac:dyDescent="0.25">
      <c r="A177" t="s">
        <v>5</v>
      </c>
      <c r="B177">
        <v>9.0023551702719598E-2</v>
      </c>
      <c r="C177">
        <v>0.61148756960890305</v>
      </c>
      <c r="D177">
        <v>0.96130465899755402</v>
      </c>
      <c r="E177">
        <v>0.90490737018169298</v>
      </c>
    </row>
    <row r="178" spans="1:5" x14ac:dyDescent="0.25">
      <c r="A178" t="s">
        <v>6</v>
      </c>
      <c r="B178">
        <v>7.2883622135347395E-2</v>
      </c>
      <c r="C178">
        <v>0.55250824756896599</v>
      </c>
      <c r="D178">
        <v>0.96719914814431895</v>
      </c>
      <c r="E178">
        <v>0.90088693852524104</v>
      </c>
    </row>
    <row r="179" spans="1:5" x14ac:dyDescent="0.25">
      <c r="A179" t="s">
        <v>7</v>
      </c>
      <c r="B179">
        <v>7.9738342077540006E-2</v>
      </c>
      <c r="C179">
        <v>0.61106023823053002</v>
      </c>
      <c r="D179">
        <v>0.95759675527162702</v>
      </c>
      <c r="E179">
        <v>0.899529767763391</v>
      </c>
    </row>
    <row r="180" spans="1:5" x14ac:dyDescent="0.25">
      <c r="A180" t="s">
        <v>8</v>
      </c>
      <c r="B180">
        <v>0.16639270318573701</v>
      </c>
      <c r="C180">
        <v>0.71716774207558898</v>
      </c>
      <c r="D180">
        <v>0.89130302948703299</v>
      </c>
      <c r="E180">
        <v>0.81971576999845996</v>
      </c>
    </row>
    <row r="181" spans="1:5" x14ac:dyDescent="0.25">
      <c r="A181" t="s">
        <v>9</v>
      </c>
      <c r="B181">
        <v>8.1992893729800398E-2</v>
      </c>
      <c r="C181">
        <v>0.63134086864397398</v>
      </c>
      <c r="D181">
        <v>0.942964219935855</v>
      </c>
      <c r="E181">
        <v>0.90062066987948197</v>
      </c>
    </row>
    <row r="182" spans="1:5" x14ac:dyDescent="0.25">
      <c r="A182" t="s">
        <v>10</v>
      </c>
      <c r="B182">
        <v>7.9828436732960306E-2</v>
      </c>
      <c r="C182">
        <v>0.59733606069478495</v>
      </c>
      <c r="D182">
        <v>0.95299448571374401</v>
      </c>
      <c r="E182">
        <v>0.89738320833949503</v>
      </c>
    </row>
    <row r="183" spans="1:5" x14ac:dyDescent="0.25">
      <c r="A183" t="s">
        <v>10</v>
      </c>
      <c r="B183">
        <v>6.2850618715194803E-2</v>
      </c>
      <c r="C183">
        <v>0.53949539628601095</v>
      </c>
      <c r="D183">
        <v>0.96772263697587801</v>
      </c>
      <c r="E183">
        <v>0.92575568856109103</v>
      </c>
    </row>
    <row r="184" spans="1:5" x14ac:dyDescent="0.25">
      <c r="A184" t="s">
        <v>5</v>
      </c>
      <c r="B184">
        <v>8.8109738924042197E-2</v>
      </c>
      <c r="C184">
        <v>0.65076162020568995</v>
      </c>
      <c r="D184">
        <v>0.95507751791163897</v>
      </c>
      <c r="E184">
        <v>0.89971429307958295</v>
      </c>
    </row>
    <row r="185" spans="1:5" x14ac:dyDescent="0.25">
      <c r="A185" t="s">
        <v>6</v>
      </c>
      <c r="B185">
        <v>7.28604290553196E-2</v>
      </c>
      <c r="C185">
        <v>0.474569212667871</v>
      </c>
      <c r="D185">
        <v>0.96499233992661904</v>
      </c>
      <c r="E185">
        <v>0.89548385213799098</v>
      </c>
    </row>
    <row r="186" spans="1:5" x14ac:dyDescent="0.25">
      <c r="A186" t="s">
        <v>7</v>
      </c>
      <c r="B186">
        <v>7.9615119284341396E-2</v>
      </c>
      <c r="C186">
        <v>0.57221399906346504</v>
      </c>
      <c r="D186">
        <v>0.95572924021481698</v>
      </c>
      <c r="E186">
        <v>0.89949773639714004</v>
      </c>
    </row>
    <row r="187" spans="1:5" x14ac:dyDescent="0.25">
      <c r="A187" t="s">
        <v>8</v>
      </c>
      <c r="B187">
        <v>0.17243458388173499</v>
      </c>
      <c r="C187">
        <v>0.71324725213246698</v>
      </c>
      <c r="D187">
        <v>0.890986120443093</v>
      </c>
      <c r="E187">
        <v>0.80970275458255403</v>
      </c>
    </row>
    <row r="188" spans="1:5" x14ac:dyDescent="0.25">
      <c r="A188" t="s">
        <v>9</v>
      </c>
      <c r="B188">
        <v>9.2154113027393E-2</v>
      </c>
      <c r="C188">
        <v>0.646953891380736</v>
      </c>
      <c r="D188">
        <v>0.945627295298755</v>
      </c>
      <c r="E188">
        <v>0.88508104278380895</v>
      </c>
    </row>
    <row r="189" spans="1:5" x14ac:dyDescent="0.25">
      <c r="A189" t="s">
        <v>10</v>
      </c>
      <c r="B189">
        <v>7.4977558272758205E-2</v>
      </c>
      <c r="C189">
        <v>0.64749845794420702</v>
      </c>
      <c r="D189">
        <v>0.95045070949755495</v>
      </c>
      <c r="E189">
        <v>0.90701661730023297</v>
      </c>
    </row>
    <row r="190" spans="1:5" x14ac:dyDescent="0.25">
      <c r="A190" t="s">
        <v>10</v>
      </c>
      <c r="B190">
        <v>4.7497016942921903E-2</v>
      </c>
      <c r="C190">
        <v>0.58763929637906998</v>
      </c>
      <c r="D190">
        <v>0.96746560379624003</v>
      </c>
      <c r="E190">
        <v>0.93736658380742699</v>
      </c>
    </row>
    <row r="191" spans="1:5" x14ac:dyDescent="0.25">
      <c r="A191" t="s">
        <v>5</v>
      </c>
      <c r="B191">
        <v>8.9776924485815104E-2</v>
      </c>
      <c r="C191">
        <v>0.61065046774592102</v>
      </c>
      <c r="D191">
        <v>0.961154319894445</v>
      </c>
      <c r="E191">
        <v>0.89930475663334597</v>
      </c>
    </row>
    <row r="192" spans="1:5" x14ac:dyDescent="0.25">
      <c r="A192" t="s">
        <v>6</v>
      </c>
      <c r="B192">
        <v>7.3590363705226203E-2</v>
      </c>
      <c r="C192">
        <v>0.629084417912667</v>
      </c>
      <c r="D192">
        <v>0.96572855695798998</v>
      </c>
      <c r="E192">
        <v>0.90995611888189398</v>
      </c>
    </row>
    <row r="193" spans="1:5" x14ac:dyDescent="0.25">
      <c r="A193" t="s">
        <v>7</v>
      </c>
      <c r="B193">
        <v>7.7689547537096906E-2</v>
      </c>
      <c r="C193">
        <v>0.52157002897333304</v>
      </c>
      <c r="D193">
        <v>0.96128798498155099</v>
      </c>
      <c r="E193">
        <v>0.90269906739199701</v>
      </c>
    </row>
    <row r="194" spans="1:5" x14ac:dyDescent="0.25">
      <c r="A194" t="s">
        <v>8</v>
      </c>
      <c r="B194">
        <v>0.13604013918878799</v>
      </c>
      <c r="C194">
        <v>0.60762963117153201</v>
      </c>
      <c r="D194">
        <v>0.88361725166260796</v>
      </c>
      <c r="E194">
        <v>0.82594410633501703</v>
      </c>
    </row>
    <row r="195" spans="1:5" x14ac:dyDescent="0.25">
      <c r="A195" t="s">
        <v>9</v>
      </c>
      <c r="B195">
        <v>0.10056466847180399</v>
      </c>
      <c r="C195">
        <v>0.65680089949200604</v>
      </c>
      <c r="D195">
        <v>0.93745788460021395</v>
      </c>
      <c r="E195">
        <v>0.88647363863545303</v>
      </c>
    </row>
    <row r="196" spans="1:5" x14ac:dyDescent="0.25">
      <c r="A196" t="s">
        <v>10</v>
      </c>
      <c r="B196">
        <v>6.9289420441867297E-2</v>
      </c>
      <c r="C196">
        <v>0.58480690044429495</v>
      </c>
      <c r="D196">
        <v>0.95347998060499495</v>
      </c>
      <c r="E196">
        <v>0.91500985127519296</v>
      </c>
    </row>
    <row r="197" spans="1:5" x14ac:dyDescent="0.25">
      <c r="A197" t="s">
        <v>10</v>
      </c>
      <c r="B197">
        <v>7.3077885447503502E-2</v>
      </c>
      <c r="C197">
        <v>0.70534192854047495</v>
      </c>
      <c r="D197">
        <v>0.96187112842474098</v>
      </c>
      <c r="E197">
        <v>0.918228864309655</v>
      </c>
    </row>
    <row r="198" spans="1:5" x14ac:dyDescent="0.25">
      <c r="A198" t="s">
        <v>5</v>
      </c>
      <c r="B198">
        <v>8.5774606534822898E-2</v>
      </c>
      <c r="C198">
        <v>0.63333822062443801</v>
      </c>
      <c r="D198">
        <v>0.96106733071280503</v>
      </c>
      <c r="E198">
        <v>0.87842794497270604</v>
      </c>
    </row>
    <row r="199" spans="1:5" x14ac:dyDescent="0.25">
      <c r="A199" t="s">
        <v>6</v>
      </c>
      <c r="B199">
        <v>6.9149429780560406E-2</v>
      </c>
      <c r="C199">
        <v>0.60949962292078896</v>
      </c>
      <c r="D199">
        <v>0.96955141440251102</v>
      </c>
      <c r="E199">
        <v>0.91886406735202497</v>
      </c>
    </row>
    <row r="200" spans="1:5" x14ac:dyDescent="0.25">
      <c r="A200" t="s">
        <v>7</v>
      </c>
      <c r="B200">
        <v>0.10288644241895201</v>
      </c>
      <c r="C200">
        <v>0.67324674487034097</v>
      </c>
      <c r="D200">
        <v>0.94957850153060097</v>
      </c>
      <c r="E200">
        <v>0.887168935233273</v>
      </c>
    </row>
    <row r="201" spans="1:5" x14ac:dyDescent="0.25">
      <c r="A201" t="s">
        <v>8</v>
      </c>
      <c r="B201">
        <v>0.16967138718633801</v>
      </c>
      <c r="C201">
        <v>0.77171841573161903</v>
      </c>
      <c r="D201">
        <v>0.89724311444956495</v>
      </c>
      <c r="E201">
        <v>0.83088408634358102</v>
      </c>
    </row>
    <row r="202" spans="1:5" x14ac:dyDescent="0.25">
      <c r="A202" t="s">
        <v>9</v>
      </c>
      <c r="B202">
        <v>8.3237607823504894E-2</v>
      </c>
      <c r="C202">
        <v>0.59904817343071104</v>
      </c>
      <c r="D202">
        <v>0.94021007539815704</v>
      </c>
      <c r="E202">
        <v>0.89103888349707505</v>
      </c>
    </row>
    <row r="203" spans="1:5" x14ac:dyDescent="0.25">
      <c r="A203" t="s">
        <v>10</v>
      </c>
      <c r="B203">
        <v>6.2926142324601905E-2</v>
      </c>
      <c r="C203">
        <v>0.637900299907038</v>
      </c>
      <c r="D203">
        <v>0.95803852672652601</v>
      </c>
      <c r="E203">
        <v>0.92137908524103496</v>
      </c>
    </row>
    <row r="204" spans="1:5" x14ac:dyDescent="0.25">
      <c r="A204" t="s">
        <v>10</v>
      </c>
      <c r="B204">
        <v>6.4744871994720593E-2</v>
      </c>
      <c r="C204">
        <v>0.64129761498499704</v>
      </c>
      <c r="D204">
        <v>0.96406777564673996</v>
      </c>
      <c r="E204">
        <v>0.92212690273630304</v>
      </c>
    </row>
    <row r="205" spans="1:5" x14ac:dyDescent="0.25">
      <c r="A205" t="s">
        <v>5</v>
      </c>
      <c r="B205">
        <v>8.0302263200570004E-2</v>
      </c>
      <c r="C205">
        <v>0.559463358589944</v>
      </c>
      <c r="D205">
        <v>0.95915592554745899</v>
      </c>
      <c r="E205">
        <v>0.89865423337306205</v>
      </c>
    </row>
    <row r="206" spans="1:5" x14ac:dyDescent="0.25">
      <c r="A206" t="s">
        <v>6</v>
      </c>
      <c r="B206">
        <v>6.9535346781251603E-2</v>
      </c>
      <c r="C206">
        <v>0.65137849403759596</v>
      </c>
      <c r="D206">
        <v>0.96443424518348897</v>
      </c>
      <c r="E206">
        <v>0.91526047532580701</v>
      </c>
    </row>
    <row r="207" spans="1:5" x14ac:dyDescent="0.25">
      <c r="A207" t="s">
        <v>7</v>
      </c>
      <c r="B207">
        <v>8.4847055835269899E-2</v>
      </c>
      <c r="C207">
        <v>0.60704434539076801</v>
      </c>
      <c r="D207">
        <v>0.95818593125726204</v>
      </c>
      <c r="E207">
        <v>0.897751095414559</v>
      </c>
    </row>
    <row r="208" spans="1:5" x14ac:dyDescent="0.25">
      <c r="A208" t="s">
        <v>8</v>
      </c>
      <c r="B208">
        <v>0.148515588662506</v>
      </c>
      <c r="C208">
        <v>0.62019231880289405</v>
      </c>
      <c r="D208">
        <v>0.89691082136964595</v>
      </c>
      <c r="E208">
        <v>0.83330207249777299</v>
      </c>
    </row>
    <row r="209" spans="1:5" x14ac:dyDescent="0.25">
      <c r="A209" t="s">
        <v>9</v>
      </c>
      <c r="B209">
        <v>6.9879295773623007E-2</v>
      </c>
      <c r="C209">
        <v>0.67447473223515497</v>
      </c>
      <c r="D209">
        <v>0.95208070460364502</v>
      </c>
      <c r="E209">
        <v>0.91301560631417999</v>
      </c>
    </row>
    <row r="210" spans="1:5" x14ac:dyDescent="0.25">
      <c r="A210" t="s">
        <v>10</v>
      </c>
      <c r="B210">
        <v>8.8054586591397893E-2</v>
      </c>
      <c r="C210">
        <v>0.53299903733904697</v>
      </c>
      <c r="D210">
        <v>0.94954144183467604</v>
      </c>
      <c r="E210">
        <v>0.866031748100482</v>
      </c>
    </row>
    <row r="211" spans="1:5" x14ac:dyDescent="0.25">
      <c r="A211" t="s">
        <v>10</v>
      </c>
      <c r="B211">
        <v>5.8681107961619697E-2</v>
      </c>
      <c r="C211">
        <v>0.62188843541190097</v>
      </c>
      <c r="D211">
        <v>0.96517408081262901</v>
      </c>
      <c r="E211">
        <v>0.92819478438513803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309C-A375-44B0-ACAF-D01517DCE955}">
  <dimension ref="A1:O211"/>
  <sheetViews>
    <sheetView topLeftCell="A121" workbookViewId="0">
      <selection activeCell="D138" sqref="D138"/>
    </sheetView>
  </sheetViews>
  <sheetFormatPr baseColWidth="10" defaultRowHeight="15" x14ac:dyDescent="0.25"/>
  <cols>
    <col min="1" max="1" width="9.85546875" bestFit="1" customWidth="1"/>
    <col min="2" max="2" width="9.42578125" customWidth="1"/>
    <col min="3" max="3" width="14.140625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8" t="s">
        <v>1</v>
      </c>
      <c r="J1" s="8"/>
      <c r="K1" s="8"/>
      <c r="L1" s="8"/>
      <c r="M1" s="8"/>
      <c r="N1" s="8"/>
      <c r="O1" s="8"/>
    </row>
    <row r="2" spans="1:15" x14ac:dyDescent="0.25">
      <c r="A2" t="s">
        <v>5</v>
      </c>
      <c r="B2">
        <v>0.10974576503793999</v>
      </c>
      <c r="C2">
        <v>1.06843690812393</v>
      </c>
      <c r="D2">
        <v>0.96731642901482895</v>
      </c>
      <c r="E2">
        <v>0.93378076631318396</v>
      </c>
      <c r="J2" t="s">
        <v>12</v>
      </c>
      <c r="K2" t="s">
        <v>13</v>
      </c>
      <c r="L2" t="s">
        <v>17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0.10759940016106501</v>
      </c>
      <c r="C3">
        <v>1.2521950916436799</v>
      </c>
      <c r="D3">
        <v>0.96579279516176397</v>
      </c>
      <c r="E3">
        <v>0.941365337038232</v>
      </c>
      <c r="I3" t="s">
        <v>5</v>
      </c>
      <c r="J3" cm="1">
        <f t="array" ref="J3">AVERAGE(_xlfn._xlws.FILTER($B$2:$B$211,$A$2:$A$211=I3,0))</f>
        <v>0.12135342541148332</v>
      </c>
      <c r="K3" cm="1">
        <f t="array" ref="K3">_xlfn.STDEV.P(_xlfn._xlws.FILTER($B$2:$B$211,$A$2:$A$211=I3,0))</f>
        <v>1.2041782189392445E-2</v>
      </c>
      <c r="L3">
        <f>K3/J3</f>
        <v>9.9229025868543527E-2</v>
      </c>
      <c r="M3" cm="1">
        <f t="array" ref="M3">MEDIAN(_xlfn._xlws.FILTER($B$2:$B$211,$A$2:$A$211=I3,0))</f>
        <v>0.12314531975309601</v>
      </c>
      <c r="N3" cm="1">
        <f t="array" ref="N3">MIN(_xlfn._xlws.FILTER($B$2:$B$211,$A$2:$A$211=I3,0))</f>
        <v>9.4282253771359001E-2</v>
      </c>
      <c r="O3" cm="1">
        <f t="array" ref="O3">MAX(_xlfn._xlws.FILTER($B$2:$B$211,$A$2:$A$211=I3,0))</f>
        <v>0.14700288760234601</v>
      </c>
    </row>
    <row r="4" spans="1:15" x14ac:dyDescent="0.25">
      <c r="A4" t="s">
        <v>7</v>
      </c>
      <c r="B4">
        <v>0.13199520619722999</v>
      </c>
      <c r="C4">
        <v>1.41624600127053</v>
      </c>
      <c r="D4">
        <v>0.95526106017851398</v>
      </c>
      <c r="E4">
        <v>0.91279110486725801</v>
      </c>
      <c r="I4" t="s">
        <v>6</v>
      </c>
      <c r="J4" cm="1">
        <f t="array" ref="J4">AVERAGE(_xlfn._xlws.FILTER($B$2:$B$211,$A$2:$A$211=I4,0))</f>
        <v>0.11366953766776765</v>
      </c>
      <c r="K4" cm="1">
        <f t="array" ref="K4">_xlfn.STDEV.P(_xlfn._xlws.FILTER($B$2:$B$211,$A$2:$A$211=I4,0))</f>
        <v>1.0373568093915519E-2</v>
      </c>
      <c r="L4">
        <f t="shared" ref="L4:L9" si="0">K4/J4</f>
        <v>9.1260757338833334E-2</v>
      </c>
      <c r="M4" cm="1">
        <f t="array" ref="M4">MEDIAN(_xlfn._xlws.FILTER($B$2:$B$211,$A$2:$A$211=I4,0))</f>
        <v>0.113109848520541</v>
      </c>
      <c r="N4" cm="1">
        <f t="array" ref="N4">MIN(_xlfn._xlws.FILTER($B$2:$B$211,$A$2:$A$211=I4,0))</f>
        <v>8.9126895197175704E-2</v>
      </c>
      <c r="O4" cm="1">
        <f t="array" ref="O4">MAX(_xlfn._xlws.FILTER($B$2:$B$211,$A$2:$A$211=I4,0))</f>
        <v>0.133043881359239</v>
      </c>
    </row>
    <row r="5" spans="1:15" x14ac:dyDescent="0.25">
      <c r="A5" t="s">
        <v>8</v>
      </c>
      <c r="B5">
        <v>0.34489751108357197</v>
      </c>
      <c r="C5">
        <v>1.78247303814923</v>
      </c>
      <c r="D5">
        <v>0.86856120203270704</v>
      </c>
      <c r="E5">
        <v>0.81011860113993805</v>
      </c>
      <c r="I5" t="s">
        <v>7</v>
      </c>
      <c r="J5" cm="1">
        <f t="array" ref="J5">AVERAGE(_xlfn._xlws.FILTER($B$2:$B$211,$A$2:$A$211=I5,0))</f>
        <v>0.13721843399998016</v>
      </c>
      <c r="K5" cm="1">
        <f t="array" ref="K5">_xlfn.STDEV.P(_xlfn._xlws.FILTER($B$2:$B$211,$A$2:$A$211=I5,0))</f>
        <v>1.3486788675608954E-2</v>
      </c>
      <c r="L5">
        <f t="shared" si="0"/>
        <v>9.8287003301691267E-2</v>
      </c>
      <c r="M5" cm="1">
        <f t="array" ref="M5">MEDIAN(_xlfn._xlws.FILTER($B$2:$B$211,$A$2:$A$211=I5,0))</f>
        <v>0.136387855076641</v>
      </c>
      <c r="N5" cm="1">
        <f t="array" ref="N5">MIN(_xlfn._xlws.FILTER($B$2:$B$211,$A$2:$A$211=I5,0))</f>
        <v>0.103381510090556</v>
      </c>
      <c r="O5" cm="1">
        <f t="array" ref="O5">MAX(_xlfn._xlws.FILTER($B$2:$B$211,$A$2:$A$211=I5,0))</f>
        <v>0.16246939331626201</v>
      </c>
    </row>
    <row r="6" spans="1:15" x14ac:dyDescent="0.25">
      <c r="A6" t="s">
        <v>9</v>
      </c>
      <c r="B6">
        <v>0.141562691733991</v>
      </c>
      <c r="C6">
        <v>1.2824324906598601</v>
      </c>
      <c r="D6">
        <v>0.94610347083967405</v>
      </c>
      <c r="E6">
        <v>0.91701342847850598</v>
      </c>
      <c r="I6" t="s">
        <v>8</v>
      </c>
      <c r="J6" cm="1">
        <f t="array" ref="J6">AVERAGE(_xlfn._xlws.FILTER($B$2:$B$211,$A$2:$A$211=I6,0))</f>
        <v>0.30231042249359585</v>
      </c>
      <c r="K6" cm="1">
        <f t="array" ref="K6">_xlfn.STDEV.P(_xlfn._xlws.FILTER($B$2:$B$211,$A$2:$A$211=I6,0))</f>
        <v>3.1129770252245934E-2</v>
      </c>
      <c r="L6">
        <f t="shared" si="0"/>
        <v>0.10297286476421562</v>
      </c>
      <c r="M6" cm="1">
        <f t="array" ref="M6">MEDIAN(_xlfn._xlws.FILTER($B$2:$B$211,$A$2:$A$211=I6,0))</f>
        <v>0.29116493570469304</v>
      </c>
      <c r="N6" cm="1">
        <f t="array" ref="N6">MIN(_xlfn._xlws.FILTER($B$2:$B$211,$A$2:$A$211=I6,0))</f>
        <v>0.249079933430744</v>
      </c>
      <c r="O6" cm="1">
        <f t="array" ref="O6">MAX(_xlfn._xlws.FILTER($B$2:$B$211,$A$2:$A$211=I6,0))</f>
        <v>0.36195701764488197</v>
      </c>
    </row>
    <row r="7" spans="1:15" x14ac:dyDescent="0.25">
      <c r="A7" t="s">
        <v>10</v>
      </c>
      <c r="B7">
        <v>0.12535314489688701</v>
      </c>
      <c r="C7">
        <v>1.35752866536344</v>
      </c>
      <c r="D7">
        <v>0.95310967757667597</v>
      </c>
      <c r="E7">
        <v>0.927748194011486</v>
      </c>
      <c r="I7" t="s">
        <v>9</v>
      </c>
      <c r="J7" cm="1">
        <f t="array" ref="J7">AVERAGE(_xlfn._xlws.FILTER($B$2:$B$211,$A$2:$A$211=I7,0))</f>
        <v>0.13598547888255264</v>
      </c>
      <c r="K7" cm="1">
        <f t="array" ref="K7">_xlfn.STDEV.P(_xlfn._xlws.FILTER($B$2:$B$211,$A$2:$A$211=I7,0))</f>
        <v>1.4869502194618724E-2</v>
      </c>
      <c r="L7">
        <f t="shared" si="0"/>
        <v>0.10934625017911767</v>
      </c>
      <c r="M7" cm="1">
        <f t="array" ref="M7">MEDIAN(_xlfn._xlws.FILTER($B$2:$B$211,$A$2:$A$211=I7,0))</f>
        <v>0.13359833434062951</v>
      </c>
      <c r="N7" cm="1">
        <f t="array" ref="N7">MIN(_xlfn._xlws.FILTER($B$2:$B$211,$A$2:$A$211=I7,0))</f>
        <v>0.108890394668876</v>
      </c>
      <c r="O7" cm="1">
        <f t="array" ref="O7">MAX(_xlfn._xlws.FILTER($B$2:$B$211,$A$2:$A$211=I7,0))</f>
        <v>0.17707069799109601</v>
      </c>
    </row>
    <row r="8" spans="1:15" x14ac:dyDescent="0.25">
      <c r="A8" t="s">
        <v>11</v>
      </c>
      <c r="B8">
        <v>7.2179965389665396E-2</v>
      </c>
      <c r="C8">
        <v>1.16488526725339</v>
      </c>
      <c r="D8">
        <v>0.97321028465301695</v>
      </c>
      <c r="E8">
        <v>0.96035158972879098</v>
      </c>
      <c r="I8" t="s">
        <v>10</v>
      </c>
      <c r="J8" cm="1">
        <f t="array" ref="J8">AVERAGE(_xlfn._xlws.FILTER($B$2:$B$211,$A$2:$A$211=I8,0))</f>
        <v>0.10784854617250898</v>
      </c>
      <c r="K8" cm="1">
        <f t="array" ref="K8">_xlfn.STDEV.P(_xlfn._xlws.FILTER($B$2:$B$211,$A$2:$A$211=I8,0))</f>
        <v>1.7460342968016001E-2</v>
      </c>
      <c r="L8">
        <f t="shared" si="0"/>
        <v>0.16189687842511419</v>
      </c>
      <c r="M8" cm="1">
        <f t="array" ref="M8">MEDIAN(_xlfn._xlws.FILTER($B$2:$B$211,$A$2:$A$211=I8,0))</f>
        <v>0.11251668616081201</v>
      </c>
      <c r="N8" cm="1">
        <f t="array" ref="N8">MIN(_xlfn._xlws.FILTER($B$2:$B$211,$A$2:$A$211=I8,0))</f>
        <v>7.7206824835350296E-2</v>
      </c>
      <c r="O8" cm="1">
        <f t="array" ref="O8">MAX(_xlfn._xlws.FILTER($B$2:$B$211,$A$2:$A$211=I8,0))</f>
        <v>0.135802294676449</v>
      </c>
    </row>
    <row r="9" spans="1:15" x14ac:dyDescent="0.25">
      <c r="A9" t="s">
        <v>5</v>
      </c>
      <c r="B9">
        <v>0.104952860576496</v>
      </c>
      <c r="C9">
        <v>1.28166057082434</v>
      </c>
      <c r="D9">
        <v>0.96348765812326598</v>
      </c>
      <c r="E9">
        <v>0.93680047676892297</v>
      </c>
      <c r="I9" t="s">
        <v>11</v>
      </c>
      <c r="J9" cm="1">
        <f t="array" ref="J9">AVERAGE(_xlfn._xlws.FILTER($B$2:$B$211,$A$2:$A$211=I9,0))</f>
        <v>8.4658689233518894E-2</v>
      </c>
      <c r="K9" cm="1">
        <f t="array" ref="K9">_xlfn.STDEV.P(_xlfn._xlws.FILTER($B$2:$B$211,$A$2:$A$211=I9,0))</f>
        <v>8.1699500637938179E-3</v>
      </c>
      <c r="L9">
        <f t="shared" si="0"/>
        <v>9.6504566013987977E-2</v>
      </c>
      <c r="M9" cm="1">
        <f t="array" ref="M9">MEDIAN(_xlfn._xlws.FILTER($B$2:$B$211,$A$2:$A$211=I9,0))</f>
        <v>8.4866490172452402E-2</v>
      </c>
      <c r="N9" cm="1">
        <f t="array" ref="N9">MIN(_xlfn._xlws.FILTER($B$2:$B$211,$A$2:$A$211=I9,0))</f>
        <v>7.2179965389665396E-2</v>
      </c>
      <c r="O9" cm="1">
        <f t="array" ref="O9">MAX(_xlfn._xlws.FILTER($B$2:$B$211,$A$2:$A$211=I9,0))</f>
        <v>9.7692901013443995E-2</v>
      </c>
    </row>
    <row r="10" spans="1:15" x14ac:dyDescent="0.25">
      <c r="A10" t="s">
        <v>6</v>
      </c>
      <c r="B10">
        <v>0.106091189411328</v>
      </c>
      <c r="C10">
        <v>1.2730379235004701</v>
      </c>
      <c r="D10">
        <v>0.96592027623444499</v>
      </c>
      <c r="E10">
        <v>0.93195841650135902</v>
      </c>
    </row>
    <row r="11" spans="1:15" x14ac:dyDescent="0.25">
      <c r="A11" t="s">
        <v>7</v>
      </c>
      <c r="B11">
        <v>0.133993864089653</v>
      </c>
      <c r="C11">
        <v>1.32025797432838</v>
      </c>
      <c r="D11">
        <v>0.95362334990392295</v>
      </c>
      <c r="E11">
        <v>0.91539959268482696</v>
      </c>
      <c r="I11" s="8" t="s">
        <v>2</v>
      </c>
      <c r="J11" s="8"/>
      <c r="K11" s="8"/>
      <c r="L11" s="8"/>
      <c r="M11" s="8"/>
      <c r="N11" s="8"/>
      <c r="O11" s="8"/>
    </row>
    <row r="12" spans="1:15" x14ac:dyDescent="0.25">
      <c r="A12" t="s">
        <v>8</v>
      </c>
      <c r="B12">
        <v>0.28733472220523798</v>
      </c>
      <c r="C12">
        <v>1.51285531415348</v>
      </c>
      <c r="D12">
        <v>0.88499208293308096</v>
      </c>
      <c r="E12">
        <v>0.82993537344902502</v>
      </c>
      <c r="J12" t="s">
        <v>12</v>
      </c>
      <c r="K12" t="s">
        <v>13</v>
      </c>
      <c r="L12" t="s">
        <v>17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0.15142662062392701</v>
      </c>
      <c r="C13">
        <v>1.3152374023394899</v>
      </c>
      <c r="D13">
        <v>0.94670763009676295</v>
      </c>
      <c r="E13">
        <v>0.91651178432424896</v>
      </c>
      <c r="I13" t="s">
        <v>5</v>
      </c>
      <c r="J13" cm="1">
        <f t="array" ref="J13">AVERAGE(_xlfn._xlws.FILTER($C$2:$C$211,$A$2:$A$211=$I13,0))</f>
        <v>1.2782760355653271</v>
      </c>
      <c r="K13" cm="1">
        <f t="array" ref="K13">_xlfn.STDEV.P(_xlfn._xlws.FILTER($C$2:$C$211,$A$2:$A$211=$I13,0))</f>
        <v>0.10701461906719412</v>
      </c>
      <c r="L13">
        <f>K13/J13</f>
        <v>8.3717926402231344E-2</v>
      </c>
      <c r="M13" cm="1">
        <f t="array" ref="M13">MEDIAN(_xlfn._xlws.FILTER($C$2:$C$211,$A$2:$A$211=$I13,0))</f>
        <v>1.2692572110772349</v>
      </c>
      <c r="N13" cm="1">
        <f t="array" ref="N13">MIN(_xlfn._xlws.FILTER($C$2:$C$211,$A$2:$A$211=$I13,0))</f>
        <v>1.06843690812393</v>
      </c>
      <c r="O13" cm="1">
        <f t="array" ref="O13">MAX(_xlfn._xlws.FILTER($C$2:$C$211,$A$2:$A$211=$I13,0))</f>
        <v>1.4975040987897901</v>
      </c>
    </row>
    <row r="14" spans="1:15" x14ac:dyDescent="0.25">
      <c r="A14" t="s">
        <v>10</v>
      </c>
      <c r="B14">
        <v>0.12848709461696101</v>
      </c>
      <c r="C14">
        <v>1.38856889066608</v>
      </c>
      <c r="D14">
        <v>0.95299760915406595</v>
      </c>
      <c r="E14">
        <v>0.92910786771913201</v>
      </c>
      <c r="I14" t="s">
        <v>6</v>
      </c>
      <c r="J14" cm="1">
        <f t="array" ref="J14">AVERAGE(_xlfn._xlws.FILTER($C$2:$C$211,$A$2:$A$211=$I14,0))</f>
        <v>1.2967204814260653</v>
      </c>
      <c r="K14" cm="1">
        <f t="array" ref="K14">_xlfn.STDEV.P(_xlfn._xlws.FILTER($C$2:$C$211,$A$2:$A$211=$I14,0))</f>
        <v>0.10675484140466172</v>
      </c>
      <c r="L14">
        <f t="shared" ref="L14:L19" si="1">K14/J14</f>
        <v>8.2326795121843321E-2</v>
      </c>
      <c r="M14" cm="1">
        <f t="array" ref="M14">MEDIAN(_xlfn._xlws.FILTER($C$2:$C$211,$A$2:$A$211=$I14,0))</f>
        <v>1.293305030757685</v>
      </c>
      <c r="N14" cm="1">
        <f t="array" ref="N14">MIN(_xlfn._xlws.FILTER($C$2:$C$211,$A$2:$A$211=$I14,0))</f>
        <v>1.07550611222695</v>
      </c>
      <c r="O14" cm="1">
        <f t="array" ref="O14">MAX(_xlfn._xlws.FILTER($C$2:$C$211,$A$2:$A$211=$I14,0))</f>
        <v>1.50113140588922</v>
      </c>
    </row>
    <row r="15" spans="1:15" x14ac:dyDescent="0.25">
      <c r="A15" t="s">
        <v>11</v>
      </c>
      <c r="B15">
        <v>9.5103256079161702E-2</v>
      </c>
      <c r="C15">
        <v>1.5443273128336299</v>
      </c>
      <c r="D15">
        <v>0.96487189002538898</v>
      </c>
      <c r="E15">
        <v>0.94596065339144797</v>
      </c>
      <c r="I15" t="s">
        <v>7</v>
      </c>
      <c r="J15" cm="1">
        <f t="array" ref="J15">AVERAGE(_xlfn._xlws.FILTER($C$2:$C$211,$A$2:$A$211=$I15,0))</f>
        <v>1.3566978729778099</v>
      </c>
      <c r="K15" cm="1">
        <f t="array" ref="K15">_xlfn.STDEV.P(_xlfn._xlws.FILTER($C$2:$C$211,$A$2:$A$211=$I15,0))</f>
        <v>7.4639575436637559E-2</v>
      </c>
      <c r="L15">
        <f t="shared" si="1"/>
        <v>5.5015620591201714E-2</v>
      </c>
      <c r="M15" cm="1">
        <f t="array" ref="M15">MEDIAN(_xlfn._xlws.FILTER($C$2:$C$211,$A$2:$A$211=$I15,0))</f>
        <v>1.35341628203241</v>
      </c>
      <c r="N15" cm="1">
        <f t="array" ref="N15">MIN(_xlfn._xlws.FILTER($C$2:$C$211,$A$2:$A$211=$I15,0))</f>
        <v>1.1617934996366199</v>
      </c>
      <c r="O15" cm="1">
        <f t="array" ref="O15">MAX(_xlfn._xlws.FILTER($C$2:$C$211,$A$2:$A$211=$I15,0))</f>
        <v>1.5291117223058801</v>
      </c>
    </row>
    <row r="16" spans="1:15" x14ac:dyDescent="0.25">
      <c r="A16" t="s">
        <v>5</v>
      </c>
      <c r="B16">
        <v>0.115291559714483</v>
      </c>
      <c r="C16">
        <v>1.1969604378047101</v>
      </c>
      <c r="D16">
        <v>0.96067315260666497</v>
      </c>
      <c r="E16">
        <v>0.93393075429245298</v>
      </c>
      <c r="I16" t="s">
        <v>8</v>
      </c>
      <c r="J16" cm="1">
        <f t="array" ref="J16">AVERAGE(_xlfn._xlws.FILTER($C$2:$C$211,$A$2:$A$211=$I16,0))</f>
        <v>1.6399318670771701</v>
      </c>
      <c r="K16" cm="1">
        <f t="array" ref="K16">_xlfn.STDEV.P(_xlfn._xlws.FILTER($C$2:$C$211,$A$2:$A$211=$I16,0))</f>
        <v>0.10526601613978211</v>
      </c>
      <c r="L16">
        <f t="shared" si="1"/>
        <v>6.4189261915738247E-2</v>
      </c>
      <c r="M16" cm="1">
        <f t="array" ref="M16">MEDIAN(_xlfn._xlws.FILTER($C$2:$C$211,$A$2:$A$211=$I16,0))</f>
        <v>1.6271937607712299</v>
      </c>
      <c r="N16" cm="1">
        <f t="array" ref="N16">MIN(_xlfn._xlws.FILTER($C$2:$C$211,$A$2:$A$211=$I16,0))</f>
        <v>1.4191003617125699</v>
      </c>
      <c r="O16" cm="1">
        <f t="array" ref="O16">MAX(_xlfn._xlws.FILTER($C$2:$C$211,$A$2:$A$211=$I16,0))</f>
        <v>1.84923173709922</v>
      </c>
    </row>
    <row r="17" spans="1:15" x14ac:dyDescent="0.25">
      <c r="A17" t="s">
        <v>6</v>
      </c>
      <c r="B17">
        <v>8.9126895197175704E-2</v>
      </c>
      <c r="C17">
        <v>1.1283768453947201</v>
      </c>
      <c r="D17">
        <v>0.96760991166611698</v>
      </c>
      <c r="E17">
        <v>0.93521466190883495</v>
      </c>
      <c r="I17" t="s">
        <v>9</v>
      </c>
      <c r="J17" cm="1">
        <f t="array" ref="J17">AVERAGE(_xlfn._xlws.FILTER($C$2:$C$211,$A$2:$A$211=$I17,0))</f>
        <v>1.3453674242738978</v>
      </c>
      <c r="K17" cm="1">
        <f t="array" ref="K17">_xlfn.STDEV.P(_xlfn._xlws.FILTER($C$2:$C$211,$A$2:$A$211=$I17,0))</f>
        <v>0.11513053321712603</v>
      </c>
      <c r="L17">
        <f t="shared" si="1"/>
        <v>8.5575532111060754E-2</v>
      </c>
      <c r="M17" cm="1">
        <f t="array" ref="M17">MEDIAN(_xlfn._xlws.FILTER($C$2:$C$211,$A$2:$A$211=$I17,0))</f>
        <v>1.3151672030840849</v>
      </c>
      <c r="N17" cm="1">
        <f t="array" ref="N17">MIN(_xlfn._xlws.FILTER($C$2:$C$211,$A$2:$A$211=$I17,0))</f>
        <v>1.1658646748121499</v>
      </c>
      <c r="O17" cm="1">
        <f t="array" ref="O17">MAX(_xlfn._xlws.FILTER($C$2:$C$211,$A$2:$A$211=$I17,0))</f>
        <v>1.67948125262752</v>
      </c>
    </row>
    <row r="18" spans="1:15" x14ac:dyDescent="0.25">
      <c r="A18" t="s">
        <v>7</v>
      </c>
      <c r="B18">
        <v>0.11897717769024201</v>
      </c>
      <c r="C18">
        <v>1.3241591773905399</v>
      </c>
      <c r="D18">
        <v>0.95278029774980999</v>
      </c>
      <c r="E18">
        <v>0.91285682394905399</v>
      </c>
      <c r="I18" t="s">
        <v>10</v>
      </c>
      <c r="J18" cm="1">
        <f t="array" ref="J18">AVERAGE(_xlfn._xlws.FILTER($C$2:$C$211,$A$2:$A$211=$I18,0))</f>
        <v>1.3398131763767642</v>
      </c>
      <c r="K18" cm="1">
        <f t="array" ref="K18">_xlfn.STDEV.P(_xlfn._xlws.FILTER($C$2:$C$211,$A$2:$A$211=$I18,0))</f>
        <v>9.2075763406213623E-2</v>
      </c>
      <c r="L18">
        <f t="shared" si="1"/>
        <v>6.8722837653539634E-2</v>
      </c>
      <c r="M18" cm="1">
        <f t="array" ref="M18">MEDIAN(_xlfn._xlws.FILTER($C$2:$C$211,$A$2:$A$211=$I18,0))</f>
        <v>1.3441144073134148</v>
      </c>
      <c r="N18" cm="1">
        <f t="array" ref="N18">MIN(_xlfn._xlws.FILTER($C$2:$C$211,$A$2:$A$211=$I18,0))</f>
        <v>1.1552883310008699</v>
      </c>
      <c r="O18" cm="1">
        <f t="array" ref="O18">MAX(_xlfn._xlws.FILTER($C$2:$C$211,$A$2:$A$211=$I18,0))</f>
        <v>1.61953413413722</v>
      </c>
    </row>
    <row r="19" spans="1:15" x14ac:dyDescent="0.25">
      <c r="A19" t="s">
        <v>8</v>
      </c>
      <c r="B19">
        <v>0.249079933430744</v>
      </c>
      <c r="C19">
        <v>1.49970708875988</v>
      </c>
      <c r="D19">
        <v>0.89243248285065102</v>
      </c>
      <c r="E19">
        <v>0.84955314222550005</v>
      </c>
      <c r="I19" t="s">
        <v>11</v>
      </c>
      <c r="J19" cm="1">
        <f t="array" ref="J19">AVERAGE(_xlfn._xlws.FILTER($C$2:$C$211,$A$2:$A$211=$I19,0))</f>
        <v>1.3043330061786211</v>
      </c>
      <c r="K19" cm="1">
        <f t="array" ref="K19">_xlfn.STDEV.P(_xlfn._xlws.FILTER($C$2:$C$211,$A$2:$A$211=$I19,0))</f>
        <v>0.10118190601340046</v>
      </c>
      <c r="L19">
        <f t="shared" si="1"/>
        <v>7.7573675996928784E-2</v>
      </c>
      <c r="M19" cm="1">
        <f t="array" ref="M19">MEDIAN(_xlfn._xlws.FILTER($C$2:$C$211,$A$2:$A$211=$I19,0))</f>
        <v>1.286746479540525</v>
      </c>
      <c r="N19" cm="1">
        <f t="array" ref="N19">MIN(_xlfn._xlws.FILTER($C$2:$C$211,$A$2:$A$211=$I19,0))</f>
        <v>1.16488526725339</v>
      </c>
      <c r="O19" cm="1">
        <f t="array" ref="O19">MAX(_xlfn._xlws.FILTER($C$2:$C$211,$A$2:$A$211=$I19,0))</f>
        <v>1.5443273128336299</v>
      </c>
    </row>
    <row r="20" spans="1:15" x14ac:dyDescent="0.25">
      <c r="A20" t="s">
        <v>9</v>
      </c>
      <c r="B20">
        <v>0.1224574644184</v>
      </c>
      <c r="C20">
        <v>1.4187657879900699</v>
      </c>
      <c r="D20">
        <v>0.947119974464952</v>
      </c>
      <c r="E20">
        <v>0.92139022963926498</v>
      </c>
    </row>
    <row r="21" spans="1:15" x14ac:dyDescent="0.25">
      <c r="A21" t="s">
        <v>10</v>
      </c>
      <c r="B21">
        <v>0.119725985787485</v>
      </c>
      <c r="C21">
        <v>1.24504351032931</v>
      </c>
      <c r="D21">
        <v>0.955817515020988</v>
      </c>
      <c r="E21">
        <v>0.93075985511308501</v>
      </c>
      <c r="I21" s="8" t="s">
        <v>18</v>
      </c>
      <c r="J21" s="8"/>
      <c r="K21" s="8"/>
      <c r="L21" s="8"/>
      <c r="M21" s="8"/>
      <c r="N21" s="8"/>
      <c r="O21" s="8"/>
    </row>
    <row r="22" spans="1:15" x14ac:dyDescent="0.25">
      <c r="A22" t="s">
        <v>11</v>
      </c>
      <c r="B22">
        <v>8.38339016732466E-2</v>
      </c>
      <c r="C22">
        <v>1.29478277845715</v>
      </c>
      <c r="D22">
        <v>0.96854909129003597</v>
      </c>
      <c r="E22">
        <v>0.94780662437330299</v>
      </c>
      <c r="J22" t="s">
        <v>12</v>
      </c>
      <c r="K22" t="s">
        <v>13</v>
      </c>
      <c r="L22" t="s">
        <v>17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0.12364780790702801</v>
      </c>
      <c r="C23">
        <v>1.15033138048765</v>
      </c>
      <c r="D23">
        <v>0.96217560788067602</v>
      </c>
      <c r="E23">
        <v>0.92734884067687295</v>
      </c>
      <c r="I23" t="s">
        <v>5</v>
      </c>
      <c r="J23" cm="1">
        <f t="array" ref="J23">AVERAGE(_xlfn._xlws.FILTER($D$2:$D$211,$A$2:$A$211=$I23,0))</f>
        <v>0.96014422362742224</v>
      </c>
      <c r="K23" cm="1">
        <f t="array" ref="K23">_xlfn.STDEV.P(_xlfn._xlws.FILTER($D$2:$D$211,$A$2:$A$211=$I23,0))</f>
        <v>3.0876089564823438E-3</v>
      </c>
      <c r="L23">
        <f>K23/J23</f>
        <v>3.2157762141372527E-3</v>
      </c>
      <c r="M23" cm="1">
        <f t="array" ref="M23">MEDIAN(_xlfn._xlws.FILTER($D$2:$D$211,$A$2:$A$211=$I23,0))</f>
        <v>0.96026747133850598</v>
      </c>
      <c r="N23" cm="1">
        <f t="array" ref="N23">MIN(_xlfn._xlws.FILTER($D$2:$D$211,$A$2:$A$211=$I23,0))</f>
        <v>0.952384708255259</v>
      </c>
      <c r="O23" cm="1">
        <f t="array" ref="O23">MAX(_xlfn._xlws.FILTER($D$2:$D$211,$A$2:$A$211=$I23,0))</f>
        <v>0.96731642901482895</v>
      </c>
    </row>
    <row r="24" spans="1:15" x14ac:dyDescent="0.25">
      <c r="A24" t="s">
        <v>6</v>
      </c>
      <c r="B24">
        <v>0.11798996346347</v>
      </c>
      <c r="C24">
        <v>1.4190159215713001</v>
      </c>
      <c r="D24">
        <v>0.96206996202099804</v>
      </c>
      <c r="E24">
        <v>0.92328226573619598</v>
      </c>
      <c r="I24" t="s">
        <v>6</v>
      </c>
      <c r="J24" cm="1">
        <f t="array" ref="J24">AVERAGE(_xlfn._xlws.FILTER($D$2:$D$211,$A$2:$A$211=$I24,0))</f>
        <v>0.96475129074197363</v>
      </c>
      <c r="K24" cm="1">
        <f t="array" ref="K24">_xlfn.STDEV.P(_xlfn._xlws.FILTER($D$2:$D$211,$A$2:$A$211=$I24,0))</f>
        <v>3.666460387634623E-3</v>
      </c>
      <c r="L24">
        <f t="shared" ref="L24:L29" si="2">K24/J24</f>
        <v>3.800420297768984E-3</v>
      </c>
      <c r="M24" cm="1">
        <f t="array" ref="M24">MEDIAN(_xlfn._xlws.FILTER($D$2:$D$211,$A$2:$A$211=$I24,0))</f>
        <v>0.96591893919563798</v>
      </c>
      <c r="N24" cm="1">
        <f t="array" ref="N24">MIN(_xlfn._xlws.FILTER($D$2:$D$211,$A$2:$A$211=$I24,0))</f>
        <v>0.95461248833455703</v>
      </c>
      <c r="O24" cm="1">
        <f t="array" ref="O24">MAX(_xlfn._xlws.FILTER($D$2:$D$211,$A$2:$A$211=$I24,0))</f>
        <v>0.97083708804462598</v>
      </c>
    </row>
    <row r="25" spans="1:15" x14ac:dyDescent="0.25">
      <c r="A25" t="s">
        <v>7</v>
      </c>
      <c r="B25">
        <v>0.14471843660675701</v>
      </c>
      <c r="C25">
        <v>1.32127198667002</v>
      </c>
      <c r="D25">
        <v>0.95580604814905201</v>
      </c>
      <c r="E25">
        <v>0.92049865174747802</v>
      </c>
      <c r="I25" t="s">
        <v>7</v>
      </c>
      <c r="J25" cm="1">
        <f t="array" ref="J25">AVERAGE(_xlfn._xlws.FILTER($D$2:$D$211,$A$2:$A$211=$I25,0))</f>
        <v>0.95429874228424516</v>
      </c>
      <c r="K25" cm="1">
        <f t="array" ref="K25">_xlfn.STDEV.P(_xlfn._xlws.FILTER($D$2:$D$211,$A$2:$A$211=$I25,0))</f>
        <v>3.0984833119302563E-3</v>
      </c>
      <c r="L25">
        <f t="shared" si="2"/>
        <v>3.2468693236602313E-3</v>
      </c>
      <c r="M25" cm="1">
        <f t="array" ref="M25">MEDIAN(_xlfn._xlws.FILTER($D$2:$D$211,$A$2:$A$211=$I25,0))</f>
        <v>0.95456476591959749</v>
      </c>
      <c r="N25" cm="1">
        <f t="array" ref="N25">MIN(_xlfn._xlws.FILTER($D$2:$D$211,$A$2:$A$211=$I25,0))</f>
        <v>0.94595878082556595</v>
      </c>
      <c r="O25" cm="1">
        <f t="array" ref="O25">MAX(_xlfn._xlws.FILTER($D$2:$D$211,$A$2:$A$211=$I25,0))</f>
        <v>0.96109465648215997</v>
      </c>
    </row>
    <row r="26" spans="1:15" x14ac:dyDescent="0.25">
      <c r="A26" t="s">
        <v>8</v>
      </c>
      <c r="B26">
        <v>0.25497720636422799</v>
      </c>
      <c r="C26">
        <v>1.5409208016614699</v>
      </c>
      <c r="D26">
        <v>0.89460138968796399</v>
      </c>
      <c r="E26">
        <v>0.851028988923482</v>
      </c>
      <c r="I26" t="s">
        <v>8</v>
      </c>
      <c r="J26" cm="1">
        <f t="array" ref="J26">AVERAGE(_xlfn._xlws.FILTER($D$2:$D$211,$A$2:$A$211=$I26,0))</f>
        <v>0.88586775745107871</v>
      </c>
      <c r="K26" cm="1">
        <f t="array" ref="K26">_xlfn.STDEV.P(_xlfn._xlws.FILTER($D$2:$D$211,$A$2:$A$211=$I26,0))</f>
        <v>7.6382855483770095E-3</v>
      </c>
      <c r="L26">
        <f t="shared" si="2"/>
        <v>8.6223767420486874E-3</v>
      </c>
      <c r="M26" cm="1">
        <f t="array" ref="M26">MEDIAN(_xlfn._xlws.FILTER($D$2:$D$211,$A$2:$A$211=$I26,0))</f>
        <v>0.88622011802869105</v>
      </c>
      <c r="N26" cm="1">
        <f t="array" ref="N26">MIN(_xlfn._xlws.FILTER($D$2:$D$211,$A$2:$A$211=$I26,0))</f>
        <v>0.86856120203270704</v>
      </c>
      <c r="O26" cm="1">
        <f t="array" ref="O26">MAX(_xlfn._xlws.FILTER($D$2:$D$211,$A$2:$A$211=$I26,0))</f>
        <v>0.89598865049049303</v>
      </c>
    </row>
    <row r="27" spans="1:15" x14ac:dyDescent="0.25">
      <c r="A27" t="s">
        <v>9</v>
      </c>
      <c r="B27">
        <v>0.14097862995283</v>
      </c>
      <c r="C27">
        <v>1.2359639729246299</v>
      </c>
      <c r="D27">
        <v>0.94901162565603503</v>
      </c>
      <c r="E27">
        <v>0.923724739266923</v>
      </c>
      <c r="I27" t="s">
        <v>9</v>
      </c>
      <c r="J27" cm="1">
        <f t="array" ref="J27">AVERAGE(_xlfn._xlws.FILTER($D$2:$D$211,$A$2:$A$211=$I27,0))</f>
        <v>0.94749743270248554</v>
      </c>
      <c r="K27" cm="1">
        <f t="array" ref="K27">_xlfn.STDEV.P(_xlfn._xlws.FILTER($D$2:$D$211,$A$2:$A$211=$I27,0))</f>
        <v>4.2615419804172029E-3</v>
      </c>
      <c r="L27">
        <f t="shared" si="2"/>
        <v>4.4976818230127369E-3</v>
      </c>
      <c r="M27" cm="1">
        <f t="array" ref="M27">MEDIAN(_xlfn._xlws.FILTER($D$2:$D$211,$A$2:$A$211=$I27,0))</f>
        <v>0.94808129717507295</v>
      </c>
      <c r="N27" cm="1">
        <f t="array" ref="N27">MIN(_xlfn._xlws.FILTER($D$2:$D$211,$A$2:$A$211=$I27,0))</f>
        <v>0.93538680865185797</v>
      </c>
      <c r="O27" cm="1">
        <f t="array" ref="O27">MAX(_xlfn._xlws.FILTER($D$2:$D$211,$A$2:$A$211=$I27,0))</f>
        <v>0.95522194196585097</v>
      </c>
    </row>
    <row r="28" spans="1:15" x14ac:dyDescent="0.25">
      <c r="A28" t="s">
        <v>10</v>
      </c>
      <c r="B28">
        <v>9.9869116394145002E-2</v>
      </c>
      <c r="C28">
        <v>1.1552883310008699</v>
      </c>
      <c r="D28">
        <v>0.95852280903953002</v>
      </c>
      <c r="E28">
        <v>0.93657423963686004</v>
      </c>
      <c r="I28" t="s">
        <v>10</v>
      </c>
      <c r="J28" cm="1">
        <f t="array" ref="J28">AVERAGE(_xlfn._xlws.FILTER($D$2:$D$211,$A$2:$A$211=$I28,0))</f>
        <v>0.96183501717063746</v>
      </c>
      <c r="K28" cm="1">
        <f t="array" ref="K28">_xlfn.STDEV.P(_xlfn._xlws.FILTER($D$2:$D$211,$A$2:$A$211=$I28,0))</f>
        <v>7.2207921636554002E-3</v>
      </c>
      <c r="L28">
        <f t="shared" si="2"/>
        <v>7.5073084622103879E-3</v>
      </c>
      <c r="M28" cm="1">
        <f t="array" ref="M28">MEDIAN(_xlfn._xlws.FILTER($D$2:$D$211,$A$2:$A$211=$I28,0))</f>
        <v>0.95916482828071004</v>
      </c>
      <c r="N28" cm="1">
        <f t="array" ref="N28">MIN(_xlfn._xlws.FILTER($D$2:$D$211,$A$2:$A$211=$I28,0))</f>
        <v>0.95156481007898797</v>
      </c>
      <c r="O28" cm="1">
        <f t="array" ref="O28">MAX(_xlfn._xlws.FILTER($D$2:$D$211,$A$2:$A$211=$I28,0))</f>
        <v>0.97293127911793398</v>
      </c>
    </row>
    <row r="29" spans="1:15" x14ac:dyDescent="0.25">
      <c r="A29" t="s">
        <v>11</v>
      </c>
      <c r="B29">
        <v>9.2008305281525593E-2</v>
      </c>
      <c r="C29">
        <v>1.2752546354416301</v>
      </c>
      <c r="D29">
        <v>0.970521761384601</v>
      </c>
      <c r="E29">
        <v>0.94882916929068495</v>
      </c>
      <c r="I29" t="s">
        <v>11</v>
      </c>
      <c r="J29" cm="1">
        <f t="array" ref="J29">AVERAGE(_xlfn._xlws.FILTER($D$2:$D$211,$A$2:$A$211=$I29,0))</f>
        <v>0.96988868357173352</v>
      </c>
      <c r="K29" cm="1">
        <f t="array" ref="K29">_xlfn.STDEV.P(_xlfn._xlws.FILTER($D$2:$D$211,$A$2:$A$211=$I29,0))</f>
        <v>2.1214860714273307E-3</v>
      </c>
      <c r="L29">
        <f t="shared" si="2"/>
        <v>2.1873500612613595E-3</v>
      </c>
      <c r="M29" cm="1">
        <f t="array" ref="M29">MEDIAN(_xlfn._xlws.FILTER($D$2:$D$211,$A$2:$A$211=$I29,0))</f>
        <v>0.97057754347779945</v>
      </c>
      <c r="N29" cm="1">
        <f t="array" ref="N29">MIN(_xlfn._xlws.FILTER($D$2:$D$211,$A$2:$A$211=$I29,0))</f>
        <v>0.96487189002538898</v>
      </c>
      <c r="O29" cm="1">
        <f t="array" ref="O29">MAX(_xlfn._xlws.FILTER($D$2:$D$211,$A$2:$A$211=$I29,0))</f>
        <v>0.97321028465301695</v>
      </c>
    </row>
    <row r="30" spans="1:15" x14ac:dyDescent="0.25">
      <c r="A30" t="s">
        <v>5</v>
      </c>
      <c r="B30">
        <v>0.130808588722752</v>
      </c>
      <c r="C30">
        <v>1.16351781517923</v>
      </c>
      <c r="D30">
        <v>0.96075856219357803</v>
      </c>
      <c r="E30">
        <v>0.92070877379647298</v>
      </c>
    </row>
    <row r="31" spans="1:15" x14ac:dyDescent="0.25">
      <c r="A31" t="s">
        <v>6</v>
      </c>
      <c r="B31">
        <v>0.11708340820784501</v>
      </c>
      <c r="C31">
        <v>1.42381699236385</v>
      </c>
      <c r="D31">
        <v>0.95992736252241695</v>
      </c>
      <c r="E31">
        <v>0.92878364383743695</v>
      </c>
      <c r="I31" s="8" t="s">
        <v>19</v>
      </c>
      <c r="J31" s="8"/>
      <c r="K31" s="8"/>
      <c r="L31" s="8"/>
      <c r="M31" s="8"/>
      <c r="N31" s="8"/>
      <c r="O31" s="8"/>
    </row>
    <row r="32" spans="1:15" x14ac:dyDescent="0.25">
      <c r="A32" t="s">
        <v>7</v>
      </c>
      <c r="B32">
        <v>0.155338930100404</v>
      </c>
      <c r="C32">
        <v>1.3934051832143399</v>
      </c>
      <c r="D32">
        <v>0.94916134293291399</v>
      </c>
      <c r="E32">
        <v>0.91303251828708298</v>
      </c>
      <c r="J32" t="s">
        <v>12</v>
      </c>
      <c r="K32" t="s">
        <v>13</v>
      </c>
      <c r="L32" t="s">
        <v>17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0.26962861815800399</v>
      </c>
      <c r="C33">
        <v>1.5121206706194299</v>
      </c>
      <c r="D33">
        <v>0.89462152961367203</v>
      </c>
      <c r="E33">
        <v>0.84630111633106098</v>
      </c>
      <c r="I33" t="s">
        <v>5</v>
      </c>
      <c r="J33" cm="1">
        <f t="array" ref="J33">AVERAGE(_xlfn._xlws.FILTER($E$2:$E$211,$A$2:$A$211=$I33,0))</f>
        <v>0.9285698219390458</v>
      </c>
      <c r="K33" cm="1">
        <f t="array" ref="K33">_xlfn.STDEV.P(_xlfn._xlws.FILTER($E$2:$E$211,$A$2:$A$211=$I33,0))</f>
        <v>7.5986889223770473E-3</v>
      </c>
      <c r="L33">
        <f>K33/J33</f>
        <v>8.1832176136301879E-3</v>
      </c>
      <c r="M33" cm="1">
        <f t="array" ref="M33">MEDIAN(_xlfn._xlws.FILTER($E$2:$E$211,$A$2:$A$211=$I33,0))</f>
        <v>0.92980558811879799</v>
      </c>
      <c r="N33" cm="1">
        <f t="array" ref="N33">MIN(_xlfn._xlws.FILTER($E$2:$E$211,$A$2:$A$211=$I33,0))</f>
        <v>0.91389698518200102</v>
      </c>
      <c r="O33" cm="1">
        <f t="array" ref="O33">MAX(_xlfn._xlws.FILTER($E$2:$E$211,$A$2:$A$211=$I33,0))</f>
        <v>0.94269566171403996</v>
      </c>
    </row>
    <row r="34" spans="1:15" x14ac:dyDescent="0.25">
      <c r="A34" t="s">
        <v>9</v>
      </c>
      <c r="B34">
        <v>0.114127933794567</v>
      </c>
      <c r="C34">
        <v>1.3222114922128401</v>
      </c>
      <c r="D34">
        <v>0.95387865573841302</v>
      </c>
      <c r="E34">
        <v>0.93382008874488498</v>
      </c>
      <c r="I34" t="s">
        <v>6</v>
      </c>
      <c r="J34" cm="1">
        <f t="array" ref="J34">AVERAGE(_xlfn._xlws.FILTER($E$2:$E$211,$A$2:$A$211=$I34,0))</f>
        <v>0.93341154548684713</v>
      </c>
      <c r="K34" cm="1">
        <f t="array" ref="K34">_xlfn.STDEV.P(_xlfn._xlws.FILTER($E$2:$E$211,$A$2:$A$211=$I34,0))</f>
        <v>6.4517884635375234E-3</v>
      </c>
      <c r="L34">
        <f t="shared" ref="L34:L39" si="3">K34/J34</f>
        <v>6.9120512754879317E-3</v>
      </c>
      <c r="M34" cm="1">
        <f t="array" ref="M34">MEDIAN(_xlfn._xlws.FILTER($E$2:$E$211,$A$2:$A$211=$I34,0))</f>
        <v>0.93404969831719242</v>
      </c>
      <c r="N34" cm="1">
        <f t="array" ref="N34">MIN(_xlfn._xlws.FILTER($E$2:$E$211,$A$2:$A$211=$I34,0))</f>
        <v>0.916478524126764</v>
      </c>
      <c r="O34" cm="1">
        <f t="array" ref="O34">MAX(_xlfn._xlws.FILTER($E$2:$E$211,$A$2:$A$211=$I34,0))</f>
        <v>0.94355312265006896</v>
      </c>
    </row>
    <row r="35" spans="1:15" x14ac:dyDescent="0.25">
      <c r="A35" t="s">
        <v>10</v>
      </c>
      <c r="B35">
        <v>0.118174766320861</v>
      </c>
      <c r="C35">
        <v>1.4347539457883001</v>
      </c>
      <c r="D35">
        <v>0.95156481007898797</v>
      </c>
      <c r="E35">
        <v>0.92963925514444601</v>
      </c>
      <c r="I35" t="s">
        <v>7</v>
      </c>
      <c r="J35" cm="1">
        <f t="array" ref="J35">AVERAGE(_xlfn._xlws.FILTER($E$2:$E$211,$A$2:$A$211=$I35,0))</f>
        <v>0.92117639201073032</v>
      </c>
      <c r="K35" cm="1">
        <f t="array" ref="K35">_xlfn.STDEV.P(_xlfn._xlws.FILTER($E$2:$E$211,$A$2:$A$211=$I35,0))</f>
        <v>6.6860009445148588E-3</v>
      </c>
      <c r="L35">
        <f t="shared" si="3"/>
        <v>7.2581114784333045E-3</v>
      </c>
      <c r="M35" cm="1">
        <f t="array" ref="M35">MEDIAN(_xlfn._xlws.FILTER($E$2:$E$211,$A$2:$A$211=$I35,0))</f>
        <v>0.92165517843448042</v>
      </c>
      <c r="N35" cm="1">
        <f t="array" ref="N35">MIN(_xlfn._xlws.FILTER($E$2:$E$211,$A$2:$A$211=$I35,0))</f>
        <v>0.90727870684918799</v>
      </c>
      <c r="O35" cm="1">
        <f t="array" ref="O35">MAX(_xlfn._xlws.FILTER($E$2:$E$211,$A$2:$A$211=$I35,0))</f>
        <v>0.932036245863757</v>
      </c>
    </row>
    <row r="36" spans="1:15" x14ac:dyDescent="0.25">
      <c r="A36" t="s">
        <v>11</v>
      </c>
      <c r="B36">
        <v>8.5899078671658205E-2</v>
      </c>
      <c r="C36">
        <v>1.36612080177323</v>
      </c>
      <c r="D36">
        <v>0.97063332557099802</v>
      </c>
      <c r="E36">
        <v>0.95429561058707602</v>
      </c>
      <c r="I36" t="s">
        <v>8</v>
      </c>
      <c r="J36" cm="1">
        <f t="array" ref="J36">AVERAGE(_xlfn._xlws.FILTER($E$2:$E$211,$A$2:$A$211=$I36,0))</f>
        <v>0.83513674071528465</v>
      </c>
      <c r="K36" cm="1">
        <f t="array" ref="K36">_xlfn.STDEV.P(_xlfn._xlws.FILTER($E$2:$E$211,$A$2:$A$211=$I36,0))</f>
        <v>1.3099031096102826E-2</v>
      </c>
      <c r="L36">
        <f t="shared" si="3"/>
        <v>1.5684893811381908E-2</v>
      </c>
      <c r="M36" cm="1">
        <f t="array" ref="M36">MEDIAN(_xlfn._xlws.FILTER($E$2:$E$211,$A$2:$A$211=$I36,0))</f>
        <v>0.83566202323129546</v>
      </c>
      <c r="N36" cm="1">
        <f t="array" ref="N36">MIN(_xlfn._xlws.FILTER($E$2:$E$211,$A$2:$A$211=$I36,0))</f>
        <v>0.80906436733041698</v>
      </c>
      <c r="O36" cm="1">
        <f t="array" ref="O36">MAX(_xlfn._xlws.FILTER($E$2:$E$211,$A$2:$A$211=$I36,0))</f>
        <v>0.85301270359181203</v>
      </c>
    </row>
    <row r="37" spans="1:15" x14ac:dyDescent="0.25">
      <c r="A37" t="s">
        <v>5</v>
      </c>
      <c r="B37">
        <v>0.123631557861969</v>
      </c>
      <c r="C37">
        <v>1.2007395744407601</v>
      </c>
      <c r="D37">
        <v>0.95900059154508599</v>
      </c>
      <c r="E37">
        <v>0.92457103567670695</v>
      </c>
      <c r="I37" t="s">
        <v>9</v>
      </c>
      <c r="J37" cm="1">
        <f t="array" ref="J37">AVERAGE(_xlfn._xlws.FILTER($E$2:$E$211,$A$2:$A$211=$I37,0))</f>
        <v>0.92185947167873139</v>
      </c>
      <c r="K37" cm="1">
        <f t="array" ref="K37">_xlfn.STDEV.P(_xlfn._xlws.FILTER($E$2:$E$211,$A$2:$A$211=$I37,0))</f>
        <v>8.0655724632588445E-3</v>
      </c>
      <c r="L37">
        <f t="shared" si="3"/>
        <v>8.7492429280693028E-3</v>
      </c>
      <c r="M37" cm="1">
        <f t="array" ref="M37">MEDIAN(_xlfn._xlws.FILTER($E$2:$E$211,$A$2:$A$211=$I37,0))</f>
        <v>0.92366495277958194</v>
      </c>
      <c r="N37" cm="1">
        <f t="array" ref="N37">MIN(_xlfn._xlws.FILTER($E$2:$E$211,$A$2:$A$211=$I37,0))</f>
        <v>0.90306234430407395</v>
      </c>
      <c r="O37" cm="1">
        <f t="array" ref="O37">MAX(_xlfn._xlws.FILTER($E$2:$E$211,$A$2:$A$211=$I37,0))</f>
        <v>0.93570149649437895</v>
      </c>
    </row>
    <row r="38" spans="1:15" x14ac:dyDescent="0.25">
      <c r="A38" t="s">
        <v>6</v>
      </c>
      <c r="B38">
        <v>0.12832803087120201</v>
      </c>
      <c r="C38">
        <v>1.3080233944703099</v>
      </c>
      <c r="D38">
        <v>0.96264484975568798</v>
      </c>
      <c r="E38">
        <v>0.93526072553824102</v>
      </c>
      <c r="I38" t="s">
        <v>10</v>
      </c>
      <c r="J38" cm="1">
        <f t="array" ref="J38">AVERAGE(_xlfn._xlws.FILTER($E$2:$E$211,$A$2:$A$211=$I38,0))</f>
        <v>0.93977155441056037</v>
      </c>
      <c r="K38" cm="1">
        <f t="array" ref="K38">_xlfn.STDEV.P(_xlfn._xlws.FILTER($E$2:$E$211,$A$2:$A$211=$I38,0))</f>
        <v>1.0008470637533143E-2</v>
      </c>
      <c r="L38">
        <f t="shared" si="3"/>
        <v>1.0649897403854296E-2</v>
      </c>
      <c r="M38" cm="1">
        <f t="array" ref="M38">MEDIAN(_xlfn._xlws.FILTER($E$2:$E$211,$A$2:$A$211=$I38,0))</f>
        <v>0.93668067409620748</v>
      </c>
      <c r="N38" cm="1">
        <f t="array" ref="N38">MIN(_xlfn._xlws.FILTER($E$2:$E$211,$A$2:$A$211=$I38,0))</f>
        <v>0.92318827359436495</v>
      </c>
      <c r="O38" cm="1">
        <f t="array" ref="O38">MAX(_xlfn._xlws.FILTER($E$2:$E$211,$A$2:$A$211=$I38,0))</f>
        <v>0.95587715900797798</v>
      </c>
    </row>
    <row r="39" spans="1:15" x14ac:dyDescent="0.25">
      <c r="A39" t="s">
        <v>7</v>
      </c>
      <c r="B39">
        <v>0.13669829747511</v>
      </c>
      <c r="C39">
        <v>1.33743301031785</v>
      </c>
      <c r="D39">
        <v>0.95101106721138695</v>
      </c>
      <c r="E39">
        <v>0.92254285844261696</v>
      </c>
      <c r="I39" t="s">
        <v>11</v>
      </c>
      <c r="J39" cm="1">
        <f t="array" ref="J39">AVERAGE(_xlfn._xlws.FILTER($E$2:$E$211,$A$2:$A$211=$I39,0))</f>
        <v>0.9516911023170378</v>
      </c>
      <c r="K39" cm="1">
        <f t="array" ref="K39">_xlfn.STDEV.P(_xlfn._xlws.FILTER($E$2:$E$211,$A$2:$A$211=$I39,0))</f>
        <v>3.8981161593370944E-3</v>
      </c>
      <c r="L39">
        <f t="shared" si="3"/>
        <v>4.0959888663942888E-3</v>
      </c>
      <c r="M39" cm="1">
        <f t="array" ref="M39">MEDIAN(_xlfn._xlws.FILTER($E$2:$E$211,$A$2:$A$211=$I39,0))</f>
        <v>0.95135255870679947</v>
      </c>
      <c r="N39" cm="1">
        <f t="array" ref="N39">MIN(_xlfn._xlws.FILTER($E$2:$E$211,$A$2:$A$211=$I39,0))</f>
        <v>0.94596065339144797</v>
      </c>
      <c r="O39" cm="1">
        <f t="array" ref="O39">MAX(_xlfn._xlws.FILTER($E$2:$E$211,$A$2:$A$211=$I39,0))</f>
        <v>0.96035158972879098</v>
      </c>
    </row>
    <row r="40" spans="1:15" x14ac:dyDescent="0.25">
      <c r="A40" t="s">
        <v>8</v>
      </c>
      <c r="B40">
        <v>0.347824863603098</v>
      </c>
      <c r="C40">
        <v>1.66591806464061</v>
      </c>
      <c r="D40">
        <v>0.87168472563893695</v>
      </c>
      <c r="E40">
        <v>0.80906436733041698</v>
      </c>
    </row>
    <row r="41" spans="1:15" x14ac:dyDescent="0.25">
      <c r="A41" t="s">
        <v>9</v>
      </c>
      <c r="B41">
        <v>0.14758315774657399</v>
      </c>
      <c r="C41">
        <v>1.4085295963867499</v>
      </c>
      <c r="D41">
        <v>0.941115130150742</v>
      </c>
      <c r="E41">
        <v>0.905947634852589</v>
      </c>
    </row>
    <row r="42" spans="1:15" x14ac:dyDescent="0.25">
      <c r="A42" t="s">
        <v>10</v>
      </c>
      <c r="B42">
        <v>9.7380743351139207E-2</v>
      </c>
      <c r="C42">
        <v>1.1869995857281499</v>
      </c>
      <c r="D42">
        <v>0.96118931281806597</v>
      </c>
      <c r="E42">
        <v>0.94403530360651899</v>
      </c>
    </row>
    <row r="43" spans="1:15" x14ac:dyDescent="0.25">
      <c r="A43" t="s">
        <v>11</v>
      </c>
      <c r="B43">
        <v>7.4279462021443796E-2</v>
      </c>
      <c r="C43">
        <v>1.2700842139947801</v>
      </c>
      <c r="D43">
        <v>0.968720334866078</v>
      </c>
      <c r="E43">
        <v>0.94945312818622596</v>
      </c>
    </row>
    <row r="44" spans="1:15" x14ac:dyDescent="0.25">
      <c r="A44" t="s">
        <v>5</v>
      </c>
      <c r="B44">
        <v>0.122659081644223</v>
      </c>
      <c r="C44">
        <v>1.26303118913456</v>
      </c>
      <c r="D44">
        <v>0.960189727335515</v>
      </c>
      <c r="E44">
        <v>0.93023817189055302</v>
      </c>
    </row>
    <row r="45" spans="1:15" x14ac:dyDescent="0.25">
      <c r="A45" t="s">
        <v>6</v>
      </c>
      <c r="B45">
        <v>0.10663894211689399</v>
      </c>
      <c r="C45">
        <v>1.2747508886919701</v>
      </c>
      <c r="D45">
        <v>0.95461248833455703</v>
      </c>
      <c r="E45">
        <v>0.93049267037076999</v>
      </c>
    </row>
    <row r="46" spans="1:15" x14ac:dyDescent="0.25">
      <c r="A46" t="s">
        <v>7</v>
      </c>
      <c r="B46">
        <v>0.155203640332918</v>
      </c>
      <c r="C46">
        <v>1.3518821407170301</v>
      </c>
      <c r="D46">
        <v>0.94595878082556595</v>
      </c>
      <c r="E46">
        <v>0.90957618062546297</v>
      </c>
    </row>
    <row r="47" spans="1:15" x14ac:dyDescent="0.25">
      <c r="A47" t="s">
        <v>8</v>
      </c>
      <c r="B47">
        <v>0.258891908755362</v>
      </c>
      <c r="C47">
        <v>1.4191003617125699</v>
      </c>
      <c r="D47">
        <v>0.89449760784900301</v>
      </c>
      <c r="E47">
        <v>0.84971438792279197</v>
      </c>
    </row>
    <row r="48" spans="1:15" x14ac:dyDescent="0.25">
      <c r="A48" t="s">
        <v>9</v>
      </c>
      <c r="B48">
        <v>0.12034363196627899</v>
      </c>
      <c r="C48">
        <v>1.2724934720133001</v>
      </c>
      <c r="D48">
        <v>0.949922003003422</v>
      </c>
      <c r="E48">
        <v>0.93087730625251697</v>
      </c>
    </row>
    <row r="49" spans="1:5" x14ac:dyDescent="0.25">
      <c r="A49" t="s">
        <v>10</v>
      </c>
      <c r="B49">
        <v>0.121230009742315</v>
      </c>
      <c r="C49">
        <v>1.35720128152178</v>
      </c>
      <c r="D49">
        <v>0.95386515129423999</v>
      </c>
      <c r="E49">
        <v>0.93179957870457097</v>
      </c>
    </row>
    <row r="50" spans="1:5" x14ac:dyDescent="0.25">
      <c r="A50" t="s">
        <v>11</v>
      </c>
      <c r="B50">
        <v>8.2003208422745402E-2</v>
      </c>
      <c r="C50">
        <v>1.1753916247221701</v>
      </c>
      <c r="D50">
        <v>0.97155044282535297</v>
      </c>
      <c r="E50">
        <v>0.95401007761883605</v>
      </c>
    </row>
    <row r="51" spans="1:5" x14ac:dyDescent="0.25">
      <c r="A51" t="s">
        <v>5</v>
      </c>
      <c r="B51">
        <v>0.13089883458443399</v>
      </c>
      <c r="C51">
        <v>1.4513758358550199</v>
      </c>
      <c r="D51">
        <v>0.95468747840680401</v>
      </c>
      <c r="E51">
        <v>0.92116538528087</v>
      </c>
    </row>
    <row r="52" spans="1:5" x14ac:dyDescent="0.25">
      <c r="A52" t="s">
        <v>6</v>
      </c>
      <c r="B52">
        <v>0.12275188346474</v>
      </c>
      <c r="C52">
        <v>1.2756737129420499</v>
      </c>
      <c r="D52">
        <v>0.96257500759894299</v>
      </c>
      <c r="E52">
        <v>0.92860946882393602</v>
      </c>
    </row>
    <row r="53" spans="1:5" x14ac:dyDescent="0.25">
      <c r="A53" t="s">
        <v>7</v>
      </c>
      <c r="B53">
        <v>0.13816202276010101</v>
      </c>
      <c r="C53">
        <v>1.32817402218619</v>
      </c>
      <c r="D53">
        <v>0.95478751869015299</v>
      </c>
      <c r="E53">
        <v>0.92055062346865801</v>
      </c>
    </row>
    <row r="54" spans="1:5" x14ac:dyDescent="0.25">
      <c r="A54" t="s">
        <v>8</v>
      </c>
      <c r="B54">
        <v>0.32602584675109803</v>
      </c>
      <c r="C54">
        <v>1.62325128797393</v>
      </c>
      <c r="D54">
        <v>0.87984331963810303</v>
      </c>
      <c r="E54">
        <v>0.821890343275268</v>
      </c>
    </row>
    <row r="55" spans="1:5" x14ac:dyDescent="0.25">
      <c r="A55" t="s">
        <v>9</v>
      </c>
      <c r="B55">
        <v>0.13291012114050699</v>
      </c>
      <c r="C55">
        <v>1.3351026353303601</v>
      </c>
      <c r="D55">
        <v>0.94534553549302303</v>
      </c>
      <c r="E55">
        <v>0.91634150626972899</v>
      </c>
    </row>
    <row r="56" spans="1:5" x14ac:dyDescent="0.25">
      <c r="A56" t="s">
        <v>10</v>
      </c>
      <c r="B56">
        <v>0.12835301942696201</v>
      </c>
      <c r="C56">
        <v>1.32328412835043</v>
      </c>
      <c r="D56">
        <v>0.95521724137768005</v>
      </c>
      <c r="E56">
        <v>0.93182607650739302</v>
      </c>
    </row>
    <row r="57" spans="1:5" x14ac:dyDescent="0.25">
      <c r="A57" t="s">
        <v>11</v>
      </c>
      <c r="B57">
        <v>9.7692901013443995E-2</v>
      </c>
      <c r="C57">
        <v>1.33854296869185</v>
      </c>
      <c r="D57">
        <v>0.969284935800513</v>
      </c>
      <c r="E57">
        <v>0.95163859505072301</v>
      </c>
    </row>
    <row r="58" spans="1:5" x14ac:dyDescent="0.25">
      <c r="A58" t="s">
        <v>5</v>
      </c>
      <c r="B58">
        <v>0.10544429037465999</v>
      </c>
      <c r="C58">
        <v>1.17779785368062</v>
      </c>
      <c r="D58">
        <v>0.96399149352380697</v>
      </c>
      <c r="E58">
        <v>0.93471047565156395</v>
      </c>
    </row>
    <row r="59" spans="1:5" x14ac:dyDescent="0.25">
      <c r="A59" t="s">
        <v>6</v>
      </c>
      <c r="B59">
        <v>9.9245886367175004E-2</v>
      </c>
      <c r="C59">
        <v>1.07550611222695</v>
      </c>
      <c r="D59">
        <v>0.97083708804462598</v>
      </c>
      <c r="E59">
        <v>0.93970488729631096</v>
      </c>
    </row>
    <row r="60" spans="1:5" x14ac:dyDescent="0.25">
      <c r="A60" t="s">
        <v>7</v>
      </c>
      <c r="B60">
        <v>0.14652098310297901</v>
      </c>
      <c r="C60">
        <v>1.3082176982253899</v>
      </c>
      <c r="D60">
        <v>0.95480521059606704</v>
      </c>
      <c r="E60">
        <v>0.923739786846972</v>
      </c>
    </row>
    <row r="61" spans="1:5" x14ac:dyDescent="0.25">
      <c r="A61" t="s">
        <v>8</v>
      </c>
      <c r="B61">
        <v>0.27314836232720402</v>
      </c>
      <c r="C61">
        <v>1.548483690489</v>
      </c>
      <c r="D61">
        <v>0.89035716889419103</v>
      </c>
      <c r="E61">
        <v>0.84198145071797803</v>
      </c>
    </row>
    <row r="62" spans="1:5" x14ac:dyDescent="0.25">
      <c r="A62" t="s">
        <v>9</v>
      </c>
      <c r="B62">
        <v>0.13208918328977701</v>
      </c>
      <c r="C62">
        <v>1.3484850529861401</v>
      </c>
      <c r="D62">
        <v>0.941810886332204</v>
      </c>
      <c r="E62">
        <v>0.91323319687256499</v>
      </c>
    </row>
    <row r="63" spans="1:5" x14ac:dyDescent="0.25">
      <c r="A63" t="s">
        <v>10</v>
      </c>
      <c r="B63">
        <v>0.121050356670725</v>
      </c>
      <c r="C63">
        <v>1.3573954497787</v>
      </c>
      <c r="D63">
        <v>0.95534465211724295</v>
      </c>
      <c r="E63">
        <v>0.93060439217852697</v>
      </c>
    </row>
    <row r="64" spans="1:5" x14ac:dyDescent="0.25">
      <c r="A64" t="s">
        <v>11</v>
      </c>
      <c r="B64">
        <v>8.6555093576056299E-2</v>
      </c>
      <c r="C64">
        <v>1.33523027799448</v>
      </c>
      <c r="D64">
        <v>0.97081203624131096</v>
      </c>
      <c r="E64">
        <v>0.95106652236287603</v>
      </c>
    </row>
    <row r="65" spans="1:5" x14ac:dyDescent="0.25">
      <c r="A65" t="s">
        <v>5</v>
      </c>
      <c r="B65">
        <v>0.11556232458983701</v>
      </c>
      <c r="C65">
        <v>1.27548323301991</v>
      </c>
      <c r="D65">
        <v>0.95940965423827496</v>
      </c>
      <c r="E65">
        <v>0.93044251919226095</v>
      </c>
    </row>
    <row r="66" spans="1:5" x14ac:dyDescent="0.25">
      <c r="A66" t="s">
        <v>6</v>
      </c>
      <c r="B66">
        <v>9.5916189182213396E-2</v>
      </c>
      <c r="C66">
        <v>1.12548838330751</v>
      </c>
      <c r="D66">
        <v>0.96695322616981805</v>
      </c>
      <c r="E66">
        <v>0.94044804760226897</v>
      </c>
    </row>
    <row r="67" spans="1:5" x14ac:dyDescent="0.25">
      <c r="A67" t="s">
        <v>7</v>
      </c>
      <c r="B67">
        <v>0.119250651315948</v>
      </c>
      <c r="C67">
        <v>1.2087860208316701</v>
      </c>
      <c r="D67">
        <v>0.95921494134685004</v>
      </c>
      <c r="E67">
        <v>0.91789232431642598</v>
      </c>
    </row>
    <row r="68" spans="1:5" x14ac:dyDescent="0.25">
      <c r="A68" t="s">
        <v>8</v>
      </c>
      <c r="B68">
        <v>0.29299164647681603</v>
      </c>
      <c r="C68">
        <v>1.57323822892448</v>
      </c>
      <c r="D68">
        <v>0.88820478061445995</v>
      </c>
      <c r="E68">
        <v>0.829487624318198</v>
      </c>
    </row>
    <row r="69" spans="1:5" x14ac:dyDescent="0.25">
      <c r="A69" t="s">
        <v>9</v>
      </c>
      <c r="B69">
        <v>0.12838145923917399</v>
      </c>
      <c r="C69">
        <v>1.31509700382868</v>
      </c>
      <c r="D69">
        <v>0.95047536908772001</v>
      </c>
      <c r="E69">
        <v>0.92655501056034395</v>
      </c>
    </row>
    <row r="70" spans="1:5" x14ac:dyDescent="0.25">
      <c r="A70" t="s">
        <v>10</v>
      </c>
      <c r="B70">
        <v>0.106940575664398</v>
      </c>
      <c r="C70">
        <v>1.42414677736537</v>
      </c>
      <c r="D70">
        <v>0.95383007259201702</v>
      </c>
      <c r="E70">
        <v>0.93760050118556704</v>
      </c>
    </row>
    <row r="71" spans="1:5" x14ac:dyDescent="0.25">
      <c r="A71" t="s">
        <v>11</v>
      </c>
      <c r="B71">
        <v>7.7031720206241897E-2</v>
      </c>
      <c r="C71">
        <v>1.2787101806239001</v>
      </c>
      <c r="D71">
        <v>0.97073273306004004</v>
      </c>
      <c r="E71">
        <v>0.95349905258041401</v>
      </c>
    </row>
    <row r="72" spans="1:5" x14ac:dyDescent="0.25">
      <c r="A72" t="s">
        <v>5</v>
      </c>
      <c r="B72">
        <v>0.110035521472828</v>
      </c>
      <c r="C72">
        <v>1.2302000748055</v>
      </c>
      <c r="D72">
        <v>0.96247773642062395</v>
      </c>
      <c r="E72">
        <v>0.93522221454674603</v>
      </c>
    </row>
    <row r="73" spans="1:5" x14ac:dyDescent="0.25">
      <c r="A73" t="s">
        <v>6</v>
      </c>
      <c r="B73">
        <v>0.123647382994231</v>
      </c>
      <c r="C73">
        <v>1.3600252678040801</v>
      </c>
      <c r="D73">
        <v>0.96206774194481604</v>
      </c>
      <c r="E73">
        <v>0.93155807478206498</v>
      </c>
    </row>
    <row r="74" spans="1:5" x14ac:dyDescent="0.25">
      <c r="A74" t="s">
        <v>7</v>
      </c>
      <c r="B74">
        <v>0.13327644888439899</v>
      </c>
      <c r="C74">
        <v>1.35495042334779</v>
      </c>
      <c r="D74">
        <v>0.95274762810819802</v>
      </c>
      <c r="E74">
        <v>0.92888323706067599</v>
      </c>
    </row>
    <row r="75" spans="1:5" x14ac:dyDescent="0.25">
      <c r="A75" t="s">
        <v>8</v>
      </c>
      <c r="B75">
        <v>0.28812445247586399</v>
      </c>
      <c r="C75">
        <v>1.6259826605166401</v>
      </c>
      <c r="D75">
        <v>0.88904414140503096</v>
      </c>
      <c r="E75">
        <v>0.841199852835678</v>
      </c>
    </row>
    <row r="76" spans="1:5" x14ac:dyDescent="0.25">
      <c r="A76" t="s">
        <v>9</v>
      </c>
      <c r="B76">
        <v>0.12838379279533499</v>
      </c>
      <c r="C76">
        <v>1.2801405819304399</v>
      </c>
      <c r="D76">
        <v>0.94716717548584795</v>
      </c>
      <c r="E76">
        <v>0.92670144123637399</v>
      </c>
    </row>
    <row r="77" spans="1:5" x14ac:dyDescent="0.25">
      <c r="A77" t="s">
        <v>10</v>
      </c>
      <c r="B77">
        <v>0.130657127814989</v>
      </c>
      <c r="C77">
        <v>1.43709723019721</v>
      </c>
      <c r="D77">
        <v>0.95459410698640501</v>
      </c>
      <c r="E77">
        <v>0.92946915795378604</v>
      </c>
    </row>
    <row r="78" spans="1:5" x14ac:dyDescent="0.25">
      <c r="A78" t="s">
        <v>10</v>
      </c>
      <c r="B78">
        <v>8.5740488020024402E-2</v>
      </c>
      <c r="C78">
        <v>1.1928091588580201</v>
      </c>
      <c r="D78">
        <v>0.97219808864416601</v>
      </c>
      <c r="E78">
        <v>0.94926455876246496</v>
      </c>
    </row>
    <row r="79" spans="1:5" x14ac:dyDescent="0.25">
      <c r="A79" t="s">
        <v>5</v>
      </c>
      <c r="B79">
        <v>0.111830982029696</v>
      </c>
      <c r="C79">
        <v>1.16933292654008</v>
      </c>
      <c r="D79">
        <v>0.96034521534149697</v>
      </c>
      <c r="E79">
        <v>0.93462093936856905</v>
      </c>
    </row>
    <row r="80" spans="1:5" x14ac:dyDescent="0.25">
      <c r="A80" t="s">
        <v>6</v>
      </c>
      <c r="B80">
        <v>0.11197537334902</v>
      </c>
      <c r="C80">
        <v>1.25941956451051</v>
      </c>
      <c r="D80">
        <v>0.96744890500543901</v>
      </c>
      <c r="E80">
        <v>0.93981986115057503</v>
      </c>
    </row>
    <row r="81" spans="1:5" x14ac:dyDescent="0.25">
      <c r="A81" t="s">
        <v>7</v>
      </c>
      <c r="B81">
        <v>0.12042326415504701</v>
      </c>
      <c r="C81">
        <v>1.2347876069002299</v>
      </c>
      <c r="D81">
        <v>0.95660363779151003</v>
      </c>
      <c r="E81">
        <v>0.92531496561145299</v>
      </c>
    </row>
    <row r="82" spans="1:5" x14ac:dyDescent="0.25">
      <c r="A82" t="s">
        <v>8</v>
      </c>
      <c r="B82">
        <v>0.28925456335656102</v>
      </c>
      <c r="C82">
        <v>1.5091183846618701</v>
      </c>
      <c r="D82">
        <v>0.89516948976487998</v>
      </c>
      <c r="E82">
        <v>0.85287540538263595</v>
      </c>
    </row>
    <row r="83" spans="1:5" x14ac:dyDescent="0.25">
      <c r="A83" t="s">
        <v>9</v>
      </c>
      <c r="B83">
        <v>0.12311588157713201</v>
      </c>
      <c r="C83">
        <v>1.26657012796483</v>
      </c>
      <c r="D83">
        <v>0.95028383095919799</v>
      </c>
      <c r="E83">
        <v>0.92360516629224099</v>
      </c>
    </row>
    <row r="84" spans="1:5" x14ac:dyDescent="0.25">
      <c r="A84" t="s">
        <v>10</v>
      </c>
      <c r="B84">
        <v>0.111515750037743</v>
      </c>
      <c r="C84">
        <v>1.2900537308084401</v>
      </c>
      <c r="D84">
        <v>0.96114684170779696</v>
      </c>
      <c r="E84">
        <v>0.93174671189806202</v>
      </c>
    </row>
    <row r="85" spans="1:5" x14ac:dyDescent="0.25">
      <c r="A85" t="s">
        <v>10</v>
      </c>
      <c r="B85">
        <v>9.0535648835571497E-2</v>
      </c>
      <c r="C85">
        <v>1.2570962221422799</v>
      </c>
      <c r="D85">
        <v>0.97051504439990199</v>
      </c>
      <c r="E85">
        <v>0.95208082230667501</v>
      </c>
    </row>
    <row r="86" spans="1:5" x14ac:dyDescent="0.25">
      <c r="A86" t="s">
        <v>5</v>
      </c>
      <c r="B86">
        <v>0.101750444723136</v>
      </c>
      <c r="C86">
        <v>1.1666099472622899</v>
      </c>
      <c r="D86">
        <v>0.96408599191215405</v>
      </c>
      <c r="E86">
        <v>0.93979766170975998</v>
      </c>
    </row>
    <row r="87" spans="1:5" x14ac:dyDescent="0.25">
      <c r="A87" t="s">
        <v>6</v>
      </c>
      <c r="B87">
        <v>0.10779103426622701</v>
      </c>
      <c r="C87">
        <v>1.2785866670450601</v>
      </c>
      <c r="D87">
        <v>0.96656980641412005</v>
      </c>
      <c r="E87">
        <v>0.93873488427566798</v>
      </c>
    </row>
    <row r="88" spans="1:5" x14ac:dyDescent="0.25">
      <c r="A88" t="s">
        <v>7</v>
      </c>
      <c r="B88">
        <v>0.103381510090556</v>
      </c>
      <c r="C88">
        <v>1.1617934996366199</v>
      </c>
      <c r="D88">
        <v>0.96109465648215997</v>
      </c>
      <c r="E88">
        <v>0.93191695170820199</v>
      </c>
    </row>
    <row r="89" spans="1:5" x14ac:dyDescent="0.25">
      <c r="A89" t="s">
        <v>8</v>
      </c>
      <c r="B89">
        <v>0.27590848695871201</v>
      </c>
      <c r="C89">
        <v>1.6417547902224401</v>
      </c>
      <c r="D89">
        <v>0.88818613556392401</v>
      </c>
      <c r="E89">
        <v>0.84120470998404795</v>
      </c>
    </row>
    <row r="90" spans="1:5" x14ac:dyDescent="0.25">
      <c r="A90" t="s">
        <v>9</v>
      </c>
      <c r="B90">
        <v>0.12438348114679799</v>
      </c>
      <c r="C90">
        <v>1.2459275025791801</v>
      </c>
      <c r="D90">
        <v>0.95040376987418196</v>
      </c>
      <c r="E90">
        <v>0.93014245592552303</v>
      </c>
    </row>
    <row r="91" spans="1:5" x14ac:dyDescent="0.25">
      <c r="A91" t="s">
        <v>10</v>
      </c>
      <c r="B91">
        <v>0.118800859314883</v>
      </c>
      <c r="C91">
        <v>1.3749440500064301</v>
      </c>
      <c r="D91">
        <v>0.95321338245691001</v>
      </c>
      <c r="E91">
        <v>0.92947965150369105</v>
      </c>
    </row>
    <row r="92" spans="1:5" x14ac:dyDescent="0.25">
      <c r="A92" t="s">
        <v>10</v>
      </c>
      <c r="B92">
        <v>8.2581285545076599E-2</v>
      </c>
      <c r="C92">
        <v>1.22417856350337</v>
      </c>
      <c r="D92">
        <v>0.97071995018089297</v>
      </c>
      <c r="E92">
        <v>0.95299113647571199</v>
      </c>
    </row>
    <row r="93" spans="1:5" x14ac:dyDescent="0.25">
      <c r="A93" t="s">
        <v>5</v>
      </c>
      <c r="B93">
        <v>0.119716006272961</v>
      </c>
      <c r="C93">
        <v>1.2843669220773</v>
      </c>
      <c r="D93">
        <v>0.96098122713893297</v>
      </c>
      <c r="E93">
        <v>0.93136768985918195</v>
      </c>
    </row>
    <row r="94" spans="1:5" x14ac:dyDescent="0.25">
      <c r="A94" t="s">
        <v>6</v>
      </c>
      <c r="B94">
        <v>0.114384363712143</v>
      </c>
      <c r="C94">
        <v>1.3808855771045001</v>
      </c>
      <c r="D94">
        <v>0.96885111256565803</v>
      </c>
      <c r="E94">
        <v>0.94081247415590596</v>
      </c>
    </row>
    <row r="95" spans="1:5" x14ac:dyDescent="0.25">
      <c r="A95" t="s">
        <v>7</v>
      </c>
      <c r="B95">
        <v>0.1343087466042</v>
      </c>
      <c r="C95">
        <v>1.3843620947731099</v>
      </c>
      <c r="D95">
        <v>0.95699161759909401</v>
      </c>
      <c r="E95">
        <v>0.92733061996647903</v>
      </c>
    </row>
    <row r="96" spans="1:5" x14ac:dyDescent="0.25">
      <c r="A96" t="s">
        <v>8</v>
      </c>
      <c r="B96">
        <v>0.32046688476552299</v>
      </c>
      <c r="C96">
        <v>1.6832582766111299</v>
      </c>
      <c r="D96">
        <v>0.88539687048508897</v>
      </c>
      <c r="E96">
        <v>0.83625657201205394</v>
      </c>
    </row>
    <row r="97" spans="1:5" x14ac:dyDescent="0.25">
      <c r="A97" t="s">
        <v>9</v>
      </c>
      <c r="B97">
        <v>0.134649835605019</v>
      </c>
      <c r="C97">
        <v>1.3311446832351399</v>
      </c>
      <c r="D97">
        <v>0.94623003944529505</v>
      </c>
      <c r="E97">
        <v>0.92536465790158096</v>
      </c>
    </row>
    <row r="98" spans="1:5" x14ac:dyDescent="0.25">
      <c r="A98" t="s">
        <v>10</v>
      </c>
      <c r="B98">
        <v>0.12390605905031001</v>
      </c>
      <c r="C98">
        <v>1.3108147358775699</v>
      </c>
      <c r="D98">
        <v>0.95752904187186305</v>
      </c>
      <c r="E98">
        <v>0.93087584952644198</v>
      </c>
    </row>
    <row r="99" spans="1:5" x14ac:dyDescent="0.25">
      <c r="A99" t="s">
        <v>10</v>
      </c>
      <c r="B99">
        <v>8.54532344243151E-2</v>
      </c>
      <c r="C99">
        <v>1.2640638255618</v>
      </c>
      <c r="D99">
        <v>0.97061322049686505</v>
      </c>
      <c r="E99">
        <v>0.95354917304485798</v>
      </c>
    </row>
    <row r="100" spans="1:5" x14ac:dyDescent="0.25">
      <c r="A100" t="s">
        <v>5</v>
      </c>
      <c r="B100">
        <v>0.12822765729274899</v>
      </c>
      <c r="C100">
        <v>1.2231671444929</v>
      </c>
      <c r="D100">
        <v>0.95866395577557095</v>
      </c>
      <c r="E100">
        <v>0.92107361227068596</v>
      </c>
    </row>
    <row r="101" spans="1:5" x14ac:dyDescent="0.25">
      <c r="A101" t="s">
        <v>6</v>
      </c>
      <c r="B101">
        <v>0.119052834928205</v>
      </c>
      <c r="C101">
        <v>1.35635838485954</v>
      </c>
      <c r="D101">
        <v>0.96391306319997005</v>
      </c>
      <c r="E101">
        <v>0.92159311894457396</v>
      </c>
    </row>
    <row r="102" spans="1:5" x14ac:dyDescent="0.25">
      <c r="A102" t="s">
        <v>7</v>
      </c>
      <c r="B102">
        <v>0.136077412678172</v>
      </c>
      <c r="C102">
        <v>1.331589058562</v>
      </c>
      <c r="D102">
        <v>0.95615344149515002</v>
      </c>
      <c r="E102">
        <v>0.92785006753893895</v>
      </c>
    </row>
    <row r="103" spans="1:5" x14ac:dyDescent="0.25">
      <c r="A103" t="s">
        <v>8</v>
      </c>
      <c r="B103">
        <v>0.28330666782666503</v>
      </c>
      <c r="C103">
        <v>1.6270287317793899</v>
      </c>
      <c r="D103">
        <v>0.88685915996887998</v>
      </c>
      <c r="E103">
        <v>0.83506747445053697</v>
      </c>
    </row>
    <row r="104" spans="1:5" x14ac:dyDescent="0.25">
      <c r="A104" t="s">
        <v>9</v>
      </c>
      <c r="B104">
        <v>0.14520950615974601</v>
      </c>
      <c r="C104">
        <v>1.3468614887403101</v>
      </c>
      <c r="D104">
        <v>0.94341027684895795</v>
      </c>
      <c r="E104">
        <v>0.91640887712459496</v>
      </c>
    </row>
    <row r="105" spans="1:5" x14ac:dyDescent="0.25">
      <c r="A105" t="s">
        <v>10</v>
      </c>
      <c r="B105">
        <v>0.13493456415170099</v>
      </c>
      <c r="C105">
        <v>1.41862609011207</v>
      </c>
      <c r="D105">
        <v>0.95451564878064099</v>
      </c>
      <c r="E105">
        <v>0.93241350398341205</v>
      </c>
    </row>
    <row r="106" spans="1:5" x14ac:dyDescent="0.25">
      <c r="A106" t="s">
        <v>10</v>
      </c>
      <c r="B106">
        <v>8.4239253085401006E-2</v>
      </c>
      <c r="C106">
        <v>1.31168991924582</v>
      </c>
      <c r="D106">
        <v>0.96982795378455799</v>
      </c>
      <c r="E106">
        <v>0.95073341132906397</v>
      </c>
    </row>
    <row r="107" spans="1:5" x14ac:dyDescent="0.25">
      <c r="A107" t="s">
        <v>5</v>
      </c>
      <c r="B107">
        <v>0.12821776374739699</v>
      </c>
      <c r="C107">
        <v>1.2778757110361301</v>
      </c>
      <c r="D107">
        <v>0.959869669119503</v>
      </c>
      <c r="E107">
        <v>0.92127034912537498</v>
      </c>
    </row>
    <row r="108" spans="1:5" x14ac:dyDescent="0.25">
      <c r="A108" t="s">
        <v>6</v>
      </c>
      <c r="B108">
        <v>0.12827165186269199</v>
      </c>
      <c r="C108">
        <v>1.33733671359146</v>
      </c>
      <c r="D108">
        <v>0.96332745701824896</v>
      </c>
      <c r="E108">
        <v>0.92722069503279803</v>
      </c>
    </row>
    <row r="109" spans="1:5" x14ac:dyDescent="0.25">
      <c r="A109" t="s">
        <v>7</v>
      </c>
      <c r="B109">
        <v>0.12463335387380101</v>
      </c>
      <c r="C109">
        <v>1.3336721906960001</v>
      </c>
      <c r="D109">
        <v>0.95432123810270297</v>
      </c>
      <c r="E109">
        <v>0.92170079163915397</v>
      </c>
    </row>
    <row r="110" spans="1:5" x14ac:dyDescent="0.25">
      <c r="A110" t="s">
        <v>8</v>
      </c>
      <c r="B110">
        <v>0.26233501303206203</v>
      </c>
      <c r="C110">
        <v>1.6273587897630699</v>
      </c>
      <c r="D110">
        <v>0.89593662529010998</v>
      </c>
      <c r="E110">
        <v>0.84822032553082904</v>
      </c>
    </row>
    <row r="111" spans="1:5" x14ac:dyDescent="0.25">
      <c r="A111" t="s">
        <v>9</v>
      </c>
      <c r="B111">
        <v>0.131378336260463</v>
      </c>
      <c r="C111">
        <v>1.29187340339269</v>
      </c>
      <c r="D111">
        <v>0.95113403949985897</v>
      </c>
      <c r="E111">
        <v>0.92763267273871497</v>
      </c>
    </row>
    <row r="112" spans="1:5" x14ac:dyDescent="0.25">
      <c r="A112" t="s">
        <v>10</v>
      </c>
      <c r="B112">
        <v>0.113517622283881</v>
      </c>
      <c r="C112">
        <v>1.2574356556809001</v>
      </c>
      <c r="D112">
        <v>0.95713546979295705</v>
      </c>
      <c r="E112">
        <v>0.93486772031194798</v>
      </c>
    </row>
    <row r="113" spans="1:5" x14ac:dyDescent="0.25">
      <c r="A113" t="s">
        <v>10</v>
      </c>
      <c r="B113">
        <v>8.5457875388219598E-2</v>
      </c>
      <c r="C113">
        <v>1.3706482232396</v>
      </c>
      <c r="D113">
        <v>0.96877774501112102</v>
      </c>
      <c r="E113">
        <v>0.95022256930572402</v>
      </c>
    </row>
    <row r="114" spans="1:5" x14ac:dyDescent="0.25">
      <c r="A114" t="s">
        <v>5</v>
      </c>
      <c r="B114">
        <v>0.110592183056005</v>
      </c>
      <c r="C114">
        <v>1.3396190965572301</v>
      </c>
      <c r="D114">
        <v>0.96195332322949401</v>
      </c>
      <c r="E114">
        <v>0.931959073031427</v>
      </c>
    </row>
    <row r="115" spans="1:5" x14ac:dyDescent="0.25">
      <c r="A115" t="s">
        <v>6</v>
      </c>
      <c r="B115">
        <v>0.10759033601507099</v>
      </c>
      <c r="C115">
        <v>1.19595199445546</v>
      </c>
      <c r="D115">
        <v>0.96762499413970604</v>
      </c>
      <c r="E115">
        <v>0.93268229748035203</v>
      </c>
    </row>
    <row r="116" spans="1:5" x14ac:dyDescent="0.25">
      <c r="A116" t="s">
        <v>7</v>
      </c>
      <c r="B116">
        <v>0.14179531226718001</v>
      </c>
      <c r="C116">
        <v>1.39812907544109</v>
      </c>
      <c r="D116">
        <v>0.95481555832899601</v>
      </c>
      <c r="E116">
        <v>0.91915091057079101</v>
      </c>
    </row>
    <row r="117" spans="1:5" x14ac:dyDescent="0.25">
      <c r="A117" t="s">
        <v>8</v>
      </c>
      <c r="B117">
        <v>0.305146815910804</v>
      </c>
      <c r="C117">
        <v>1.73060788917898</v>
      </c>
      <c r="D117">
        <v>0.88190683473114395</v>
      </c>
      <c r="E117">
        <v>0.82609753736259095</v>
      </c>
    </row>
    <row r="118" spans="1:5" x14ac:dyDescent="0.25">
      <c r="A118" t="s">
        <v>9</v>
      </c>
      <c r="B118">
        <v>0.120337025683111</v>
      </c>
      <c r="C118">
        <v>1.2706056823988301</v>
      </c>
      <c r="D118">
        <v>0.94955808269398601</v>
      </c>
      <c r="E118">
        <v>0.92424560662972299</v>
      </c>
    </row>
    <row r="119" spans="1:5" x14ac:dyDescent="0.25">
      <c r="A119" t="s">
        <v>10</v>
      </c>
      <c r="B119">
        <v>0.12508392213713401</v>
      </c>
      <c r="C119">
        <v>1.3705049893357899</v>
      </c>
      <c r="D119">
        <v>0.95639465160459602</v>
      </c>
      <c r="E119">
        <v>0.92319385150226896</v>
      </c>
    </row>
    <row r="120" spans="1:5" x14ac:dyDescent="0.25">
      <c r="A120" t="s">
        <v>10</v>
      </c>
      <c r="B120">
        <v>8.61110096711796E-2</v>
      </c>
      <c r="C120">
        <v>1.316870080655</v>
      </c>
      <c r="D120">
        <v>0.96805041620813503</v>
      </c>
      <c r="E120">
        <v>0.94839073508592397</v>
      </c>
    </row>
    <row r="121" spans="1:5" x14ac:dyDescent="0.25">
      <c r="A121" t="s">
        <v>5</v>
      </c>
      <c r="B121">
        <v>0.119372166357291</v>
      </c>
      <c r="C121">
        <v>1.2037304859220901</v>
      </c>
      <c r="D121">
        <v>0.960447244909302</v>
      </c>
      <c r="E121">
        <v>0.92226564029697</v>
      </c>
    </row>
    <row r="122" spans="1:5" x14ac:dyDescent="0.25">
      <c r="A122" t="s">
        <v>6</v>
      </c>
      <c r="B122">
        <v>0.103332042054079</v>
      </c>
      <c r="C122">
        <v>1.1482989079338599</v>
      </c>
      <c r="D122">
        <v>0.96725674663127903</v>
      </c>
      <c r="E122">
        <v>0.937825535956058</v>
      </c>
    </row>
    <row r="123" spans="1:5" x14ac:dyDescent="0.25">
      <c r="A123" t="s">
        <v>7</v>
      </c>
      <c r="B123">
        <v>0.118467695521087</v>
      </c>
      <c r="C123">
        <v>1.3226820509141299</v>
      </c>
      <c r="D123">
        <v>0.95777782218651497</v>
      </c>
      <c r="E123">
        <v>0.932036245863757</v>
      </c>
    </row>
    <row r="124" spans="1:5" x14ac:dyDescent="0.25">
      <c r="A124" t="s">
        <v>8</v>
      </c>
      <c r="B124">
        <v>0.33817381266507102</v>
      </c>
      <c r="C124">
        <v>1.7471146933436399</v>
      </c>
      <c r="D124">
        <v>0.87767162018714395</v>
      </c>
      <c r="E124">
        <v>0.82353475586586899</v>
      </c>
    </row>
    <row r="125" spans="1:5" x14ac:dyDescent="0.25">
      <c r="A125" t="s">
        <v>9</v>
      </c>
      <c r="B125">
        <v>0.134921974865434</v>
      </c>
      <c r="C125">
        <v>1.3094347070666701</v>
      </c>
      <c r="D125">
        <v>0.94446532260114202</v>
      </c>
      <c r="E125">
        <v>0.92230610257908496</v>
      </c>
    </row>
    <row r="126" spans="1:5" x14ac:dyDescent="0.25">
      <c r="A126" t="s">
        <v>10</v>
      </c>
      <c r="B126">
        <v>0.11425755806052799</v>
      </c>
      <c r="C126">
        <v>1.32421244856186</v>
      </c>
      <c r="D126">
        <v>0.95718111870980604</v>
      </c>
      <c r="E126">
        <v>0.936567776136776</v>
      </c>
    </row>
    <row r="127" spans="1:5" x14ac:dyDescent="0.25">
      <c r="A127" t="s">
        <v>10</v>
      </c>
      <c r="B127">
        <v>7.7206824835350296E-2</v>
      </c>
      <c r="C127">
        <v>1.1682891492451599</v>
      </c>
      <c r="D127">
        <v>0.97192680729361902</v>
      </c>
      <c r="E127">
        <v>0.95412406624046397</v>
      </c>
    </row>
    <row r="128" spans="1:5" x14ac:dyDescent="0.25">
      <c r="A128" t="s">
        <v>5</v>
      </c>
      <c r="B128">
        <v>0.13106467340007799</v>
      </c>
      <c r="C128">
        <v>1.21493465634589</v>
      </c>
      <c r="D128">
        <v>0.96011302147220501</v>
      </c>
      <c r="E128">
        <v>0.92391922797057702</v>
      </c>
    </row>
    <row r="129" spans="1:5" x14ac:dyDescent="0.25">
      <c r="A129" t="s">
        <v>6</v>
      </c>
      <c r="B129">
        <v>0.112252062616109</v>
      </c>
      <c r="C129">
        <v>1.2626619455450001</v>
      </c>
      <c r="D129">
        <v>0.96728570323979401</v>
      </c>
      <c r="E129">
        <v>0.93186439615610595</v>
      </c>
    </row>
    <row r="130" spans="1:5" x14ac:dyDescent="0.25">
      <c r="A130" t="s">
        <v>7</v>
      </c>
      <c r="B130">
        <v>0.142312592105691</v>
      </c>
      <c r="C130">
        <v>1.41654391280492</v>
      </c>
      <c r="D130">
        <v>0.95189237916245095</v>
      </c>
      <c r="E130">
        <v>0.92045419213324897</v>
      </c>
    </row>
    <row r="131" spans="1:5" x14ac:dyDescent="0.25">
      <c r="A131" t="s">
        <v>8</v>
      </c>
      <c r="B131">
        <v>0.27790129350628701</v>
      </c>
      <c r="C131">
        <v>1.5973233925116801</v>
      </c>
      <c r="D131">
        <v>0.89442378405644496</v>
      </c>
      <c r="E131">
        <v>0.84931202131346795</v>
      </c>
    </row>
    <row r="132" spans="1:5" x14ac:dyDescent="0.25">
      <c r="A132" t="s">
        <v>9</v>
      </c>
      <c r="B132">
        <v>0.130729439671186</v>
      </c>
      <c r="C132">
        <v>1.2813467097517099</v>
      </c>
      <c r="D132">
        <v>0.94768319313517801</v>
      </c>
      <c r="E132">
        <v>0.91951857393943004</v>
      </c>
    </row>
    <row r="133" spans="1:5" x14ac:dyDescent="0.25">
      <c r="A133" t="s">
        <v>10</v>
      </c>
      <c r="B133">
        <v>0.118105289842974</v>
      </c>
      <c r="C133">
        <v>1.3454038018893799</v>
      </c>
      <c r="D133">
        <v>0.95672601150126402</v>
      </c>
      <c r="E133">
        <v>0.933465520867101</v>
      </c>
    </row>
    <row r="134" spans="1:5" x14ac:dyDescent="0.25">
      <c r="A134" t="s">
        <v>10</v>
      </c>
      <c r="B134">
        <v>8.1294221567750694E-2</v>
      </c>
      <c r="C134">
        <v>1.1932426108914</v>
      </c>
      <c r="D134">
        <v>0.97244043427907401</v>
      </c>
      <c r="E134">
        <v>0.95147316023430795</v>
      </c>
    </row>
    <row r="135" spans="1:5" x14ac:dyDescent="0.25">
      <c r="A135" t="s">
        <v>5</v>
      </c>
      <c r="B135">
        <v>0.12854363168615099</v>
      </c>
      <c r="C135">
        <v>1.26196229756281</v>
      </c>
      <c r="D135">
        <v>0.95749460457523405</v>
      </c>
      <c r="E135">
        <v>0.91971600118077701</v>
      </c>
    </row>
    <row r="136" spans="1:5" x14ac:dyDescent="0.25">
      <c r="A136" t="s">
        <v>6</v>
      </c>
      <c r="B136">
        <v>0.106694813044142</v>
      </c>
      <c r="C136">
        <v>1.1182037379843199</v>
      </c>
      <c r="D136">
        <v>0.96802248667007096</v>
      </c>
      <c r="E136">
        <v>0.93449338830575801</v>
      </c>
    </row>
    <row r="137" spans="1:5" x14ac:dyDescent="0.25">
      <c r="A137" t="s">
        <v>7</v>
      </c>
      <c r="B137">
        <v>0.127220609508195</v>
      </c>
      <c r="C137">
        <v>1.3246131018276499</v>
      </c>
      <c r="D137">
        <v>0.95658744417154895</v>
      </c>
      <c r="E137">
        <v>0.92947387898537004</v>
      </c>
    </row>
    <row r="138" spans="1:5" x14ac:dyDescent="0.25">
      <c r="A138" t="s">
        <v>8</v>
      </c>
      <c r="B138">
        <v>0.32712001034715998</v>
      </c>
      <c r="C138">
        <v>1.6475517096175201</v>
      </c>
      <c r="D138">
        <v>0.879399925570439</v>
      </c>
      <c r="E138">
        <v>0.82319488001408103</v>
      </c>
    </row>
    <row r="139" spans="1:5" x14ac:dyDescent="0.25">
      <c r="A139" t="s">
        <v>9</v>
      </c>
      <c r="B139">
        <v>0.108890394668876</v>
      </c>
      <c r="C139">
        <v>1.1658646748121499</v>
      </c>
      <c r="D139">
        <v>0.95522194196585097</v>
      </c>
      <c r="E139">
        <v>0.93459256050272699</v>
      </c>
    </row>
    <row r="140" spans="1:5" x14ac:dyDescent="0.25">
      <c r="A140" t="s">
        <v>10</v>
      </c>
      <c r="B140">
        <v>0.11980681005978799</v>
      </c>
      <c r="C140">
        <v>1.3128460631271199</v>
      </c>
      <c r="D140">
        <v>0.95513719580573597</v>
      </c>
      <c r="E140">
        <v>0.92906290217727805</v>
      </c>
    </row>
    <row r="141" spans="1:5" x14ac:dyDescent="0.25">
      <c r="A141" t="s">
        <v>10</v>
      </c>
      <c r="B141">
        <v>8.3525923211706501E-2</v>
      </c>
      <c r="C141">
        <v>1.2341553186729599</v>
      </c>
      <c r="D141">
        <v>0.97137824998389699</v>
      </c>
      <c r="E141">
        <v>0.95295302657564795</v>
      </c>
    </row>
    <row r="142" spans="1:5" x14ac:dyDescent="0.25">
      <c r="A142" t="s">
        <v>5</v>
      </c>
      <c r="B142">
        <v>0.14700288760234601</v>
      </c>
      <c r="C142">
        <v>1.4360044845755799</v>
      </c>
      <c r="D142">
        <v>0.95567313824087097</v>
      </c>
      <c r="E142">
        <v>0.91460214286488195</v>
      </c>
    </row>
    <row r="143" spans="1:5" x14ac:dyDescent="0.25">
      <c r="A143" t="s">
        <v>6</v>
      </c>
      <c r="B143">
        <v>0.11762312161991099</v>
      </c>
      <c r="C143">
        <v>1.2638915561311399</v>
      </c>
      <c r="D143">
        <v>0.96754033677770501</v>
      </c>
      <c r="E143">
        <v>0.92568576224143995</v>
      </c>
    </row>
    <row r="144" spans="1:5" x14ac:dyDescent="0.25">
      <c r="A144" t="s">
        <v>7</v>
      </c>
      <c r="B144">
        <v>0.157351199616132</v>
      </c>
      <c r="C144">
        <v>1.45949566967348</v>
      </c>
      <c r="D144">
        <v>0.95331628609747099</v>
      </c>
      <c r="E144">
        <v>0.914284982576686</v>
      </c>
    </row>
    <row r="145" spans="1:5" x14ac:dyDescent="0.25">
      <c r="A145" t="s">
        <v>8</v>
      </c>
      <c r="B145">
        <v>0.34500040269103499</v>
      </c>
      <c r="C145">
        <v>1.81646231488042</v>
      </c>
      <c r="D145">
        <v>0.880928307981523</v>
      </c>
      <c r="E145">
        <v>0.82711454865419198</v>
      </c>
    </row>
    <row r="146" spans="1:5" x14ac:dyDescent="0.25">
      <c r="A146" t="s">
        <v>9</v>
      </c>
      <c r="B146">
        <v>0.13642653013810199</v>
      </c>
      <c r="C146">
        <v>1.3311951915014499</v>
      </c>
      <c r="D146">
        <v>0.94870383576361395</v>
      </c>
      <c r="E146">
        <v>0.92522778334103395</v>
      </c>
    </row>
    <row r="147" spans="1:5" x14ac:dyDescent="0.25">
      <c r="A147" t="s">
        <v>10</v>
      </c>
      <c r="B147">
        <v>0.119814486235089</v>
      </c>
      <c r="C147">
        <v>1.3428250127374499</v>
      </c>
      <c r="D147">
        <v>0.956216806417306</v>
      </c>
      <c r="E147">
        <v>0.93587152748653102</v>
      </c>
    </row>
    <row r="148" spans="1:5" x14ac:dyDescent="0.25">
      <c r="A148" t="s">
        <v>10</v>
      </c>
      <c r="B148">
        <v>0.10684201363805799</v>
      </c>
      <c r="C148">
        <v>1.4768284953450801</v>
      </c>
      <c r="D148">
        <v>0.96809841583049905</v>
      </c>
      <c r="E148">
        <v>0.94310367745168699</v>
      </c>
    </row>
    <row r="149" spans="1:5" x14ac:dyDescent="0.25">
      <c r="A149" t="s">
        <v>5</v>
      </c>
      <c r="B149">
        <v>0.143908560847227</v>
      </c>
      <c r="C149">
        <v>1.33811992657159</v>
      </c>
      <c r="D149">
        <v>0.952384708255259</v>
      </c>
      <c r="E149">
        <v>0.91389698518200102</v>
      </c>
    </row>
    <row r="150" spans="1:5" x14ac:dyDescent="0.25">
      <c r="A150" t="s">
        <v>6</v>
      </c>
      <c r="B150">
        <v>0.10260655388376599</v>
      </c>
      <c r="C150">
        <v>1.31025636217504</v>
      </c>
      <c r="D150">
        <v>0.96627574650574599</v>
      </c>
      <c r="E150">
        <v>0.94355312265006896</v>
      </c>
    </row>
    <row r="151" spans="1:5" x14ac:dyDescent="0.25">
      <c r="A151" t="s">
        <v>7</v>
      </c>
      <c r="B151">
        <v>0.16246939331626201</v>
      </c>
      <c r="C151">
        <v>1.35692916905842</v>
      </c>
      <c r="D151">
        <v>0.95355223598663397</v>
      </c>
      <c r="E151">
        <v>0.92181389379643897</v>
      </c>
    </row>
    <row r="152" spans="1:5" x14ac:dyDescent="0.25">
      <c r="A152" t="s">
        <v>8</v>
      </c>
      <c r="B152">
        <v>0.36195701764488197</v>
      </c>
      <c r="C152">
        <v>1.71898697965769</v>
      </c>
      <c r="D152">
        <v>0.87843256435314998</v>
      </c>
      <c r="E152">
        <v>0.815985294499049</v>
      </c>
    </row>
    <row r="153" spans="1:5" x14ac:dyDescent="0.25">
      <c r="A153" t="s">
        <v>9</v>
      </c>
      <c r="B153">
        <v>0.161167377248112</v>
      </c>
      <c r="C153">
        <v>1.59537050098371</v>
      </c>
      <c r="D153">
        <v>0.941909129630492</v>
      </c>
      <c r="E153">
        <v>0.91119591146379297</v>
      </c>
    </row>
    <row r="154" spans="1:5" x14ac:dyDescent="0.25">
      <c r="A154" t="s">
        <v>10</v>
      </c>
      <c r="B154">
        <v>0.126056087851039</v>
      </c>
      <c r="C154">
        <v>1.3517966438940601</v>
      </c>
      <c r="D154">
        <v>0.95491483654984599</v>
      </c>
      <c r="E154">
        <v>0.93349556659896604</v>
      </c>
    </row>
    <row r="155" spans="1:5" x14ac:dyDescent="0.25">
      <c r="A155" t="s">
        <v>10</v>
      </c>
      <c r="B155">
        <v>9.58800834750861E-2</v>
      </c>
      <c r="C155">
        <v>1.3490783312489101</v>
      </c>
      <c r="D155">
        <v>0.96980479777813</v>
      </c>
      <c r="E155">
        <v>0.94891229700534496</v>
      </c>
    </row>
    <row r="156" spans="1:5" x14ac:dyDescent="0.25">
      <c r="A156" t="s">
        <v>5</v>
      </c>
      <c r="B156">
        <v>0.119903612949709</v>
      </c>
      <c r="C156">
        <v>1.2913851530681</v>
      </c>
      <c r="D156">
        <v>0.96180945274907503</v>
      </c>
      <c r="E156">
        <v>0.93900618077004006</v>
      </c>
    </row>
    <row r="157" spans="1:5" x14ac:dyDescent="0.25">
      <c r="A157" t="s">
        <v>6</v>
      </c>
      <c r="B157">
        <v>0.133043881359239</v>
      </c>
      <c r="C157">
        <v>1.34810846573531</v>
      </c>
      <c r="D157">
        <v>0.96591760215683098</v>
      </c>
      <c r="E157">
        <v>0.93368391533244899</v>
      </c>
    </row>
    <row r="158" spans="1:5" x14ac:dyDescent="0.25">
      <c r="A158" t="s">
        <v>7</v>
      </c>
      <c r="B158">
        <v>0.12963012770295601</v>
      </c>
      <c r="C158">
        <v>1.3264740003809301</v>
      </c>
      <c r="D158">
        <v>0.95458052994875298</v>
      </c>
      <c r="E158">
        <v>0.92897989192809705</v>
      </c>
    </row>
    <row r="159" spans="1:5" x14ac:dyDescent="0.25">
      <c r="A159" t="s">
        <v>8</v>
      </c>
      <c r="B159">
        <v>0.30848898335818897</v>
      </c>
      <c r="C159">
        <v>1.5432125725852599</v>
      </c>
      <c r="D159">
        <v>0.89372389587527501</v>
      </c>
      <c r="E159">
        <v>0.85301270359181203</v>
      </c>
    </row>
    <row r="160" spans="1:5" x14ac:dyDescent="0.25">
      <c r="A160" t="s">
        <v>9</v>
      </c>
      <c r="B160">
        <v>0.13204909504760701</v>
      </c>
      <c r="C160">
        <v>1.26652452499704</v>
      </c>
      <c r="D160">
        <v>0.94875943951370201</v>
      </c>
      <c r="E160">
        <v>0.92555187530526195</v>
      </c>
    </row>
    <row r="161" spans="1:5" x14ac:dyDescent="0.25">
      <c r="A161" t="s">
        <v>10</v>
      </c>
      <c r="B161">
        <v>0.12696195119661699</v>
      </c>
      <c r="C161">
        <v>1.33576970964898</v>
      </c>
      <c r="D161">
        <v>0.95814497207496396</v>
      </c>
      <c r="E161">
        <v>0.93005152479375097</v>
      </c>
    </row>
    <row r="162" spans="1:5" x14ac:dyDescent="0.25">
      <c r="A162" t="s">
        <v>10</v>
      </c>
      <c r="B162">
        <v>8.1210123205850401E-2</v>
      </c>
      <c r="C162">
        <v>1.2347816798442599</v>
      </c>
      <c r="D162">
        <v>0.97293127911793398</v>
      </c>
      <c r="E162">
        <v>0.95587715900797798</v>
      </c>
    </row>
    <row r="163" spans="1:5" x14ac:dyDescent="0.25">
      <c r="A163" t="s">
        <v>5</v>
      </c>
      <c r="B163">
        <v>0.133602790195746</v>
      </c>
      <c r="C163">
        <v>1.4529294007042199</v>
      </c>
      <c r="D163">
        <v>0.95694069030088602</v>
      </c>
      <c r="E163">
        <v>0.92429802112669701</v>
      </c>
    </row>
    <row r="164" spans="1:5" x14ac:dyDescent="0.25">
      <c r="A164" t="s">
        <v>6</v>
      </c>
      <c r="B164">
        <v>0.11842838482734</v>
      </c>
      <c r="C164">
        <v>1.4053407078278799</v>
      </c>
      <c r="D164">
        <v>0.965827094804807</v>
      </c>
      <c r="E164">
        <v>0.93810371172775897</v>
      </c>
    </row>
    <row r="165" spans="1:5" x14ac:dyDescent="0.25">
      <c r="A165" t="s">
        <v>7</v>
      </c>
      <c r="B165">
        <v>0.13388018235992299</v>
      </c>
      <c r="C165">
        <v>1.3626024116956099</v>
      </c>
      <c r="D165">
        <v>0.95454900189044201</v>
      </c>
      <c r="E165">
        <v>0.92962532751307903</v>
      </c>
    </row>
    <row r="166" spans="1:5" x14ac:dyDescent="0.25">
      <c r="A166" t="s">
        <v>8</v>
      </c>
      <c r="B166">
        <v>0.28933822493257</v>
      </c>
      <c r="C166">
        <v>1.60301898636277</v>
      </c>
      <c r="D166">
        <v>0.89063954366659404</v>
      </c>
      <c r="E166">
        <v>0.84724200729167998</v>
      </c>
    </row>
    <row r="167" spans="1:5" x14ac:dyDescent="0.25">
      <c r="A167" t="s">
        <v>9</v>
      </c>
      <c r="B167">
        <v>0.12580083990560301</v>
      </c>
      <c r="C167">
        <v>1.3664181340256101</v>
      </c>
      <c r="D167">
        <v>0.952541554267329</v>
      </c>
      <c r="E167">
        <v>0.93570149649437895</v>
      </c>
    </row>
    <row r="168" spans="1:5" x14ac:dyDescent="0.25">
      <c r="A168" t="s">
        <v>10</v>
      </c>
      <c r="B168">
        <v>0.109578079213402</v>
      </c>
      <c r="C168">
        <v>1.2904124614688399</v>
      </c>
      <c r="D168">
        <v>0.95989816473029999</v>
      </c>
      <c r="E168">
        <v>0.93827087327032599</v>
      </c>
    </row>
    <row r="169" spans="1:5" x14ac:dyDescent="0.25">
      <c r="A169" t="s">
        <v>10</v>
      </c>
      <c r="B169">
        <v>0.105126212813202</v>
      </c>
      <c r="C169">
        <v>1.40387916546998</v>
      </c>
      <c r="D169">
        <v>0.967423400664158</v>
      </c>
      <c r="E169">
        <v>0.94501604395968797</v>
      </c>
    </row>
    <row r="170" spans="1:5" x14ac:dyDescent="0.25">
      <c r="A170" t="s">
        <v>5</v>
      </c>
      <c r="B170">
        <v>0.12626008660254301</v>
      </c>
      <c r="C170">
        <v>1.4975040987897901</v>
      </c>
      <c r="D170">
        <v>0.95594617237325696</v>
      </c>
      <c r="E170">
        <v>0.92367398625989905</v>
      </c>
    </row>
    <row r="171" spans="1:5" x14ac:dyDescent="0.25">
      <c r="A171" t="s">
        <v>6</v>
      </c>
      <c r="B171">
        <v>0.112935126423736</v>
      </c>
      <c r="C171">
        <v>1.3778256006997101</v>
      </c>
      <c r="D171">
        <v>0.96511889353096203</v>
      </c>
      <c r="E171">
        <v>0.937693765313792</v>
      </c>
    </row>
    <row r="172" spans="1:5" x14ac:dyDescent="0.25">
      <c r="A172" t="s">
        <v>7</v>
      </c>
      <c r="B172">
        <v>0.14712896089135299</v>
      </c>
      <c r="C172">
        <v>1.5291117223058801</v>
      </c>
      <c r="D172">
        <v>0.95180139142709796</v>
      </c>
      <c r="E172">
        <v>0.91221144646139496</v>
      </c>
    </row>
    <row r="173" spans="1:5" x14ac:dyDescent="0.25">
      <c r="A173" t="s">
        <v>8</v>
      </c>
      <c r="B173">
        <v>0.34562339406388598</v>
      </c>
      <c r="C173">
        <v>1.83067466788536</v>
      </c>
      <c r="D173">
        <v>0.87464338642453698</v>
      </c>
      <c r="E173">
        <v>0.81971852920064603</v>
      </c>
    </row>
    <row r="174" spans="1:5" x14ac:dyDescent="0.25">
      <c r="A174" t="s">
        <v>9</v>
      </c>
      <c r="B174">
        <v>0.153093095565696</v>
      </c>
      <c r="C174">
        <v>1.5014099209283001</v>
      </c>
      <c r="D174">
        <v>0.94658164017859703</v>
      </c>
      <c r="E174">
        <v>0.92075892855889496</v>
      </c>
    </row>
    <row r="175" spans="1:5" x14ac:dyDescent="0.25">
      <c r="A175" t="s">
        <v>10</v>
      </c>
      <c r="B175">
        <v>0.135802294676449</v>
      </c>
      <c r="C175">
        <v>1.61953413413722</v>
      </c>
      <c r="D175">
        <v>0.95424409601345095</v>
      </c>
      <c r="E175">
        <v>0.92434017576972005</v>
      </c>
    </row>
    <row r="176" spans="1:5" x14ac:dyDescent="0.25">
      <c r="A176" t="s">
        <v>10</v>
      </c>
      <c r="B176">
        <v>9.5435234389501994E-2</v>
      </c>
      <c r="C176">
        <v>1.3344525870369</v>
      </c>
      <c r="D176">
        <v>0.969667544155005</v>
      </c>
      <c r="E176">
        <v>0.950659487627038</v>
      </c>
    </row>
    <row r="177" spans="1:5" x14ac:dyDescent="0.25">
      <c r="A177" t="s">
        <v>5</v>
      </c>
      <c r="B177">
        <v>0.137288447579241</v>
      </c>
      <c r="C177">
        <v>1.4599246369380801</v>
      </c>
      <c r="D177">
        <v>0.95843486027484603</v>
      </c>
      <c r="E177">
        <v>0.92946191794900201</v>
      </c>
    </row>
    <row r="178" spans="1:5" x14ac:dyDescent="0.25">
      <c r="A178" t="s">
        <v>6</v>
      </c>
      <c r="B178">
        <v>0.13188277158727499</v>
      </c>
      <c r="C178">
        <v>1.5004979428568399</v>
      </c>
      <c r="D178">
        <v>0.95694769897750198</v>
      </c>
      <c r="E178">
        <v>0.916478524126764</v>
      </c>
    </row>
    <row r="179" spans="1:5" x14ac:dyDescent="0.25">
      <c r="A179" t="s">
        <v>7</v>
      </c>
      <c r="B179">
        <v>0.156647164383035</v>
      </c>
      <c r="C179">
        <v>1.36695373762897</v>
      </c>
      <c r="D179">
        <v>0.95486081184843097</v>
      </c>
      <c r="E179">
        <v>0.92188625973665395</v>
      </c>
    </row>
    <row r="180" spans="1:5" x14ac:dyDescent="0.25">
      <c r="A180" t="s">
        <v>8</v>
      </c>
      <c r="B180">
        <v>0.28620285965211301</v>
      </c>
      <c r="C180">
        <v>1.62344414088697</v>
      </c>
      <c r="D180">
        <v>0.89598865049049303</v>
      </c>
      <c r="E180">
        <v>0.85068940978902396</v>
      </c>
    </row>
    <row r="181" spans="1:5" x14ac:dyDescent="0.25">
      <c r="A181" t="s">
        <v>9</v>
      </c>
      <c r="B181">
        <v>0.14297223929804401</v>
      </c>
      <c r="C181">
        <v>1.48851748892516</v>
      </c>
      <c r="D181">
        <v>0.94847940121496799</v>
      </c>
      <c r="E181">
        <v>0.91610981916584999</v>
      </c>
    </row>
    <row r="182" spans="1:5" x14ac:dyDescent="0.25">
      <c r="A182" t="s">
        <v>10</v>
      </c>
      <c r="B182">
        <v>0.11783562403325699</v>
      </c>
      <c r="C182">
        <v>1.30785880377514</v>
      </c>
      <c r="D182">
        <v>0.95985336065891902</v>
      </c>
      <c r="E182">
        <v>0.93678710855555503</v>
      </c>
    </row>
    <row r="183" spans="1:5" x14ac:dyDescent="0.25">
      <c r="A183" t="s">
        <v>10</v>
      </c>
      <c r="B183">
        <v>0.10522768419011699</v>
      </c>
      <c r="C183">
        <v>1.4187017042344701</v>
      </c>
      <c r="D183">
        <v>0.96786933828838495</v>
      </c>
      <c r="E183">
        <v>0.94542770720107405</v>
      </c>
    </row>
    <row r="184" spans="1:5" x14ac:dyDescent="0.25">
      <c r="A184" t="s">
        <v>5</v>
      </c>
      <c r="B184">
        <v>0.113097521172323</v>
      </c>
      <c r="C184">
        <v>1.3359602103272801</v>
      </c>
      <c r="D184">
        <v>0.96275482314796201</v>
      </c>
      <c r="E184">
        <v>0.94126306317331498</v>
      </c>
    </row>
    <row r="185" spans="1:5" x14ac:dyDescent="0.25">
      <c r="A185" t="s">
        <v>6</v>
      </c>
      <c r="B185">
        <v>0.109751295545055</v>
      </c>
      <c r="C185">
        <v>1.3473639321322699</v>
      </c>
      <c r="D185">
        <v>0.96647908981347497</v>
      </c>
      <c r="E185">
        <v>0.94143684361858704</v>
      </c>
    </row>
    <row r="186" spans="1:5" x14ac:dyDescent="0.25">
      <c r="A186" t="s">
        <v>7</v>
      </c>
      <c r="B186">
        <v>0.132237780937764</v>
      </c>
      <c r="C186">
        <v>1.4689578549717</v>
      </c>
      <c r="D186">
        <v>0.954219066524022</v>
      </c>
      <c r="E186">
        <v>0.92160956522980697</v>
      </c>
    </row>
    <row r="187" spans="1:5" x14ac:dyDescent="0.25">
      <c r="A187" t="s">
        <v>8</v>
      </c>
      <c r="B187">
        <v>0.33621121551016298</v>
      </c>
      <c r="C187">
        <v>1.84923173709922</v>
      </c>
      <c r="D187">
        <v>0.87587571365566197</v>
      </c>
      <c r="E187">
        <v>0.82559243465580301</v>
      </c>
    </row>
    <row r="188" spans="1:5" x14ac:dyDescent="0.25">
      <c r="A188" t="s">
        <v>9</v>
      </c>
      <c r="B188">
        <v>0.17707069799109601</v>
      </c>
      <c r="C188">
        <v>1.67948125262752</v>
      </c>
      <c r="D188">
        <v>0.93538680865185797</v>
      </c>
      <c r="E188">
        <v>0.90306234430407395</v>
      </c>
    </row>
    <row r="189" spans="1:5" x14ac:dyDescent="0.25">
      <c r="A189" t="s">
        <v>10</v>
      </c>
      <c r="B189">
        <v>0.11793219683091601</v>
      </c>
      <c r="C189">
        <v>1.3692165653918</v>
      </c>
      <c r="D189">
        <v>0.95843481074786496</v>
      </c>
      <c r="E189">
        <v>0.93504449024501801</v>
      </c>
    </row>
    <row r="190" spans="1:5" x14ac:dyDescent="0.25">
      <c r="A190" t="s">
        <v>10</v>
      </c>
      <c r="B190">
        <v>8.8594046275549995E-2</v>
      </c>
      <c r="C190">
        <v>1.4088974822603499</v>
      </c>
      <c r="D190">
        <v>0.97133504068148102</v>
      </c>
      <c r="E190">
        <v>0.95345159036546301</v>
      </c>
    </row>
    <row r="191" spans="1:5" x14ac:dyDescent="0.25">
      <c r="A191" t="s">
        <v>5</v>
      </c>
      <c r="B191">
        <v>9.4282253771359001E-2</v>
      </c>
      <c r="C191">
        <v>1.1790388785664301</v>
      </c>
      <c r="D191">
        <v>0.96395850065517596</v>
      </c>
      <c r="E191">
        <v>0.94269566171403996</v>
      </c>
    </row>
    <row r="192" spans="1:5" x14ac:dyDescent="0.25">
      <c r="A192" t="s">
        <v>6</v>
      </c>
      <c r="B192">
        <v>0.11910120559089001</v>
      </c>
      <c r="C192">
        <v>1.3646686504033001</v>
      </c>
      <c r="D192">
        <v>0.96409087685925898</v>
      </c>
      <c r="E192">
        <v>0.93441548130193597</v>
      </c>
    </row>
    <row r="193" spans="1:5" x14ac:dyDescent="0.25">
      <c r="A193" t="s">
        <v>7</v>
      </c>
      <c r="B193">
        <v>0.13805316250703401</v>
      </c>
      <c r="C193">
        <v>1.36644345259136</v>
      </c>
      <c r="D193">
        <v>0.95858077052907698</v>
      </c>
      <c r="E193">
        <v>0.92579086661022703</v>
      </c>
    </row>
    <row r="194" spans="1:5" x14ac:dyDescent="0.25">
      <c r="A194" t="s">
        <v>8</v>
      </c>
      <c r="B194">
        <v>0.28909082058924201</v>
      </c>
      <c r="C194">
        <v>1.6297183870031899</v>
      </c>
      <c r="D194">
        <v>0.88558107608850201</v>
      </c>
      <c r="E194">
        <v>0.84234432267746295</v>
      </c>
    </row>
    <row r="195" spans="1:5" x14ac:dyDescent="0.25">
      <c r="A195" t="s">
        <v>9</v>
      </c>
      <c r="B195">
        <v>0.134286547540752</v>
      </c>
      <c r="C195">
        <v>1.23815634451436</v>
      </c>
      <c r="D195">
        <v>0.95292714583106497</v>
      </c>
      <c r="E195">
        <v>0.92669039968649602</v>
      </c>
    </row>
    <row r="196" spans="1:5" x14ac:dyDescent="0.25">
      <c r="A196" t="s">
        <v>10</v>
      </c>
      <c r="B196">
        <v>0.122325464218286</v>
      </c>
      <c r="C196">
        <v>1.4508195861044699</v>
      </c>
      <c r="D196">
        <v>0.95841566425424396</v>
      </c>
      <c r="E196">
        <v>0.93356794938578003</v>
      </c>
    </row>
    <row r="197" spans="1:5" x14ac:dyDescent="0.25">
      <c r="A197" t="s">
        <v>10</v>
      </c>
      <c r="B197">
        <v>8.4365018831700805E-2</v>
      </c>
      <c r="C197">
        <v>1.4515809610250201</v>
      </c>
      <c r="D197">
        <v>0.97157495398523197</v>
      </c>
      <c r="E197">
        <v>0.95478014519617405</v>
      </c>
    </row>
    <row r="198" spans="1:5" x14ac:dyDescent="0.25">
      <c r="A198" t="s">
        <v>5</v>
      </c>
      <c r="B198">
        <v>0.124284212112437</v>
      </c>
      <c r="C198">
        <v>1.36361982634934</v>
      </c>
      <c r="D198">
        <v>0.95857016915971704</v>
      </c>
      <c r="E198">
        <v>0.92313783194297805</v>
      </c>
    </row>
    <row r="199" spans="1:5" x14ac:dyDescent="0.25">
      <c r="A199" t="s">
        <v>6</v>
      </c>
      <c r="B199">
        <v>0.12566553529344399</v>
      </c>
      <c r="C199">
        <v>1.50113140588922</v>
      </c>
      <c r="D199">
        <v>0.95696821850156699</v>
      </c>
      <c r="E199">
        <v>0.92651404397121995</v>
      </c>
    </row>
    <row r="200" spans="1:5" x14ac:dyDescent="0.25">
      <c r="A200" t="s">
        <v>7</v>
      </c>
      <c r="B200">
        <v>0.146684404399088</v>
      </c>
      <c r="C200">
        <v>1.46873102889468</v>
      </c>
      <c r="D200">
        <v>0.94831307241270801</v>
      </c>
      <c r="E200">
        <v>0.90727870684918799</v>
      </c>
    </row>
    <row r="201" spans="1:5" x14ac:dyDescent="0.25">
      <c r="A201" t="s">
        <v>8</v>
      </c>
      <c r="B201">
        <v>0.32330584983786798</v>
      </c>
      <c r="C201">
        <v>1.74217407837803</v>
      </c>
      <c r="D201">
        <v>0.88129011082146103</v>
      </c>
      <c r="E201">
        <v>0.82458454289198102</v>
      </c>
    </row>
    <row r="202" spans="1:5" x14ac:dyDescent="0.25">
      <c r="A202" t="s">
        <v>9</v>
      </c>
      <c r="B202">
        <v>0.135926128041959</v>
      </c>
      <c r="C202">
        <v>1.27009120371256</v>
      </c>
      <c r="D202">
        <v>0.95104067979470597</v>
      </c>
      <c r="E202">
        <v>0.92707259023802402</v>
      </c>
    </row>
    <row r="203" spans="1:5" x14ac:dyDescent="0.25">
      <c r="A203" t="s">
        <v>10</v>
      </c>
      <c r="B203">
        <v>0.134375414953462</v>
      </c>
      <c r="C203">
        <v>1.5411903428048199</v>
      </c>
      <c r="D203">
        <v>0.95206427998743703</v>
      </c>
      <c r="E203">
        <v>0.92318827359436495</v>
      </c>
    </row>
    <row r="204" spans="1:5" x14ac:dyDescent="0.25">
      <c r="A204" t="s">
        <v>10</v>
      </c>
      <c r="B204">
        <v>9.2142402700349596E-2</v>
      </c>
      <c r="C204">
        <v>1.33200783754358</v>
      </c>
      <c r="D204">
        <v>0.969643508101941</v>
      </c>
      <c r="E204">
        <v>0.95248086829749301</v>
      </c>
    </row>
    <row r="205" spans="1:5" x14ac:dyDescent="0.25">
      <c r="A205" t="s">
        <v>5</v>
      </c>
      <c r="B205">
        <v>0.12897868845945501</v>
      </c>
      <c r="C205">
        <v>1.39266038991645</v>
      </c>
      <c r="D205">
        <v>0.959731848902596</v>
      </c>
      <c r="E205">
        <v>0.93014925828859396</v>
      </c>
    </row>
    <row r="206" spans="1:5" x14ac:dyDescent="0.25">
      <c r="A206" t="s">
        <v>6</v>
      </c>
      <c r="B206">
        <v>0.11328457061734599</v>
      </c>
      <c r="C206">
        <v>1.2289157919846601</v>
      </c>
      <c r="D206">
        <v>0.96606217999287003</v>
      </c>
      <c r="E206">
        <v>0.93305634342795596</v>
      </c>
    </row>
    <row r="207" spans="1:5" x14ac:dyDescent="0.25">
      <c r="A207" t="s">
        <v>7</v>
      </c>
      <c r="B207">
        <v>0.14971448852618799</v>
      </c>
      <c r="C207">
        <v>1.4222809120777899</v>
      </c>
      <c r="D207">
        <v>0.95379406085015195</v>
      </c>
      <c r="E207">
        <v>0.91881849330643195</v>
      </c>
    </row>
    <row r="208" spans="1:5" x14ac:dyDescent="0.25">
      <c r="A208" t="s">
        <v>8</v>
      </c>
      <c r="B208">
        <v>0.31155528652785403</v>
      </c>
      <c r="C208">
        <v>1.7258642822857599</v>
      </c>
      <c r="D208">
        <v>0.885138597399306</v>
      </c>
      <c r="E208">
        <v>0.831779497821443</v>
      </c>
    </row>
    <row r="209" spans="1:5" x14ac:dyDescent="0.25">
      <c r="A209" t="s">
        <v>9</v>
      </c>
      <c r="B209">
        <v>0.16691125336048199</v>
      </c>
      <c r="C209">
        <v>1.57976969745715</v>
      </c>
      <c r="D209">
        <v>0.94154539285579497</v>
      </c>
      <c r="E209">
        <v>0.90847996167256995</v>
      </c>
    </row>
    <row r="210" spans="1:5" x14ac:dyDescent="0.25">
      <c r="A210" t="s">
        <v>10</v>
      </c>
      <c r="B210">
        <v>0.117839709383212</v>
      </c>
      <c r="C210">
        <v>1.37758900452674</v>
      </c>
      <c r="D210">
        <v>0.95980684752189005</v>
      </c>
      <c r="E210">
        <v>0.93842130692485703</v>
      </c>
    </row>
    <row r="211" spans="1:5" x14ac:dyDescent="0.25">
      <c r="A211" t="s">
        <v>10</v>
      </c>
      <c r="B211">
        <v>8.9787040303901E-2</v>
      </c>
      <c r="C211">
        <v>1.3882458768355099</v>
      </c>
      <c r="D211">
        <v>0.96992851040316297</v>
      </c>
      <c r="E211">
        <v>0.95320937876200496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Summary</vt:lpstr>
      <vt:lpstr>fast-low</vt:lpstr>
      <vt:lpstr>fast-medium</vt:lpstr>
      <vt:lpstr>fast-high</vt:lpstr>
      <vt:lpstr>slow-low</vt:lpstr>
      <vt:lpstr>slow-medium</vt:lpstr>
      <vt:lpstr>slow-high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Lengauer</dc:creator>
  <cp:lastModifiedBy>Milena Lengauer</cp:lastModifiedBy>
  <dcterms:created xsi:type="dcterms:W3CDTF">2015-06-05T18:19:34Z</dcterms:created>
  <dcterms:modified xsi:type="dcterms:W3CDTF">2023-08-21T16:13:58Z</dcterms:modified>
</cp:coreProperties>
</file>