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c\pro_sm3_ip\SM3_core\doc\perf\"/>
    </mc:Choice>
  </mc:AlternateContent>
  <bookViews>
    <workbookView xWindow="0" yWindow="0" windowWidth="28800" windowHeight="12240"/>
  </bookViews>
  <sheets>
    <sheet name="FPG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s="1"/>
  <c r="E8" i="1"/>
  <c r="H8" i="1" s="1"/>
  <c r="G6" i="1" l="1"/>
  <c r="H6" i="1"/>
  <c r="G8" i="1"/>
  <c r="F8" i="1"/>
  <c r="E7" i="1"/>
  <c r="G7" i="1" s="1"/>
  <c r="E5" i="1"/>
  <c r="G5" i="1" s="1"/>
  <c r="E4" i="1"/>
  <c r="F4" i="1" s="1"/>
  <c r="H7" i="1" l="1"/>
  <c r="H5" i="1"/>
  <c r="H4" i="1"/>
  <c r="F7" i="1"/>
  <c r="F5" i="1"/>
  <c r="G4" i="1"/>
</calcChain>
</file>

<file path=xl/sharedStrings.xml><?xml version="1.0" encoding="utf-8"?>
<sst xmlns="http://schemas.openxmlformats.org/spreadsheetml/2006/main" count="23" uniqueCount="16">
  <si>
    <t>SM3_core 性能分析</t>
    <phoneticPr fontId="1" type="noConversion"/>
  </si>
  <si>
    <t>v0.2</t>
    <phoneticPr fontId="1" type="noConversion"/>
  </si>
  <si>
    <t>32/64</t>
    <phoneticPr fontId="1" type="noConversion"/>
  </si>
  <si>
    <t>时钟约束</t>
    <phoneticPr fontId="1" type="noConversion"/>
  </si>
  <si>
    <t>slack</t>
    <phoneticPr fontId="1" type="noConversion"/>
  </si>
  <si>
    <t>时钟周期</t>
    <phoneticPr fontId="1" type="noConversion"/>
  </si>
  <si>
    <t>频率</t>
    <phoneticPr fontId="1" type="noConversion"/>
  </si>
  <si>
    <t>吞吐(512b/33clk)</t>
    <phoneticPr fontId="1" type="noConversion"/>
  </si>
  <si>
    <t>LUT</t>
    <phoneticPr fontId="1" type="noConversion"/>
  </si>
  <si>
    <t>Slice</t>
    <phoneticPr fontId="1" type="noConversion"/>
  </si>
  <si>
    <t>加法器类型</t>
    <phoneticPr fontId="1" type="noConversion"/>
  </si>
  <si>
    <t>综合器推断</t>
    <phoneticPr fontId="1" type="noConversion"/>
  </si>
  <si>
    <t>RTL版本</t>
    <phoneticPr fontId="1" type="noConversion"/>
  </si>
  <si>
    <t>运行周期</t>
    <phoneticPr fontId="1" type="noConversion"/>
  </si>
  <si>
    <t>FPGA：V7 (xc7vx330t) / Vivad0 18.3/默认策略</t>
    <phoneticPr fontId="1" type="noConversion"/>
  </si>
  <si>
    <t>手动CSA加法器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</si>
</sst>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I14" sqref="I14"/>
    </sheetView>
  </sheetViews>
  <sheetFormatPr defaultRowHeight="14.25" x14ac:dyDescent="0.2"/>
  <sheetData>
    <row r="1" spans="1:11" x14ac:dyDescent="0.2">
      <c r="A1" t="s">
        <v>0</v>
      </c>
    </row>
    <row r="2" spans="1:11" x14ac:dyDescent="0.2">
      <c r="A2" t="s">
        <v>14</v>
      </c>
    </row>
    <row r="3" spans="1:11" x14ac:dyDescent="0.2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13</v>
      </c>
      <c r="I3" t="s">
        <v>8</v>
      </c>
      <c r="J3" t="s">
        <v>9</v>
      </c>
      <c r="K3" t="s">
        <v>10</v>
      </c>
    </row>
    <row r="4" spans="1:11" x14ac:dyDescent="0.2">
      <c r="A4" t="s">
        <v>1</v>
      </c>
      <c r="B4">
        <v>64</v>
      </c>
      <c r="C4">
        <v>3</v>
      </c>
      <c r="D4">
        <v>-4.9870000000000001</v>
      </c>
      <c r="E4">
        <f>C4-D4</f>
        <v>7.9870000000000001</v>
      </c>
      <c r="F4">
        <f>1/E4*1000</f>
        <v>125.20345561537499</v>
      </c>
      <c r="G4">
        <f>512/(33*E4)</f>
        <v>1.9425505840930906</v>
      </c>
      <c r="H4">
        <f>E4*33</f>
        <v>263.57100000000003</v>
      </c>
      <c r="I4">
        <v>1657</v>
      </c>
      <c r="J4">
        <v>566</v>
      </c>
      <c r="K4" t="s">
        <v>11</v>
      </c>
    </row>
    <row r="5" spans="1:11" x14ac:dyDescent="0.2">
      <c r="A5" t="s">
        <v>1</v>
      </c>
      <c r="B5">
        <v>64</v>
      </c>
      <c r="C5">
        <v>6</v>
      </c>
      <c r="D5">
        <v>-1.901</v>
      </c>
      <c r="E5">
        <f>C5-D5</f>
        <v>7.9009999999999998</v>
      </c>
      <c r="F5">
        <f>1/E5*1000</f>
        <v>126.56625743576762</v>
      </c>
      <c r="G5">
        <f>512/(33*E5)</f>
        <v>1.9636946608216068</v>
      </c>
      <c r="H5">
        <f>E5*33</f>
        <v>260.733</v>
      </c>
      <c r="I5">
        <v>1569</v>
      </c>
      <c r="J5">
        <v>530</v>
      </c>
      <c r="K5" t="s">
        <v>11</v>
      </c>
    </row>
    <row r="6" spans="1:11" x14ac:dyDescent="0.2">
      <c r="A6" t="s">
        <v>1</v>
      </c>
      <c r="B6">
        <v>64</v>
      </c>
      <c r="C6">
        <v>3</v>
      </c>
      <c r="D6">
        <v>-3.6850000000000001</v>
      </c>
      <c r="E6">
        <f>C6-D6</f>
        <v>6.6850000000000005</v>
      </c>
      <c r="F6">
        <f>1/E6*1000</f>
        <v>149.58863126402392</v>
      </c>
      <c r="G6">
        <f>512/(33*E6)</f>
        <v>2.3208902790054622</v>
      </c>
      <c r="H6">
        <f>E6*33</f>
        <v>220.60500000000002</v>
      </c>
      <c r="I6">
        <v>1795</v>
      </c>
      <c r="J6">
        <v>552</v>
      </c>
      <c r="K6" t="s">
        <v>15</v>
      </c>
    </row>
    <row r="7" spans="1:11" x14ac:dyDescent="0.2">
      <c r="A7" t="s">
        <v>1</v>
      </c>
      <c r="B7">
        <v>32</v>
      </c>
      <c r="C7">
        <v>4</v>
      </c>
      <c r="D7">
        <v>-0.2</v>
      </c>
      <c r="E7">
        <f>C7-D7</f>
        <v>4.2</v>
      </c>
      <c r="F7">
        <f>1/E7*1000</f>
        <v>238.09523809523807</v>
      </c>
      <c r="G7">
        <f>512/(65*E7)</f>
        <v>1.8754578754578755</v>
      </c>
      <c r="H7">
        <f>E7*65</f>
        <v>273</v>
      </c>
      <c r="I7">
        <v>1224</v>
      </c>
      <c r="J7">
        <v>418</v>
      </c>
      <c r="K7" t="s">
        <v>11</v>
      </c>
    </row>
    <row r="8" spans="1:11" x14ac:dyDescent="0.2">
      <c r="A8" t="s">
        <v>1</v>
      </c>
      <c r="B8">
        <v>32</v>
      </c>
      <c r="C8">
        <v>3</v>
      </c>
      <c r="D8">
        <v>-0.61699999999999999</v>
      </c>
      <c r="E8">
        <f>C8-D8</f>
        <v>3.617</v>
      </c>
      <c r="F8">
        <f>1/E8*1000</f>
        <v>276.47221454243845</v>
      </c>
      <c r="G8">
        <f>512/(65*E8)</f>
        <v>2.1777503668573619</v>
      </c>
      <c r="H8">
        <f>E8*65</f>
        <v>235.10499999999999</v>
      </c>
      <c r="I8">
        <v>1369</v>
      </c>
      <c r="J8">
        <v>457</v>
      </c>
      <c r="K8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FPGA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Li</dc:creator>
  <cp:lastModifiedBy>fan Li</cp:lastModifiedBy>
  <dcterms:created xsi:type="dcterms:W3CDTF">2020-08-05T03:05:11Z</dcterms:created>
  <dcterms:modified xsi:type="dcterms:W3CDTF">2020-08-05T06:33:41Z</dcterms:modified>
</cp:coreProperties>
</file>