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lark.LABTESTING\Documents\ERP Notes\Pilot2_GenerateJobBOM\"/>
    </mc:Choice>
  </mc:AlternateContent>
  <xr:revisionPtr revIDLastSave="0" documentId="13_ncr:1_{7D8562D3-ED3B-469A-AF59-C0D0F35B2354}" xr6:coauthVersionLast="45" xr6:coauthVersionMax="45" xr10:uidLastSave="{00000000-0000-0000-0000-000000000000}"/>
  <bookViews>
    <workbookView xWindow="28680" yWindow="-120" windowWidth="25440" windowHeight="15390" firstSheet="1" activeTab="1" xr2:uid="{00000000-000D-0000-FFFF-FFFF00000000}"/>
  </bookViews>
  <sheets>
    <sheet name="Sheet1" sheetId="1" r:id="rId1"/>
    <sheet name="Sheet2" sheetId="2" r:id="rId2"/>
  </sheets>
  <definedNames>
    <definedName name="_xlnm.Print_Area" localSheetId="1">Sheet2!$C:$L</definedName>
    <definedName name="_xlnm.Print_Titles" localSheetId="1">Sheet2!$6:$6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0" i="2" l="1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A8" i="2"/>
  <c r="B8" i="2"/>
  <c r="F8" i="2"/>
  <c r="G8" i="2"/>
  <c r="H8" i="2"/>
  <c r="I8" i="2"/>
  <c r="A9" i="2"/>
  <c r="C10" i="2" s="1"/>
  <c r="B9" i="2"/>
  <c r="F9" i="2"/>
  <c r="G9" i="2"/>
  <c r="H9" i="2"/>
  <c r="I9" i="2"/>
  <c r="A10" i="2"/>
  <c r="C11" i="2" s="1"/>
  <c r="B10" i="2"/>
  <c r="D10" i="2"/>
  <c r="F10" i="2"/>
  <c r="G10" i="2"/>
  <c r="H10" i="2"/>
  <c r="I10" i="2"/>
  <c r="A11" i="2"/>
  <c r="B11" i="2"/>
  <c r="F11" i="2"/>
  <c r="G11" i="2"/>
  <c r="H11" i="2"/>
  <c r="I11" i="2"/>
  <c r="A12" i="2"/>
  <c r="C13" i="2" s="1"/>
  <c r="B12" i="2"/>
  <c r="C12" i="2"/>
  <c r="D12" i="2"/>
  <c r="F12" i="2"/>
  <c r="G12" i="2"/>
  <c r="H12" i="2"/>
  <c r="I12" i="2"/>
  <c r="A13" i="2"/>
  <c r="C14" i="2" s="1"/>
  <c r="B13" i="2"/>
  <c r="F13" i="2"/>
  <c r="G13" i="2"/>
  <c r="H13" i="2"/>
  <c r="I13" i="2"/>
  <c r="A14" i="2"/>
  <c r="C15" i="2" s="1"/>
  <c r="B14" i="2"/>
  <c r="F14" i="2"/>
  <c r="G14" i="2"/>
  <c r="H14" i="2"/>
  <c r="I14" i="2"/>
  <c r="A15" i="2"/>
  <c r="C16" i="2" s="1"/>
  <c r="B15" i="2"/>
  <c r="D15" i="2"/>
  <c r="F15" i="2"/>
  <c r="G15" i="2"/>
  <c r="H15" i="2"/>
  <c r="I15" i="2"/>
  <c r="A16" i="2"/>
  <c r="C17" i="2" s="1"/>
  <c r="B16" i="2"/>
  <c r="D16" i="2"/>
  <c r="F16" i="2"/>
  <c r="G16" i="2"/>
  <c r="H16" i="2"/>
  <c r="I16" i="2"/>
  <c r="A17" i="2"/>
  <c r="B17" i="2"/>
  <c r="F17" i="2"/>
  <c r="G17" i="2"/>
  <c r="H17" i="2"/>
  <c r="I17" i="2"/>
  <c r="A18" i="2"/>
  <c r="C19" i="2" s="1"/>
  <c r="B18" i="2"/>
  <c r="C18" i="2"/>
  <c r="D18" i="2"/>
  <c r="F18" i="2"/>
  <c r="G18" i="2"/>
  <c r="H18" i="2"/>
  <c r="I18" i="2"/>
  <c r="A19" i="2"/>
  <c r="C20" i="2" s="1"/>
  <c r="B19" i="2"/>
  <c r="F19" i="2"/>
  <c r="G19" i="2"/>
  <c r="H19" i="2"/>
  <c r="I19" i="2"/>
  <c r="A20" i="2"/>
  <c r="C21" i="2" s="1"/>
  <c r="B20" i="2"/>
  <c r="F20" i="2"/>
  <c r="G20" i="2"/>
  <c r="H20" i="2"/>
  <c r="I20" i="2"/>
  <c r="A21" i="2"/>
  <c r="B21" i="2"/>
  <c r="D21" i="2"/>
  <c r="F21" i="2"/>
  <c r="G21" i="2"/>
  <c r="H21" i="2"/>
  <c r="I21" i="2"/>
  <c r="A22" i="2"/>
  <c r="B22" i="2"/>
  <c r="C22" i="2"/>
  <c r="D22" i="2"/>
  <c r="F22" i="2"/>
  <c r="G22" i="2"/>
  <c r="H22" i="2"/>
  <c r="I22" i="2"/>
  <c r="A23" i="2"/>
  <c r="D24" i="2" s="1"/>
  <c r="B23" i="2"/>
  <c r="F23" i="2"/>
  <c r="G23" i="2"/>
  <c r="H23" i="2"/>
  <c r="I23" i="2"/>
  <c r="A24" i="2"/>
  <c r="C25" i="2" s="1"/>
  <c r="B24" i="2"/>
  <c r="C24" i="2"/>
  <c r="F24" i="2"/>
  <c r="G24" i="2"/>
  <c r="H24" i="2"/>
  <c r="I24" i="2"/>
  <c r="A25" i="2"/>
  <c r="B25" i="2"/>
  <c r="D25" i="2"/>
  <c r="F25" i="2"/>
  <c r="G25" i="2"/>
  <c r="H25" i="2"/>
  <c r="I25" i="2"/>
  <c r="A26" i="2"/>
  <c r="C27" i="2" s="1"/>
  <c r="B26" i="2"/>
  <c r="F26" i="2"/>
  <c r="G26" i="2"/>
  <c r="H26" i="2"/>
  <c r="I26" i="2"/>
  <c r="A27" i="2"/>
  <c r="C28" i="2" s="1"/>
  <c r="B27" i="2"/>
  <c r="F27" i="2"/>
  <c r="G27" i="2"/>
  <c r="H27" i="2"/>
  <c r="I27" i="2"/>
  <c r="A28" i="2"/>
  <c r="C29" i="2" s="1"/>
  <c r="B28" i="2"/>
  <c r="F28" i="2"/>
  <c r="G28" i="2"/>
  <c r="H28" i="2"/>
  <c r="I28" i="2"/>
  <c r="A29" i="2"/>
  <c r="C30" i="2" s="1"/>
  <c r="B29" i="2"/>
  <c r="D29" i="2"/>
  <c r="F29" i="2"/>
  <c r="G29" i="2"/>
  <c r="H29" i="2"/>
  <c r="I29" i="2"/>
  <c r="A30" i="2"/>
  <c r="C31" i="2" s="1"/>
  <c r="B30" i="2"/>
  <c r="D30" i="2"/>
  <c r="F30" i="2"/>
  <c r="G30" i="2"/>
  <c r="H30" i="2"/>
  <c r="I30" i="2"/>
  <c r="A31" i="2"/>
  <c r="B31" i="2"/>
  <c r="F31" i="2"/>
  <c r="G31" i="2"/>
  <c r="H31" i="2"/>
  <c r="I31" i="2"/>
  <c r="A32" i="2"/>
  <c r="C33" i="2" s="1"/>
  <c r="B32" i="2"/>
  <c r="C32" i="2"/>
  <c r="D32" i="2"/>
  <c r="F32" i="2"/>
  <c r="G32" i="2"/>
  <c r="H32" i="2"/>
  <c r="I32" i="2"/>
  <c r="A33" i="2"/>
  <c r="B33" i="2"/>
  <c r="D33" i="2"/>
  <c r="F33" i="2"/>
  <c r="G33" i="2"/>
  <c r="H33" i="2"/>
  <c r="I33" i="2"/>
  <c r="A34" i="2"/>
  <c r="C35" i="2" s="1"/>
  <c r="B34" i="2"/>
  <c r="F34" i="2"/>
  <c r="G34" i="2"/>
  <c r="H34" i="2"/>
  <c r="I34" i="2"/>
  <c r="A35" i="2"/>
  <c r="B35" i="2"/>
  <c r="D35" i="2"/>
  <c r="F35" i="2"/>
  <c r="G35" i="2"/>
  <c r="H35" i="2"/>
  <c r="I35" i="2"/>
  <c r="A36" i="2"/>
  <c r="B36" i="2"/>
  <c r="C36" i="2"/>
  <c r="D36" i="2"/>
  <c r="F36" i="2"/>
  <c r="G36" i="2"/>
  <c r="H36" i="2"/>
  <c r="I36" i="2"/>
  <c r="A37" i="2"/>
  <c r="D38" i="2" s="1"/>
  <c r="B37" i="2"/>
  <c r="F37" i="2"/>
  <c r="G37" i="2"/>
  <c r="H37" i="2"/>
  <c r="I37" i="2"/>
  <c r="A38" i="2"/>
  <c r="C39" i="2" s="1"/>
  <c r="B38" i="2"/>
  <c r="C38" i="2"/>
  <c r="F38" i="2"/>
  <c r="G38" i="2"/>
  <c r="H38" i="2"/>
  <c r="I38" i="2"/>
  <c r="A39" i="2"/>
  <c r="B39" i="2"/>
  <c r="D39" i="2"/>
  <c r="F39" i="2"/>
  <c r="G39" i="2"/>
  <c r="H39" i="2"/>
  <c r="I39" i="2"/>
  <c r="A40" i="2"/>
  <c r="C41" i="2" s="1"/>
  <c r="B40" i="2"/>
  <c r="C40" i="2"/>
  <c r="D40" i="2"/>
  <c r="F40" i="2"/>
  <c r="G40" i="2"/>
  <c r="H40" i="2"/>
  <c r="I40" i="2"/>
  <c r="A41" i="2"/>
  <c r="C42" i="2" s="1"/>
  <c r="B41" i="2"/>
  <c r="F41" i="2"/>
  <c r="G41" i="2"/>
  <c r="H41" i="2"/>
  <c r="I41" i="2"/>
  <c r="A42" i="2"/>
  <c r="C43" i="2" s="1"/>
  <c r="B42" i="2"/>
  <c r="F42" i="2"/>
  <c r="G42" i="2"/>
  <c r="H42" i="2"/>
  <c r="I42" i="2"/>
  <c r="A43" i="2"/>
  <c r="C44" i="2" s="1"/>
  <c r="B43" i="2"/>
  <c r="D43" i="2"/>
  <c r="F43" i="2"/>
  <c r="G43" i="2"/>
  <c r="H43" i="2"/>
  <c r="I43" i="2"/>
  <c r="A44" i="2"/>
  <c r="C45" i="2" s="1"/>
  <c r="B44" i="2"/>
  <c r="F44" i="2"/>
  <c r="G44" i="2"/>
  <c r="H44" i="2"/>
  <c r="I44" i="2"/>
  <c r="A45" i="2"/>
  <c r="B45" i="2"/>
  <c r="F45" i="2"/>
  <c r="G45" i="2"/>
  <c r="H45" i="2"/>
  <c r="I45" i="2"/>
  <c r="A46" i="2"/>
  <c r="C47" i="2" s="1"/>
  <c r="B46" i="2"/>
  <c r="C46" i="2"/>
  <c r="D46" i="2"/>
  <c r="F46" i="2"/>
  <c r="G46" i="2"/>
  <c r="H46" i="2"/>
  <c r="I46" i="2"/>
  <c r="A47" i="2"/>
  <c r="C48" i="2" s="1"/>
  <c r="B47" i="2"/>
  <c r="F47" i="2"/>
  <c r="G47" i="2"/>
  <c r="H47" i="2"/>
  <c r="I47" i="2"/>
  <c r="A48" i="2"/>
  <c r="C49" i="2" s="1"/>
  <c r="B48" i="2"/>
  <c r="F48" i="2"/>
  <c r="G48" i="2"/>
  <c r="H48" i="2"/>
  <c r="I48" i="2"/>
  <c r="A49" i="2"/>
  <c r="B49" i="2"/>
  <c r="D49" i="2"/>
  <c r="F49" i="2"/>
  <c r="G49" i="2"/>
  <c r="H49" i="2"/>
  <c r="I49" i="2"/>
  <c r="A50" i="2"/>
  <c r="B50" i="2"/>
  <c r="C50" i="2"/>
  <c r="D50" i="2"/>
  <c r="F50" i="2"/>
  <c r="G50" i="2"/>
  <c r="H50" i="2"/>
  <c r="I50" i="2"/>
  <c r="A51" i="2"/>
  <c r="D52" i="2" s="1"/>
  <c r="B51" i="2"/>
  <c r="F51" i="2"/>
  <c r="G51" i="2"/>
  <c r="H51" i="2"/>
  <c r="I51" i="2"/>
  <c r="A52" i="2"/>
  <c r="C53" i="2" s="1"/>
  <c r="B52" i="2"/>
  <c r="C52" i="2"/>
  <c r="F52" i="2"/>
  <c r="G52" i="2"/>
  <c r="H52" i="2"/>
  <c r="I52" i="2"/>
  <c r="A53" i="2"/>
  <c r="B53" i="2"/>
  <c r="D53" i="2"/>
  <c r="F53" i="2"/>
  <c r="G53" i="2"/>
  <c r="H53" i="2"/>
  <c r="I53" i="2"/>
  <c r="A54" i="2"/>
  <c r="C55" i="2" s="1"/>
  <c r="B54" i="2"/>
  <c r="F54" i="2"/>
  <c r="G54" i="2"/>
  <c r="H54" i="2"/>
  <c r="I54" i="2"/>
  <c r="A55" i="2"/>
  <c r="C56" i="2" s="1"/>
  <c r="B55" i="2"/>
  <c r="F55" i="2"/>
  <c r="G55" i="2"/>
  <c r="H55" i="2"/>
  <c r="I55" i="2"/>
  <c r="A56" i="2"/>
  <c r="C57" i="2" s="1"/>
  <c r="B56" i="2"/>
  <c r="F56" i="2"/>
  <c r="G56" i="2"/>
  <c r="H56" i="2"/>
  <c r="I56" i="2"/>
  <c r="A57" i="2"/>
  <c r="B57" i="2"/>
  <c r="D57" i="2"/>
  <c r="F57" i="2"/>
  <c r="G57" i="2"/>
  <c r="H57" i="2"/>
  <c r="I57" i="2"/>
  <c r="A58" i="2"/>
  <c r="C59" i="2" s="1"/>
  <c r="B58" i="2"/>
  <c r="C58" i="2"/>
  <c r="D58" i="2"/>
  <c r="F58" i="2"/>
  <c r="G58" i="2"/>
  <c r="H58" i="2"/>
  <c r="I58" i="2"/>
  <c r="A59" i="2"/>
  <c r="B59" i="2"/>
  <c r="F59" i="2"/>
  <c r="G59" i="2"/>
  <c r="H59" i="2"/>
  <c r="I59" i="2"/>
  <c r="A60" i="2"/>
  <c r="C61" i="2" s="1"/>
  <c r="B60" i="2"/>
  <c r="C60" i="2"/>
  <c r="D60" i="2"/>
  <c r="F60" i="2"/>
  <c r="G60" i="2"/>
  <c r="H60" i="2"/>
  <c r="I60" i="2"/>
  <c r="A61" i="2"/>
  <c r="B61" i="2"/>
  <c r="F61" i="2"/>
  <c r="G61" i="2"/>
  <c r="H61" i="2"/>
  <c r="I61" i="2"/>
  <c r="A62" i="2"/>
  <c r="C63" i="2" s="1"/>
  <c r="B62" i="2"/>
  <c r="F62" i="2"/>
  <c r="G62" i="2"/>
  <c r="H62" i="2"/>
  <c r="I62" i="2"/>
  <c r="A63" i="2"/>
  <c r="B63" i="2"/>
  <c r="D63" i="2"/>
  <c r="F63" i="2"/>
  <c r="G63" i="2"/>
  <c r="H63" i="2"/>
  <c r="I63" i="2"/>
  <c r="A64" i="2"/>
  <c r="B64" i="2"/>
  <c r="C64" i="2"/>
  <c r="D64" i="2"/>
  <c r="F64" i="2"/>
  <c r="G64" i="2"/>
  <c r="H64" i="2"/>
  <c r="I64" i="2"/>
  <c r="A65" i="2"/>
  <c r="B65" i="2"/>
  <c r="F65" i="2"/>
  <c r="G65" i="2"/>
  <c r="H65" i="2"/>
  <c r="I65" i="2"/>
  <c r="A66" i="2"/>
  <c r="C67" i="2" s="1"/>
  <c r="B66" i="2"/>
  <c r="C66" i="2"/>
  <c r="D66" i="2"/>
  <c r="F66" i="2"/>
  <c r="G66" i="2"/>
  <c r="H66" i="2"/>
  <c r="I66" i="2"/>
  <c r="A67" i="2"/>
  <c r="B67" i="2"/>
  <c r="D67" i="2"/>
  <c r="F67" i="2"/>
  <c r="G67" i="2"/>
  <c r="H67" i="2"/>
  <c r="I67" i="2"/>
  <c r="A68" i="2"/>
  <c r="C69" i="2" s="1"/>
  <c r="B68" i="2"/>
  <c r="C68" i="2"/>
  <c r="D68" i="2"/>
  <c r="F68" i="2"/>
  <c r="G68" i="2"/>
  <c r="H68" i="2"/>
  <c r="I68" i="2"/>
  <c r="A69" i="2"/>
  <c r="C70" i="2" s="1"/>
  <c r="B69" i="2"/>
  <c r="D69" i="2"/>
  <c r="F69" i="2"/>
  <c r="G69" i="2"/>
  <c r="H69" i="2"/>
  <c r="I69" i="2"/>
  <c r="A70" i="2"/>
  <c r="C71" i="2" s="1"/>
  <c r="B70" i="2"/>
  <c r="F70" i="2"/>
  <c r="G70" i="2"/>
  <c r="H70" i="2"/>
  <c r="I70" i="2"/>
  <c r="A71" i="2"/>
  <c r="D72" i="2" s="1"/>
  <c r="B71" i="2"/>
  <c r="D71" i="2"/>
  <c r="F71" i="2"/>
  <c r="G71" i="2"/>
  <c r="H71" i="2"/>
  <c r="I71" i="2"/>
  <c r="A72" i="2"/>
  <c r="C73" i="2" s="1"/>
  <c r="B72" i="2"/>
  <c r="C72" i="2"/>
  <c r="F72" i="2"/>
  <c r="G72" i="2"/>
  <c r="H72" i="2"/>
  <c r="I72" i="2"/>
  <c r="A73" i="2"/>
  <c r="B73" i="2"/>
  <c r="F73" i="2"/>
  <c r="G73" i="2"/>
  <c r="H73" i="2"/>
  <c r="I73" i="2"/>
  <c r="A74" i="2"/>
  <c r="C75" i="2" s="1"/>
  <c r="B74" i="2"/>
  <c r="C74" i="2"/>
  <c r="D74" i="2"/>
  <c r="F74" i="2"/>
  <c r="G74" i="2"/>
  <c r="H74" i="2"/>
  <c r="I74" i="2"/>
  <c r="A75" i="2"/>
  <c r="B75" i="2"/>
  <c r="D75" i="2"/>
  <c r="F75" i="2"/>
  <c r="G75" i="2"/>
  <c r="H75" i="2"/>
  <c r="I75" i="2"/>
  <c r="A76" i="2"/>
  <c r="C77" i="2" s="1"/>
  <c r="B76" i="2"/>
  <c r="F76" i="2"/>
  <c r="G76" i="2"/>
  <c r="H76" i="2"/>
  <c r="I76" i="2"/>
  <c r="A77" i="2"/>
  <c r="B77" i="2"/>
  <c r="D77" i="2"/>
  <c r="F77" i="2"/>
  <c r="G77" i="2"/>
  <c r="H77" i="2"/>
  <c r="I77" i="2"/>
  <c r="A78" i="2"/>
  <c r="B78" i="2"/>
  <c r="C78" i="2"/>
  <c r="D78" i="2"/>
  <c r="F78" i="2"/>
  <c r="G78" i="2"/>
  <c r="H78" i="2"/>
  <c r="I78" i="2"/>
  <c r="A79" i="2"/>
  <c r="D80" i="2" s="1"/>
  <c r="B79" i="2"/>
  <c r="F79" i="2"/>
  <c r="G79" i="2"/>
  <c r="H79" i="2"/>
  <c r="I79" i="2"/>
  <c r="A80" i="2"/>
  <c r="C81" i="2" s="1"/>
  <c r="B80" i="2"/>
  <c r="C80" i="2"/>
  <c r="F80" i="2"/>
  <c r="G80" i="2"/>
  <c r="H80" i="2"/>
  <c r="I80" i="2"/>
  <c r="A81" i="2"/>
  <c r="B81" i="2"/>
  <c r="F81" i="2"/>
  <c r="G81" i="2"/>
  <c r="H81" i="2"/>
  <c r="I81" i="2"/>
  <c r="A82" i="2"/>
  <c r="C83" i="2" s="1"/>
  <c r="B82" i="2"/>
  <c r="C82" i="2"/>
  <c r="D82" i="2"/>
  <c r="F82" i="2"/>
  <c r="G82" i="2"/>
  <c r="H82" i="2"/>
  <c r="I82" i="2"/>
  <c r="A83" i="2"/>
  <c r="C84" i="2" s="1"/>
  <c r="B83" i="2"/>
  <c r="D83" i="2"/>
  <c r="F83" i="2"/>
  <c r="G83" i="2"/>
  <c r="H83" i="2"/>
  <c r="I83" i="2"/>
  <c r="A84" i="2"/>
  <c r="C85" i="2" s="1"/>
  <c r="B84" i="2"/>
  <c r="F84" i="2"/>
  <c r="G84" i="2"/>
  <c r="H84" i="2"/>
  <c r="I84" i="2"/>
  <c r="A85" i="2"/>
  <c r="B85" i="2"/>
  <c r="D85" i="2"/>
  <c r="F85" i="2"/>
  <c r="G85" i="2"/>
  <c r="H85" i="2"/>
  <c r="I85" i="2"/>
  <c r="A86" i="2"/>
  <c r="B86" i="2"/>
  <c r="C86" i="2"/>
  <c r="D86" i="2"/>
  <c r="F86" i="2"/>
  <c r="G86" i="2"/>
  <c r="H86" i="2"/>
  <c r="I86" i="2"/>
  <c r="A87" i="2"/>
  <c r="B87" i="2"/>
  <c r="F87" i="2"/>
  <c r="G87" i="2"/>
  <c r="H87" i="2"/>
  <c r="I87" i="2"/>
  <c r="A88" i="2"/>
  <c r="C89" i="2" s="1"/>
  <c r="B88" i="2"/>
  <c r="C88" i="2"/>
  <c r="D88" i="2"/>
  <c r="F88" i="2"/>
  <c r="G88" i="2"/>
  <c r="H88" i="2"/>
  <c r="I88" i="2"/>
  <c r="A89" i="2"/>
  <c r="B89" i="2"/>
  <c r="D89" i="2"/>
  <c r="F89" i="2"/>
  <c r="G89" i="2"/>
  <c r="H89" i="2"/>
  <c r="I89" i="2"/>
  <c r="A90" i="2"/>
  <c r="C91" i="2" s="1"/>
  <c r="B90" i="2"/>
  <c r="F90" i="2"/>
  <c r="G90" i="2"/>
  <c r="H90" i="2"/>
  <c r="I90" i="2"/>
  <c r="A91" i="2"/>
  <c r="C92" i="2" s="1"/>
  <c r="B91" i="2"/>
  <c r="D91" i="2"/>
  <c r="F91" i="2"/>
  <c r="G91" i="2"/>
  <c r="H91" i="2"/>
  <c r="I91" i="2"/>
  <c r="A92" i="2"/>
  <c r="C93" i="2" s="1"/>
  <c r="B92" i="2"/>
  <c r="F92" i="2"/>
  <c r="G92" i="2"/>
  <c r="H92" i="2"/>
  <c r="I92" i="2"/>
  <c r="A93" i="2"/>
  <c r="D94" i="2" s="1"/>
  <c r="B93" i="2"/>
  <c r="D93" i="2"/>
  <c r="F93" i="2"/>
  <c r="G93" i="2"/>
  <c r="H93" i="2"/>
  <c r="I93" i="2"/>
  <c r="A94" i="2"/>
  <c r="C95" i="2" s="1"/>
  <c r="B94" i="2"/>
  <c r="C94" i="2"/>
  <c r="F94" i="2"/>
  <c r="G94" i="2"/>
  <c r="H94" i="2"/>
  <c r="I94" i="2"/>
  <c r="A95" i="2"/>
  <c r="B95" i="2"/>
  <c r="F95" i="2"/>
  <c r="G95" i="2"/>
  <c r="H95" i="2"/>
  <c r="I95" i="2"/>
  <c r="A96" i="2"/>
  <c r="C97" i="2" s="1"/>
  <c r="B96" i="2"/>
  <c r="C96" i="2"/>
  <c r="D96" i="2"/>
  <c r="F96" i="2"/>
  <c r="G96" i="2"/>
  <c r="H96" i="2"/>
  <c r="I96" i="2"/>
  <c r="A97" i="2"/>
  <c r="B97" i="2"/>
  <c r="F97" i="2"/>
  <c r="G97" i="2"/>
  <c r="H97" i="2"/>
  <c r="I97" i="2"/>
  <c r="A98" i="2"/>
  <c r="C99" i="2" s="1"/>
  <c r="B98" i="2"/>
  <c r="F98" i="2"/>
  <c r="G98" i="2"/>
  <c r="H98" i="2"/>
  <c r="I98" i="2"/>
  <c r="A99" i="2"/>
  <c r="B99" i="2"/>
  <c r="D99" i="2"/>
  <c r="F99" i="2"/>
  <c r="G99" i="2"/>
  <c r="H99" i="2"/>
  <c r="I99" i="2"/>
  <c r="A100" i="2"/>
  <c r="B100" i="2"/>
  <c r="C100" i="2"/>
  <c r="D100" i="2"/>
  <c r="F100" i="2"/>
  <c r="G100" i="2"/>
  <c r="H100" i="2"/>
  <c r="I100" i="2"/>
  <c r="A101" i="2"/>
  <c r="B101" i="2"/>
  <c r="F101" i="2"/>
  <c r="G101" i="2"/>
  <c r="H101" i="2"/>
  <c r="I101" i="2"/>
  <c r="A102" i="2"/>
  <c r="C103" i="2" s="1"/>
  <c r="B102" i="2"/>
  <c r="C102" i="2"/>
  <c r="D102" i="2"/>
  <c r="F102" i="2"/>
  <c r="G102" i="2"/>
  <c r="H102" i="2"/>
  <c r="I102" i="2"/>
  <c r="A103" i="2"/>
  <c r="B103" i="2"/>
  <c r="D103" i="2"/>
  <c r="F103" i="2"/>
  <c r="G103" i="2"/>
  <c r="H103" i="2"/>
  <c r="I103" i="2"/>
  <c r="A104" i="2"/>
  <c r="C105" i="2" s="1"/>
  <c r="B104" i="2"/>
  <c r="C104" i="2"/>
  <c r="D104" i="2"/>
  <c r="F104" i="2"/>
  <c r="G104" i="2"/>
  <c r="H104" i="2"/>
  <c r="I104" i="2"/>
  <c r="A105" i="2"/>
  <c r="C106" i="2" s="1"/>
  <c r="B105" i="2"/>
  <c r="D105" i="2"/>
  <c r="F105" i="2"/>
  <c r="G105" i="2"/>
  <c r="H105" i="2"/>
  <c r="I105" i="2"/>
  <c r="A106" i="2"/>
  <c r="C107" i="2" s="1"/>
  <c r="B106" i="2"/>
  <c r="F106" i="2"/>
  <c r="G106" i="2"/>
  <c r="H106" i="2"/>
  <c r="I106" i="2"/>
  <c r="A107" i="2"/>
  <c r="D108" i="2" s="1"/>
  <c r="B107" i="2"/>
  <c r="D107" i="2"/>
  <c r="F107" i="2"/>
  <c r="G107" i="2"/>
  <c r="H107" i="2"/>
  <c r="I107" i="2"/>
  <c r="A108" i="2"/>
  <c r="C109" i="2" s="1"/>
  <c r="B108" i="2"/>
  <c r="C108" i="2"/>
  <c r="F108" i="2"/>
  <c r="G108" i="2"/>
  <c r="H108" i="2"/>
  <c r="I108" i="2"/>
  <c r="A109" i="2"/>
  <c r="B109" i="2"/>
  <c r="F109" i="2"/>
  <c r="G109" i="2"/>
  <c r="H109" i="2"/>
  <c r="I109" i="2"/>
  <c r="A110" i="2"/>
  <c r="C111" i="2" s="1"/>
  <c r="B110" i="2"/>
  <c r="C110" i="2"/>
  <c r="D110" i="2"/>
  <c r="F110" i="2"/>
  <c r="G110" i="2"/>
  <c r="H110" i="2"/>
  <c r="I110" i="2"/>
  <c r="A111" i="2"/>
  <c r="B111" i="2"/>
  <c r="D111" i="2"/>
  <c r="F111" i="2"/>
  <c r="G111" i="2"/>
  <c r="H111" i="2"/>
  <c r="I111" i="2"/>
  <c r="A112" i="2"/>
  <c r="C113" i="2" s="1"/>
  <c r="B112" i="2"/>
  <c r="F112" i="2"/>
  <c r="G112" i="2"/>
  <c r="H112" i="2"/>
  <c r="I112" i="2"/>
  <c r="A113" i="2"/>
  <c r="B113" i="2"/>
  <c r="D113" i="2"/>
  <c r="F113" i="2"/>
  <c r="G113" i="2"/>
  <c r="H113" i="2"/>
  <c r="I113" i="2"/>
  <c r="A114" i="2"/>
  <c r="B114" i="2"/>
  <c r="C114" i="2"/>
  <c r="D114" i="2"/>
  <c r="F114" i="2"/>
  <c r="G114" i="2"/>
  <c r="H114" i="2"/>
  <c r="I114" i="2"/>
  <c r="A115" i="2"/>
  <c r="D116" i="2" s="1"/>
  <c r="B115" i="2"/>
  <c r="F115" i="2"/>
  <c r="G115" i="2"/>
  <c r="H115" i="2"/>
  <c r="I115" i="2"/>
  <c r="A116" i="2"/>
  <c r="C117" i="2" s="1"/>
  <c r="B116" i="2"/>
  <c r="C116" i="2"/>
  <c r="F116" i="2"/>
  <c r="G116" i="2"/>
  <c r="H116" i="2"/>
  <c r="I116" i="2"/>
  <c r="A117" i="2"/>
  <c r="B117" i="2"/>
  <c r="F117" i="2"/>
  <c r="G117" i="2"/>
  <c r="H117" i="2"/>
  <c r="I117" i="2"/>
  <c r="A118" i="2"/>
  <c r="C119" i="2" s="1"/>
  <c r="B118" i="2"/>
  <c r="C118" i="2"/>
  <c r="D118" i="2"/>
  <c r="F118" i="2"/>
  <c r="G118" i="2"/>
  <c r="H118" i="2"/>
  <c r="I118" i="2"/>
  <c r="A119" i="2"/>
  <c r="C120" i="2" s="1"/>
  <c r="B119" i="2"/>
  <c r="D119" i="2"/>
  <c r="F119" i="2"/>
  <c r="G119" i="2"/>
  <c r="H119" i="2"/>
  <c r="I119" i="2"/>
  <c r="A120" i="2"/>
  <c r="C121" i="2" s="1"/>
  <c r="B120" i="2"/>
  <c r="F120" i="2"/>
  <c r="G120" i="2"/>
  <c r="H120" i="2"/>
  <c r="I120" i="2"/>
  <c r="A121" i="2"/>
  <c r="B121" i="2"/>
  <c r="D121" i="2"/>
  <c r="F121" i="2"/>
  <c r="G121" i="2"/>
  <c r="H121" i="2"/>
  <c r="I121" i="2"/>
  <c r="A122" i="2"/>
  <c r="B122" i="2"/>
  <c r="C122" i="2"/>
  <c r="D122" i="2"/>
  <c r="F122" i="2"/>
  <c r="G122" i="2"/>
  <c r="H122" i="2"/>
  <c r="I122" i="2"/>
  <c r="A123" i="2"/>
  <c r="B123" i="2"/>
  <c r="F123" i="2"/>
  <c r="G123" i="2"/>
  <c r="H123" i="2"/>
  <c r="I123" i="2"/>
  <c r="A124" i="2"/>
  <c r="C125" i="2" s="1"/>
  <c r="B124" i="2"/>
  <c r="C124" i="2"/>
  <c r="D124" i="2"/>
  <c r="F124" i="2"/>
  <c r="G124" i="2"/>
  <c r="H124" i="2"/>
  <c r="I124" i="2"/>
  <c r="A125" i="2"/>
  <c r="B125" i="2"/>
  <c r="D125" i="2"/>
  <c r="F125" i="2"/>
  <c r="G125" i="2"/>
  <c r="H125" i="2"/>
  <c r="I125" i="2"/>
  <c r="A126" i="2"/>
  <c r="C127" i="2" s="1"/>
  <c r="B126" i="2"/>
  <c r="F126" i="2"/>
  <c r="G126" i="2"/>
  <c r="H126" i="2"/>
  <c r="I126" i="2"/>
  <c r="A127" i="2"/>
  <c r="C128" i="2" s="1"/>
  <c r="B127" i="2"/>
  <c r="D127" i="2"/>
  <c r="F127" i="2"/>
  <c r="G127" i="2"/>
  <c r="H127" i="2"/>
  <c r="I127" i="2"/>
  <c r="A128" i="2"/>
  <c r="C129" i="2" s="1"/>
  <c r="B128" i="2"/>
  <c r="F128" i="2"/>
  <c r="G128" i="2"/>
  <c r="H128" i="2"/>
  <c r="I128" i="2"/>
  <c r="A129" i="2"/>
  <c r="D130" i="2" s="1"/>
  <c r="B129" i="2"/>
  <c r="D129" i="2"/>
  <c r="F129" i="2"/>
  <c r="G129" i="2"/>
  <c r="H129" i="2"/>
  <c r="I129" i="2"/>
  <c r="A130" i="2"/>
  <c r="C131" i="2" s="1"/>
  <c r="B130" i="2"/>
  <c r="C130" i="2"/>
  <c r="F130" i="2"/>
  <c r="G130" i="2"/>
  <c r="H130" i="2"/>
  <c r="I130" i="2"/>
  <c r="A131" i="2"/>
  <c r="B131" i="2"/>
  <c r="F131" i="2"/>
  <c r="G131" i="2"/>
  <c r="H131" i="2"/>
  <c r="I131" i="2"/>
  <c r="A132" i="2"/>
  <c r="C133" i="2" s="1"/>
  <c r="B132" i="2"/>
  <c r="C132" i="2"/>
  <c r="D132" i="2"/>
  <c r="F132" i="2"/>
  <c r="G132" i="2"/>
  <c r="H132" i="2"/>
  <c r="I132" i="2"/>
  <c r="A133" i="2"/>
  <c r="B133" i="2"/>
  <c r="F133" i="2"/>
  <c r="G133" i="2"/>
  <c r="H133" i="2"/>
  <c r="I133" i="2"/>
  <c r="A134" i="2"/>
  <c r="C135" i="2" s="1"/>
  <c r="B134" i="2"/>
  <c r="F134" i="2"/>
  <c r="G134" i="2"/>
  <c r="H134" i="2"/>
  <c r="I134" i="2"/>
  <c r="A135" i="2"/>
  <c r="B135" i="2"/>
  <c r="D135" i="2"/>
  <c r="F135" i="2"/>
  <c r="G135" i="2"/>
  <c r="H135" i="2"/>
  <c r="I135" i="2"/>
  <c r="A136" i="2"/>
  <c r="B136" i="2"/>
  <c r="C136" i="2"/>
  <c r="D136" i="2"/>
  <c r="F136" i="2"/>
  <c r="G136" i="2"/>
  <c r="H136" i="2"/>
  <c r="I136" i="2"/>
  <c r="A137" i="2"/>
  <c r="B137" i="2"/>
  <c r="F137" i="2"/>
  <c r="G137" i="2"/>
  <c r="H137" i="2"/>
  <c r="I137" i="2"/>
  <c r="A138" i="2"/>
  <c r="C139" i="2" s="1"/>
  <c r="B138" i="2"/>
  <c r="C138" i="2"/>
  <c r="D138" i="2"/>
  <c r="F138" i="2"/>
  <c r="G138" i="2"/>
  <c r="H138" i="2"/>
  <c r="I138" i="2"/>
  <c r="A139" i="2"/>
  <c r="D140" i="2" s="1"/>
  <c r="B139" i="2"/>
  <c r="D139" i="2"/>
  <c r="F139" i="2"/>
  <c r="G139" i="2"/>
  <c r="H139" i="2"/>
  <c r="I139" i="2"/>
  <c r="A140" i="2"/>
  <c r="C141" i="2" s="1"/>
  <c r="B140" i="2"/>
  <c r="C140" i="2"/>
  <c r="F140" i="2"/>
  <c r="G140" i="2"/>
  <c r="H140" i="2"/>
  <c r="I140" i="2"/>
  <c r="A141" i="2"/>
  <c r="C142" i="2" s="1"/>
  <c r="B141" i="2"/>
  <c r="D141" i="2"/>
  <c r="F141" i="2"/>
  <c r="G141" i="2"/>
  <c r="H141" i="2"/>
  <c r="I141" i="2"/>
  <c r="A142" i="2"/>
  <c r="B142" i="2"/>
  <c r="D142" i="2"/>
  <c r="F142" i="2"/>
  <c r="G142" i="2"/>
  <c r="H142" i="2"/>
  <c r="I142" i="2"/>
  <c r="A143" i="2"/>
  <c r="D144" i="2" s="1"/>
  <c r="B143" i="2"/>
  <c r="F143" i="2"/>
  <c r="G143" i="2"/>
  <c r="H143" i="2"/>
  <c r="I143" i="2"/>
  <c r="A144" i="2"/>
  <c r="C145" i="2" s="1"/>
  <c r="B144" i="2"/>
  <c r="F144" i="2"/>
  <c r="G144" i="2"/>
  <c r="H144" i="2"/>
  <c r="I144" i="2"/>
  <c r="A145" i="2"/>
  <c r="D146" i="2" s="1"/>
  <c r="B145" i="2"/>
  <c r="D145" i="2"/>
  <c r="F145" i="2"/>
  <c r="G145" i="2"/>
  <c r="H145" i="2"/>
  <c r="I145" i="2"/>
  <c r="A146" i="2"/>
  <c r="B146" i="2"/>
  <c r="C146" i="2"/>
  <c r="F146" i="2"/>
  <c r="G146" i="2"/>
  <c r="H146" i="2"/>
  <c r="I146" i="2"/>
  <c r="A147" i="2"/>
  <c r="B147" i="2"/>
  <c r="F147" i="2"/>
  <c r="G147" i="2"/>
  <c r="H147" i="2"/>
  <c r="I147" i="2"/>
  <c r="A148" i="2"/>
  <c r="C149" i="2" s="1"/>
  <c r="B148" i="2"/>
  <c r="C148" i="2"/>
  <c r="D148" i="2"/>
  <c r="F148" i="2"/>
  <c r="G148" i="2"/>
  <c r="H148" i="2"/>
  <c r="I148" i="2"/>
  <c r="A149" i="2"/>
  <c r="C150" i="2" s="1"/>
  <c r="B149" i="2"/>
  <c r="F149" i="2"/>
  <c r="G149" i="2"/>
  <c r="H149" i="2"/>
  <c r="I149" i="2"/>
  <c r="A150" i="2"/>
  <c r="C151" i="2" s="1"/>
  <c r="B150" i="2"/>
  <c r="F150" i="2"/>
  <c r="G150" i="2"/>
  <c r="H150" i="2"/>
  <c r="I150" i="2"/>
  <c r="A151" i="2"/>
  <c r="C152" i="2" s="1"/>
  <c r="B151" i="2"/>
  <c r="F151" i="2"/>
  <c r="G151" i="2"/>
  <c r="H151" i="2"/>
  <c r="I151" i="2"/>
  <c r="A152" i="2"/>
  <c r="C153" i="2" s="1"/>
  <c r="B152" i="2"/>
  <c r="D152" i="2"/>
  <c r="F152" i="2"/>
  <c r="G152" i="2"/>
  <c r="H152" i="2"/>
  <c r="I152" i="2"/>
  <c r="A153" i="2"/>
  <c r="C154" i="2" s="1"/>
  <c r="B153" i="2"/>
  <c r="D153" i="2"/>
  <c r="F153" i="2"/>
  <c r="G153" i="2"/>
  <c r="H153" i="2"/>
  <c r="I153" i="2"/>
  <c r="A154" i="2"/>
  <c r="C155" i="2" s="1"/>
  <c r="B154" i="2"/>
  <c r="D154" i="2"/>
  <c r="F154" i="2"/>
  <c r="G154" i="2"/>
  <c r="H154" i="2"/>
  <c r="I154" i="2"/>
  <c r="A155" i="2"/>
  <c r="D156" i="2" s="1"/>
  <c r="B155" i="2"/>
  <c r="F155" i="2"/>
  <c r="G155" i="2"/>
  <c r="H155" i="2"/>
  <c r="I155" i="2"/>
  <c r="A156" i="2"/>
  <c r="C157" i="2" s="1"/>
  <c r="B156" i="2"/>
  <c r="F156" i="2"/>
  <c r="G156" i="2"/>
  <c r="H156" i="2"/>
  <c r="I156" i="2"/>
  <c r="A157" i="2"/>
  <c r="D158" i="2" s="1"/>
  <c r="B157" i="2"/>
  <c r="D157" i="2"/>
  <c r="F157" i="2"/>
  <c r="G157" i="2"/>
  <c r="H157" i="2"/>
  <c r="I157" i="2"/>
  <c r="A158" i="2"/>
  <c r="B158" i="2"/>
  <c r="C158" i="2"/>
  <c r="F158" i="2"/>
  <c r="G158" i="2"/>
  <c r="H158" i="2"/>
  <c r="I158" i="2"/>
  <c r="A159" i="2"/>
  <c r="B159" i="2"/>
  <c r="F159" i="2"/>
  <c r="G159" i="2"/>
  <c r="H159" i="2"/>
  <c r="I159" i="2"/>
  <c r="A160" i="2"/>
  <c r="C161" i="2" s="1"/>
  <c r="B160" i="2"/>
  <c r="C160" i="2"/>
  <c r="D160" i="2"/>
  <c r="F160" i="2"/>
  <c r="G160" i="2"/>
  <c r="H160" i="2"/>
  <c r="I160" i="2"/>
  <c r="A161" i="2"/>
  <c r="C162" i="2" s="1"/>
  <c r="B161" i="2"/>
  <c r="F161" i="2"/>
  <c r="G161" i="2"/>
  <c r="H161" i="2"/>
  <c r="I161" i="2"/>
  <c r="A162" i="2"/>
  <c r="C163" i="2" s="1"/>
  <c r="B162" i="2"/>
  <c r="F162" i="2"/>
  <c r="G162" i="2"/>
  <c r="H162" i="2"/>
  <c r="I162" i="2"/>
  <c r="A163" i="2"/>
  <c r="C164" i="2" s="1"/>
  <c r="B163" i="2"/>
  <c r="F163" i="2"/>
  <c r="G163" i="2"/>
  <c r="H163" i="2"/>
  <c r="I163" i="2"/>
  <c r="A164" i="2"/>
  <c r="C165" i="2" s="1"/>
  <c r="B164" i="2"/>
  <c r="D164" i="2"/>
  <c r="F164" i="2"/>
  <c r="G164" i="2"/>
  <c r="H164" i="2"/>
  <c r="I164" i="2"/>
  <c r="A165" i="2"/>
  <c r="C166" i="2" s="1"/>
  <c r="B165" i="2"/>
  <c r="D165" i="2"/>
  <c r="F165" i="2"/>
  <c r="G165" i="2"/>
  <c r="H165" i="2"/>
  <c r="I165" i="2"/>
  <c r="A166" i="2"/>
  <c r="C167" i="2" s="1"/>
  <c r="B166" i="2"/>
  <c r="D166" i="2"/>
  <c r="F166" i="2"/>
  <c r="G166" i="2"/>
  <c r="H166" i="2"/>
  <c r="I166" i="2"/>
  <c r="A167" i="2"/>
  <c r="D168" i="2" s="1"/>
  <c r="B167" i="2"/>
  <c r="F167" i="2"/>
  <c r="G167" i="2"/>
  <c r="H167" i="2"/>
  <c r="I167" i="2"/>
  <c r="A168" i="2"/>
  <c r="C169" i="2" s="1"/>
  <c r="B168" i="2"/>
  <c r="F168" i="2"/>
  <c r="G168" i="2"/>
  <c r="H168" i="2"/>
  <c r="I168" i="2"/>
  <c r="A169" i="2"/>
  <c r="D170" i="2" s="1"/>
  <c r="B169" i="2"/>
  <c r="D169" i="2"/>
  <c r="F169" i="2"/>
  <c r="G169" i="2"/>
  <c r="H169" i="2"/>
  <c r="I169" i="2"/>
  <c r="A170" i="2"/>
  <c r="B170" i="2"/>
  <c r="C170" i="2"/>
  <c r="F170" i="2"/>
  <c r="G170" i="2"/>
  <c r="H170" i="2"/>
  <c r="I170" i="2"/>
  <c r="A171" i="2"/>
  <c r="B171" i="2"/>
  <c r="F171" i="2"/>
  <c r="G171" i="2"/>
  <c r="H171" i="2"/>
  <c r="I171" i="2"/>
  <c r="A172" i="2"/>
  <c r="C173" i="2" s="1"/>
  <c r="B172" i="2"/>
  <c r="C172" i="2"/>
  <c r="D172" i="2"/>
  <c r="F172" i="2"/>
  <c r="G172" i="2"/>
  <c r="H172" i="2"/>
  <c r="I172" i="2"/>
  <c r="A173" i="2"/>
  <c r="C174" i="2" s="1"/>
  <c r="B173" i="2"/>
  <c r="F173" i="2"/>
  <c r="G173" i="2"/>
  <c r="H173" i="2"/>
  <c r="I173" i="2"/>
  <c r="A174" i="2"/>
  <c r="C175" i="2" s="1"/>
  <c r="B174" i="2"/>
  <c r="F174" i="2"/>
  <c r="G174" i="2"/>
  <c r="H174" i="2"/>
  <c r="I174" i="2"/>
  <c r="A175" i="2"/>
  <c r="C176" i="2" s="1"/>
  <c r="B175" i="2"/>
  <c r="F175" i="2"/>
  <c r="G175" i="2"/>
  <c r="H175" i="2"/>
  <c r="I175" i="2"/>
  <c r="A176" i="2"/>
  <c r="C177" i="2" s="1"/>
  <c r="B176" i="2"/>
  <c r="D176" i="2"/>
  <c r="F176" i="2"/>
  <c r="G176" i="2"/>
  <c r="H176" i="2"/>
  <c r="I176" i="2"/>
  <c r="A177" i="2"/>
  <c r="C178" i="2" s="1"/>
  <c r="B177" i="2"/>
  <c r="D177" i="2"/>
  <c r="F177" i="2"/>
  <c r="G177" i="2"/>
  <c r="H177" i="2"/>
  <c r="I177" i="2"/>
  <c r="A178" i="2"/>
  <c r="B178" i="2"/>
  <c r="D178" i="2"/>
  <c r="F178" i="2"/>
  <c r="G178" i="2"/>
  <c r="H178" i="2"/>
  <c r="I178" i="2"/>
  <c r="A179" i="2"/>
  <c r="C180" i="2" s="1"/>
  <c r="B179" i="2"/>
  <c r="F179" i="2"/>
  <c r="G179" i="2"/>
  <c r="H179" i="2"/>
  <c r="I179" i="2"/>
  <c r="A180" i="2"/>
  <c r="C181" i="2" s="1"/>
  <c r="B180" i="2"/>
  <c r="D180" i="2"/>
  <c r="F180" i="2"/>
  <c r="G180" i="2"/>
  <c r="H180" i="2"/>
  <c r="I180" i="2"/>
  <c r="A181" i="2"/>
  <c r="B181" i="2"/>
  <c r="D181" i="2"/>
  <c r="F181" i="2"/>
  <c r="G181" i="2"/>
  <c r="H181" i="2"/>
  <c r="I181" i="2"/>
  <c r="A182" i="2"/>
  <c r="C183" i="2" s="1"/>
  <c r="B182" i="2"/>
  <c r="F182" i="2"/>
  <c r="G182" i="2"/>
  <c r="H182" i="2"/>
  <c r="I182" i="2"/>
  <c r="A183" i="2"/>
  <c r="C184" i="2" s="1"/>
  <c r="B183" i="2"/>
  <c r="D183" i="2"/>
  <c r="F183" i="2"/>
  <c r="G183" i="2"/>
  <c r="H183" i="2"/>
  <c r="I183" i="2"/>
  <c r="A184" i="2"/>
  <c r="B184" i="2"/>
  <c r="D184" i="2"/>
  <c r="F184" i="2"/>
  <c r="G184" i="2"/>
  <c r="H184" i="2"/>
  <c r="I184" i="2"/>
  <c r="A185" i="2"/>
  <c r="C186" i="2" s="1"/>
  <c r="B185" i="2"/>
  <c r="F185" i="2"/>
  <c r="G185" i="2"/>
  <c r="H185" i="2"/>
  <c r="I185" i="2"/>
  <c r="A186" i="2"/>
  <c r="C187" i="2" s="1"/>
  <c r="B186" i="2"/>
  <c r="D186" i="2"/>
  <c r="F186" i="2"/>
  <c r="G186" i="2"/>
  <c r="H186" i="2"/>
  <c r="I186" i="2"/>
  <c r="A187" i="2"/>
  <c r="B187" i="2"/>
  <c r="D187" i="2"/>
  <c r="F187" i="2"/>
  <c r="G187" i="2"/>
  <c r="H187" i="2"/>
  <c r="I187" i="2"/>
  <c r="A188" i="2"/>
  <c r="D189" i="2" s="1"/>
  <c r="B188" i="2"/>
  <c r="F188" i="2"/>
  <c r="G188" i="2"/>
  <c r="H188" i="2"/>
  <c r="I188" i="2"/>
  <c r="A189" i="2"/>
  <c r="C190" i="2" s="1"/>
  <c r="B189" i="2"/>
  <c r="F189" i="2"/>
  <c r="G189" i="2"/>
  <c r="H189" i="2"/>
  <c r="I189" i="2"/>
  <c r="A190" i="2"/>
  <c r="C191" i="2" s="1"/>
  <c r="B190" i="2"/>
  <c r="D190" i="2"/>
  <c r="F190" i="2"/>
  <c r="G190" i="2"/>
  <c r="H190" i="2"/>
  <c r="I190" i="2"/>
  <c r="A191" i="2"/>
  <c r="C192" i="2" s="1"/>
  <c r="B191" i="2"/>
  <c r="F191" i="2"/>
  <c r="G191" i="2"/>
  <c r="H191" i="2"/>
  <c r="I191" i="2"/>
  <c r="A192" i="2"/>
  <c r="C193" i="2" s="1"/>
  <c r="B192" i="2"/>
  <c r="F192" i="2"/>
  <c r="G192" i="2"/>
  <c r="H192" i="2"/>
  <c r="I192" i="2"/>
  <c r="A193" i="2"/>
  <c r="C194" i="2" s="1"/>
  <c r="B193" i="2"/>
  <c r="F193" i="2"/>
  <c r="G193" i="2"/>
  <c r="H193" i="2"/>
  <c r="I193" i="2"/>
  <c r="A194" i="2"/>
  <c r="C195" i="2" s="1"/>
  <c r="B194" i="2"/>
  <c r="D194" i="2"/>
  <c r="F194" i="2"/>
  <c r="G194" i="2"/>
  <c r="H194" i="2"/>
  <c r="I194" i="2"/>
  <c r="A195" i="2"/>
  <c r="C196" i="2" s="1"/>
  <c r="B195" i="2"/>
  <c r="F195" i="2"/>
  <c r="G195" i="2"/>
  <c r="H195" i="2"/>
  <c r="I195" i="2"/>
  <c r="A196" i="2"/>
  <c r="C197" i="2" s="1"/>
  <c r="B196" i="2"/>
  <c r="D196" i="2"/>
  <c r="F196" i="2"/>
  <c r="G196" i="2"/>
  <c r="H196" i="2"/>
  <c r="I196" i="2"/>
  <c r="A197" i="2"/>
  <c r="C198" i="2" s="1"/>
  <c r="B197" i="2"/>
  <c r="D197" i="2"/>
  <c r="F197" i="2"/>
  <c r="G197" i="2"/>
  <c r="H197" i="2"/>
  <c r="I197" i="2"/>
  <c r="A198" i="2"/>
  <c r="C199" i="2" s="1"/>
  <c r="B198" i="2"/>
  <c r="F198" i="2"/>
  <c r="G198" i="2"/>
  <c r="H198" i="2"/>
  <c r="I198" i="2"/>
  <c r="A199" i="2"/>
  <c r="C200" i="2" s="1"/>
  <c r="B199" i="2"/>
  <c r="D199" i="2"/>
  <c r="F199" i="2"/>
  <c r="G199" i="2"/>
  <c r="H199" i="2"/>
  <c r="I199" i="2"/>
  <c r="A200" i="2"/>
  <c r="C201" i="2" s="1"/>
  <c r="B200" i="2"/>
  <c r="D200" i="2"/>
  <c r="F200" i="2"/>
  <c r="G200" i="2"/>
  <c r="H200" i="2"/>
  <c r="I200" i="2"/>
  <c r="A201" i="2"/>
  <c r="C202" i="2" s="1"/>
  <c r="B201" i="2"/>
  <c r="F201" i="2"/>
  <c r="G201" i="2"/>
  <c r="H201" i="2"/>
  <c r="I201" i="2"/>
  <c r="A202" i="2"/>
  <c r="C203" i="2" s="1"/>
  <c r="B202" i="2"/>
  <c r="D202" i="2"/>
  <c r="F202" i="2"/>
  <c r="G202" i="2"/>
  <c r="H202" i="2"/>
  <c r="I202" i="2"/>
  <c r="A203" i="2"/>
  <c r="C204" i="2" s="1"/>
  <c r="B203" i="2"/>
  <c r="D203" i="2"/>
  <c r="F203" i="2"/>
  <c r="G203" i="2"/>
  <c r="H203" i="2"/>
  <c r="I203" i="2"/>
  <c r="A204" i="2"/>
  <c r="C205" i="2" s="1"/>
  <c r="B204" i="2"/>
  <c r="F204" i="2"/>
  <c r="G204" i="2"/>
  <c r="H204" i="2"/>
  <c r="I204" i="2"/>
  <c r="A205" i="2"/>
  <c r="C206" i="2" s="1"/>
  <c r="B205" i="2"/>
  <c r="D205" i="2"/>
  <c r="F205" i="2"/>
  <c r="G205" i="2"/>
  <c r="H205" i="2"/>
  <c r="I205" i="2"/>
  <c r="A206" i="2"/>
  <c r="C207" i="2" s="1"/>
  <c r="B206" i="2"/>
  <c r="D206" i="2"/>
  <c r="F206" i="2"/>
  <c r="G206" i="2"/>
  <c r="H206" i="2"/>
  <c r="I206" i="2"/>
  <c r="A207" i="2"/>
  <c r="C208" i="2" s="1"/>
  <c r="B207" i="2"/>
  <c r="F207" i="2"/>
  <c r="G207" i="2"/>
  <c r="H207" i="2"/>
  <c r="I207" i="2"/>
  <c r="A208" i="2"/>
  <c r="C209" i="2" s="1"/>
  <c r="B208" i="2"/>
  <c r="D208" i="2"/>
  <c r="F208" i="2"/>
  <c r="G208" i="2"/>
  <c r="H208" i="2"/>
  <c r="I208" i="2"/>
  <c r="A209" i="2"/>
  <c r="C210" i="2" s="1"/>
  <c r="B209" i="2"/>
  <c r="D209" i="2"/>
  <c r="F209" i="2"/>
  <c r="G209" i="2"/>
  <c r="H209" i="2"/>
  <c r="I209" i="2"/>
  <c r="A210" i="2"/>
  <c r="C211" i="2" s="1"/>
  <c r="B210" i="2"/>
  <c r="F210" i="2"/>
  <c r="G210" i="2"/>
  <c r="H210" i="2"/>
  <c r="I210" i="2"/>
  <c r="A211" i="2"/>
  <c r="C212" i="2" s="1"/>
  <c r="B211" i="2"/>
  <c r="D211" i="2"/>
  <c r="F211" i="2"/>
  <c r="G211" i="2"/>
  <c r="H211" i="2"/>
  <c r="I211" i="2"/>
  <c r="A212" i="2"/>
  <c r="D213" i="2" s="1"/>
  <c r="B212" i="2"/>
  <c r="D212" i="2"/>
  <c r="F212" i="2"/>
  <c r="G212" i="2"/>
  <c r="H212" i="2"/>
  <c r="I212" i="2"/>
  <c r="A213" i="2"/>
  <c r="C214" i="2" s="1"/>
  <c r="B213" i="2"/>
  <c r="F213" i="2"/>
  <c r="G213" i="2"/>
  <c r="H213" i="2"/>
  <c r="I213" i="2"/>
  <c r="A214" i="2"/>
  <c r="D215" i="2" s="1"/>
  <c r="B214" i="2"/>
  <c r="F214" i="2"/>
  <c r="G214" i="2"/>
  <c r="H214" i="2"/>
  <c r="I214" i="2"/>
  <c r="A215" i="2"/>
  <c r="C216" i="2" s="1"/>
  <c r="B215" i="2"/>
  <c r="F215" i="2"/>
  <c r="G215" i="2"/>
  <c r="H215" i="2"/>
  <c r="I215" i="2"/>
  <c r="A216" i="2"/>
  <c r="C217" i="2" s="1"/>
  <c r="B216" i="2"/>
  <c r="D216" i="2"/>
  <c r="F216" i="2"/>
  <c r="G216" i="2"/>
  <c r="H216" i="2"/>
  <c r="I216" i="2"/>
  <c r="A217" i="2"/>
  <c r="C218" i="2" s="1"/>
  <c r="B217" i="2"/>
  <c r="F217" i="2"/>
  <c r="G217" i="2"/>
  <c r="H217" i="2"/>
  <c r="I217" i="2"/>
  <c r="A218" i="2"/>
  <c r="C219" i="2" s="1"/>
  <c r="B218" i="2"/>
  <c r="F218" i="2"/>
  <c r="G218" i="2"/>
  <c r="H218" i="2"/>
  <c r="I218" i="2"/>
  <c r="A219" i="2"/>
  <c r="C220" i="2" s="1"/>
  <c r="B219" i="2"/>
  <c r="D219" i="2"/>
  <c r="F219" i="2"/>
  <c r="G219" i="2"/>
  <c r="H219" i="2"/>
  <c r="I219" i="2"/>
  <c r="A220" i="2"/>
  <c r="B220" i="2"/>
  <c r="D220" i="2"/>
  <c r="F220" i="2"/>
  <c r="G220" i="2"/>
  <c r="H220" i="2"/>
  <c r="I220" i="2"/>
  <c r="A221" i="2"/>
  <c r="C222" i="2" s="1"/>
  <c r="B221" i="2"/>
  <c r="F221" i="2"/>
  <c r="G221" i="2"/>
  <c r="H221" i="2"/>
  <c r="I221" i="2"/>
  <c r="A222" i="2"/>
  <c r="C223" i="2" s="1"/>
  <c r="B222" i="2"/>
  <c r="D222" i="2"/>
  <c r="F222" i="2"/>
  <c r="G222" i="2"/>
  <c r="H222" i="2"/>
  <c r="I222" i="2"/>
  <c r="A223" i="2"/>
  <c r="B223" i="2"/>
  <c r="F223" i="2"/>
  <c r="G223" i="2"/>
  <c r="H223" i="2"/>
  <c r="I223" i="2"/>
  <c r="A224" i="2"/>
  <c r="C225" i="2" s="1"/>
  <c r="B224" i="2"/>
  <c r="F224" i="2"/>
  <c r="G224" i="2"/>
  <c r="H224" i="2"/>
  <c r="I224" i="2"/>
  <c r="A225" i="2"/>
  <c r="C226" i="2" s="1"/>
  <c r="B225" i="2"/>
  <c r="F225" i="2"/>
  <c r="G225" i="2"/>
  <c r="H225" i="2"/>
  <c r="I225" i="2"/>
  <c r="A226" i="2"/>
  <c r="C227" i="2" s="1"/>
  <c r="B226" i="2"/>
  <c r="D226" i="2"/>
  <c r="F226" i="2"/>
  <c r="G226" i="2"/>
  <c r="H226" i="2"/>
  <c r="I226" i="2"/>
  <c r="A227" i="2"/>
  <c r="B227" i="2"/>
  <c r="D227" i="2"/>
  <c r="F227" i="2"/>
  <c r="G227" i="2"/>
  <c r="H227" i="2"/>
  <c r="I227" i="2"/>
  <c r="A228" i="2"/>
  <c r="C229" i="2" s="1"/>
  <c r="B228" i="2"/>
  <c r="F228" i="2"/>
  <c r="G228" i="2"/>
  <c r="H228" i="2"/>
  <c r="I228" i="2"/>
  <c r="A229" i="2"/>
  <c r="C230" i="2" s="1"/>
  <c r="B229" i="2"/>
  <c r="F229" i="2"/>
  <c r="G229" i="2"/>
  <c r="H229" i="2"/>
  <c r="I229" i="2"/>
  <c r="A230" i="2"/>
  <c r="B230" i="2"/>
  <c r="D230" i="2"/>
  <c r="F230" i="2"/>
  <c r="G230" i="2"/>
  <c r="H230" i="2"/>
  <c r="I230" i="2"/>
  <c r="A231" i="2"/>
  <c r="C232" i="2" s="1"/>
  <c r="B231" i="2"/>
  <c r="F231" i="2"/>
  <c r="G231" i="2"/>
  <c r="H231" i="2"/>
  <c r="I231" i="2"/>
  <c r="A232" i="2"/>
  <c r="D233" i="2" s="1"/>
  <c r="B232" i="2"/>
  <c r="D232" i="2"/>
  <c r="F232" i="2"/>
  <c r="G232" i="2"/>
  <c r="H232" i="2"/>
  <c r="I232" i="2"/>
  <c r="A233" i="2"/>
  <c r="B233" i="2"/>
  <c r="F233" i="2"/>
  <c r="G233" i="2"/>
  <c r="H233" i="2"/>
  <c r="I233" i="2"/>
  <c r="A234" i="2"/>
  <c r="D235" i="2" s="1"/>
  <c r="B234" i="2"/>
  <c r="F234" i="2"/>
  <c r="G234" i="2"/>
  <c r="H234" i="2"/>
  <c r="I234" i="2"/>
  <c r="A235" i="2"/>
  <c r="C236" i="2" s="1"/>
  <c r="B235" i="2"/>
  <c r="F235" i="2"/>
  <c r="G235" i="2"/>
  <c r="H235" i="2"/>
  <c r="I235" i="2"/>
  <c r="A236" i="2"/>
  <c r="D237" i="2" s="1"/>
  <c r="B236" i="2"/>
  <c r="D236" i="2"/>
  <c r="F236" i="2"/>
  <c r="G236" i="2"/>
  <c r="H236" i="2"/>
  <c r="I236" i="2"/>
  <c r="A237" i="2"/>
  <c r="B237" i="2"/>
  <c r="F237" i="2"/>
  <c r="G237" i="2"/>
  <c r="H237" i="2"/>
  <c r="I237" i="2"/>
  <c r="A238" i="2"/>
  <c r="B238" i="2"/>
  <c r="F238" i="2"/>
  <c r="G238" i="2"/>
  <c r="H238" i="2"/>
  <c r="I238" i="2"/>
  <c r="A239" i="2"/>
  <c r="C240" i="2" s="1"/>
  <c r="B239" i="2"/>
  <c r="F239" i="2"/>
  <c r="G239" i="2"/>
  <c r="H239" i="2"/>
  <c r="I239" i="2"/>
  <c r="A240" i="2"/>
  <c r="C241" i="2" s="1"/>
  <c r="B240" i="2"/>
  <c r="D240" i="2"/>
  <c r="F240" i="2"/>
  <c r="G240" i="2"/>
  <c r="H240" i="2"/>
  <c r="I240" i="2"/>
  <c r="A241" i="2"/>
  <c r="B241" i="2"/>
  <c r="D241" i="2"/>
  <c r="F241" i="2"/>
  <c r="G241" i="2"/>
  <c r="H241" i="2"/>
  <c r="I241" i="2"/>
  <c r="A242" i="2"/>
  <c r="C243" i="2" s="1"/>
  <c r="B242" i="2"/>
  <c r="F242" i="2"/>
  <c r="G242" i="2"/>
  <c r="H242" i="2"/>
  <c r="I242" i="2"/>
  <c r="A243" i="2"/>
  <c r="C244" i="2" s="1"/>
  <c r="B243" i="2"/>
  <c r="D243" i="2"/>
  <c r="F243" i="2"/>
  <c r="G243" i="2"/>
  <c r="H243" i="2"/>
  <c r="I243" i="2"/>
  <c r="A244" i="2"/>
  <c r="B244" i="2"/>
  <c r="D244" i="2"/>
  <c r="F244" i="2"/>
  <c r="G244" i="2"/>
  <c r="H244" i="2"/>
  <c r="I244" i="2"/>
  <c r="A245" i="2"/>
  <c r="C246" i="2" s="1"/>
  <c r="B245" i="2"/>
  <c r="F245" i="2"/>
  <c r="G245" i="2"/>
  <c r="H245" i="2"/>
  <c r="I245" i="2"/>
  <c r="A246" i="2"/>
  <c r="C247" i="2" s="1"/>
  <c r="B246" i="2"/>
  <c r="D246" i="2"/>
  <c r="F246" i="2"/>
  <c r="G246" i="2"/>
  <c r="H246" i="2"/>
  <c r="I246" i="2"/>
  <c r="A247" i="2"/>
  <c r="B247" i="2"/>
  <c r="D247" i="2"/>
  <c r="F247" i="2"/>
  <c r="G247" i="2"/>
  <c r="H247" i="2"/>
  <c r="I247" i="2"/>
  <c r="A248" i="2"/>
  <c r="C249" i="2" s="1"/>
  <c r="B248" i="2"/>
  <c r="F248" i="2"/>
  <c r="G248" i="2"/>
  <c r="H248" i="2"/>
  <c r="I248" i="2"/>
  <c r="A249" i="2"/>
  <c r="C250" i="2" s="1"/>
  <c r="B249" i="2"/>
  <c r="D249" i="2"/>
  <c r="F249" i="2"/>
  <c r="G249" i="2"/>
  <c r="H249" i="2"/>
  <c r="I249" i="2"/>
  <c r="A250" i="2"/>
  <c r="B250" i="2"/>
  <c r="D250" i="2"/>
  <c r="F250" i="2"/>
  <c r="G250" i="2"/>
  <c r="H250" i="2"/>
  <c r="I250" i="2"/>
  <c r="A251" i="2"/>
  <c r="C252" i="2" s="1"/>
  <c r="B251" i="2"/>
  <c r="F251" i="2"/>
  <c r="G251" i="2"/>
  <c r="H251" i="2"/>
  <c r="I251" i="2"/>
  <c r="A252" i="2"/>
  <c r="D253" i="2" s="1"/>
  <c r="B252" i="2"/>
  <c r="D252" i="2"/>
  <c r="F252" i="2"/>
  <c r="G252" i="2"/>
  <c r="H252" i="2"/>
  <c r="I252" i="2"/>
  <c r="A253" i="2"/>
  <c r="B253" i="2"/>
  <c r="F253" i="2"/>
  <c r="G253" i="2"/>
  <c r="H253" i="2"/>
  <c r="I253" i="2"/>
  <c r="A254" i="2"/>
  <c r="C255" i="2" s="1"/>
  <c r="B254" i="2"/>
  <c r="F254" i="2"/>
  <c r="G254" i="2"/>
  <c r="H254" i="2"/>
  <c r="I254" i="2"/>
  <c r="A255" i="2"/>
  <c r="C256" i="2" s="1"/>
  <c r="B255" i="2"/>
  <c r="F255" i="2"/>
  <c r="G255" i="2"/>
  <c r="H255" i="2"/>
  <c r="I255" i="2"/>
  <c r="A256" i="2"/>
  <c r="B256" i="2"/>
  <c r="D256" i="2"/>
  <c r="F256" i="2"/>
  <c r="G256" i="2"/>
  <c r="H256" i="2"/>
  <c r="I256" i="2"/>
  <c r="A257" i="2"/>
  <c r="C258" i="2" s="1"/>
  <c r="B257" i="2"/>
  <c r="F257" i="2"/>
  <c r="G257" i="2"/>
  <c r="H257" i="2"/>
  <c r="I257" i="2"/>
  <c r="A258" i="2"/>
  <c r="C259" i="2" s="1"/>
  <c r="B258" i="2"/>
  <c r="D258" i="2"/>
  <c r="F258" i="2"/>
  <c r="G258" i="2"/>
  <c r="H258" i="2"/>
  <c r="I258" i="2"/>
  <c r="A259" i="2"/>
  <c r="B259" i="2"/>
  <c r="F259" i="2"/>
  <c r="G259" i="2"/>
  <c r="H259" i="2"/>
  <c r="I259" i="2"/>
  <c r="A260" i="2"/>
  <c r="C261" i="2" s="1"/>
  <c r="B260" i="2"/>
  <c r="F260" i="2"/>
  <c r="G260" i="2"/>
  <c r="H260" i="2"/>
  <c r="I260" i="2"/>
  <c r="A261" i="2"/>
  <c r="C262" i="2" s="1"/>
  <c r="B261" i="2"/>
  <c r="F261" i="2"/>
  <c r="G261" i="2"/>
  <c r="H261" i="2"/>
  <c r="I261" i="2"/>
  <c r="A262" i="2"/>
  <c r="C263" i="2" s="1"/>
  <c r="B262" i="2"/>
  <c r="D262" i="2"/>
  <c r="F262" i="2"/>
  <c r="G262" i="2"/>
  <c r="H262" i="2"/>
  <c r="I262" i="2"/>
  <c r="A263" i="2"/>
  <c r="B263" i="2"/>
  <c r="F263" i="2"/>
  <c r="G263" i="2"/>
  <c r="H263" i="2"/>
  <c r="I263" i="2"/>
  <c r="A264" i="2"/>
  <c r="B264" i="2"/>
  <c r="F264" i="2"/>
  <c r="G264" i="2"/>
  <c r="H264" i="2"/>
  <c r="I264" i="2"/>
  <c r="A265" i="2"/>
  <c r="C266" i="2" s="1"/>
  <c r="B265" i="2"/>
  <c r="F265" i="2"/>
  <c r="G265" i="2"/>
  <c r="H265" i="2"/>
  <c r="I265" i="2"/>
  <c r="A266" i="2"/>
  <c r="C267" i="2" s="1"/>
  <c r="B266" i="2"/>
  <c r="D266" i="2"/>
  <c r="F266" i="2"/>
  <c r="G266" i="2"/>
  <c r="H266" i="2"/>
  <c r="I266" i="2"/>
  <c r="A267" i="2"/>
  <c r="B267" i="2"/>
  <c r="D267" i="2"/>
  <c r="F267" i="2"/>
  <c r="G267" i="2"/>
  <c r="H267" i="2"/>
  <c r="I267" i="2"/>
  <c r="A268" i="2"/>
  <c r="D269" i="2" s="1"/>
  <c r="B268" i="2"/>
  <c r="F268" i="2"/>
  <c r="G268" i="2"/>
  <c r="H268" i="2"/>
  <c r="I268" i="2"/>
  <c r="A269" i="2"/>
  <c r="C270" i="2" s="1"/>
  <c r="B269" i="2"/>
  <c r="F269" i="2"/>
  <c r="G269" i="2"/>
  <c r="H269" i="2"/>
  <c r="I269" i="2"/>
  <c r="A270" i="2"/>
  <c r="C271" i="2" s="1"/>
  <c r="B270" i="2"/>
  <c r="D270" i="2"/>
  <c r="F270" i="2"/>
  <c r="G270" i="2"/>
  <c r="H270" i="2"/>
  <c r="I270" i="2"/>
  <c r="A271" i="2"/>
  <c r="C272" i="2" s="1"/>
  <c r="B271" i="2"/>
  <c r="D271" i="2"/>
  <c r="F271" i="2"/>
  <c r="G271" i="2"/>
  <c r="H271" i="2"/>
  <c r="I271" i="2"/>
  <c r="A272" i="2"/>
  <c r="C273" i="2" s="1"/>
  <c r="B272" i="2"/>
  <c r="F272" i="2"/>
  <c r="G272" i="2"/>
  <c r="H272" i="2"/>
  <c r="I272" i="2"/>
  <c r="A273" i="2"/>
  <c r="C274" i="2" s="1"/>
  <c r="B273" i="2"/>
  <c r="D273" i="2"/>
  <c r="F273" i="2"/>
  <c r="G273" i="2"/>
  <c r="H273" i="2"/>
  <c r="I273" i="2"/>
  <c r="A274" i="2"/>
  <c r="C275" i="2" s="1"/>
  <c r="B274" i="2"/>
  <c r="D274" i="2"/>
  <c r="F274" i="2"/>
  <c r="G274" i="2"/>
  <c r="H274" i="2"/>
  <c r="I274" i="2"/>
  <c r="A275" i="2"/>
  <c r="C276" i="2" s="1"/>
  <c r="B275" i="2"/>
  <c r="F275" i="2"/>
  <c r="G275" i="2"/>
  <c r="H275" i="2"/>
  <c r="I275" i="2"/>
  <c r="A276" i="2"/>
  <c r="C277" i="2" s="1"/>
  <c r="B276" i="2"/>
  <c r="D276" i="2"/>
  <c r="F276" i="2"/>
  <c r="G276" i="2"/>
  <c r="H276" i="2"/>
  <c r="I276" i="2"/>
  <c r="A277" i="2"/>
  <c r="C278" i="2" s="1"/>
  <c r="B277" i="2"/>
  <c r="D277" i="2"/>
  <c r="F277" i="2"/>
  <c r="G277" i="2"/>
  <c r="H277" i="2"/>
  <c r="I277" i="2"/>
  <c r="A278" i="2"/>
  <c r="C279" i="2" s="1"/>
  <c r="B278" i="2"/>
  <c r="F278" i="2"/>
  <c r="G278" i="2"/>
  <c r="H278" i="2"/>
  <c r="I278" i="2"/>
  <c r="A279" i="2"/>
  <c r="C280" i="2" s="1"/>
  <c r="B279" i="2"/>
  <c r="D279" i="2"/>
  <c r="F279" i="2"/>
  <c r="G279" i="2"/>
  <c r="H279" i="2"/>
  <c r="I279" i="2"/>
  <c r="A280" i="2"/>
  <c r="C281" i="2" s="1"/>
  <c r="B280" i="2"/>
  <c r="D280" i="2"/>
  <c r="F280" i="2"/>
  <c r="G280" i="2"/>
  <c r="H280" i="2"/>
  <c r="I280" i="2"/>
  <c r="A281" i="2"/>
  <c r="C282" i="2" s="1"/>
  <c r="B281" i="2"/>
  <c r="F281" i="2"/>
  <c r="G281" i="2"/>
  <c r="H281" i="2"/>
  <c r="I281" i="2"/>
  <c r="A282" i="2"/>
  <c r="C283" i="2" s="1"/>
  <c r="B282" i="2"/>
  <c r="D282" i="2"/>
  <c r="F282" i="2"/>
  <c r="G282" i="2"/>
  <c r="H282" i="2"/>
  <c r="I282" i="2"/>
  <c r="A283" i="2"/>
  <c r="C284" i="2" s="1"/>
  <c r="B283" i="2"/>
  <c r="D283" i="2"/>
  <c r="F283" i="2"/>
  <c r="G283" i="2"/>
  <c r="H283" i="2"/>
  <c r="I283" i="2"/>
  <c r="A284" i="2"/>
  <c r="C285" i="2" s="1"/>
  <c r="B284" i="2"/>
  <c r="F284" i="2"/>
  <c r="G284" i="2"/>
  <c r="H284" i="2"/>
  <c r="I284" i="2"/>
  <c r="A285" i="2"/>
  <c r="C286" i="2" s="1"/>
  <c r="B285" i="2"/>
  <c r="D285" i="2"/>
  <c r="F285" i="2"/>
  <c r="G285" i="2"/>
  <c r="H285" i="2"/>
  <c r="I285" i="2"/>
  <c r="A286" i="2"/>
  <c r="C287" i="2" s="1"/>
  <c r="B286" i="2"/>
  <c r="D286" i="2"/>
  <c r="F286" i="2"/>
  <c r="G286" i="2"/>
  <c r="H286" i="2"/>
  <c r="I286" i="2"/>
  <c r="A287" i="2"/>
  <c r="C288" i="2" s="1"/>
  <c r="B287" i="2"/>
  <c r="F287" i="2"/>
  <c r="G287" i="2"/>
  <c r="H287" i="2"/>
  <c r="I287" i="2"/>
  <c r="A288" i="2"/>
  <c r="D289" i="2" s="1"/>
  <c r="B288" i="2"/>
  <c r="D288" i="2"/>
  <c r="F288" i="2"/>
  <c r="G288" i="2"/>
  <c r="H288" i="2"/>
  <c r="I288" i="2"/>
  <c r="A289" i="2"/>
  <c r="C290" i="2" s="1"/>
  <c r="B289" i="2"/>
  <c r="F289" i="2"/>
  <c r="G289" i="2"/>
  <c r="H289" i="2"/>
  <c r="I289" i="2"/>
  <c r="A290" i="2"/>
  <c r="B290" i="2"/>
  <c r="F290" i="2"/>
  <c r="G290" i="2"/>
  <c r="H290" i="2"/>
  <c r="I290" i="2"/>
  <c r="I7" i="2"/>
  <c r="H7" i="2"/>
  <c r="G7" i="2"/>
  <c r="F7" i="2"/>
  <c r="D7" i="2"/>
  <c r="C7" i="2"/>
  <c r="B7" i="2"/>
  <c r="A7" i="2"/>
  <c r="C147" i="2" l="1"/>
  <c r="D147" i="2"/>
  <c r="C123" i="2"/>
  <c r="D123" i="2"/>
  <c r="C257" i="2"/>
  <c r="D257" i="2"/>
  <c r="D255" i="2"/>
  <c r="C251" i="2"/>
  <c r="D251" i="2"/>
  <c r="C242" i="2"/>
  <c r="D242" i="2"/>
  <c r="C143" i="2"/>
  <c r="D143" i="2"/>
  <c r="C134" i="2"/>
  <c r="D134" i="2"/>
  <c r="C115" i="2"/>
  <c r="D115" i="2"/>
  <c r="C87" i="2"/>
  <c r="D87" i="2"/>
  <c r="C54" i="2"/>
  <c r="D54" i="2"/>
  <c r="C234" i="2"/>
  <c r="D234" i="2"/>
  <c r="C101" i="2"/>
  <c r="D101" i="2"/>
  <c r="C90" i="2"/>
  <c r="D90" i="2"/>
  <c r="C254" i="2"/>
  <c r="D254" i="2"/>
  <c r="C8" i="2"/>
  <c r="D8" i="2"/>
  <c r="D284" i="2"/>
  <c r="D281" i="2"/>
  <c r="D278" i="2"/>
  <c r="D275" i="2"/>
  <c r="D272" i="2"/>
  <c r="C239" i="2"/>
  <c r="D239" i="2"/>
  <c r="C188" i="2"/>
  <c r="D188" i="2"/>
  <c r="C179" i="2"/>
  <c r="D179" i="2"/>
  <c r="C159" i="2"/>
  <c r="D159" i="2"/>
  <c r="C137" i="2"/>
  <c r="D137" i="2"/>
  <c r="C126" i="2"/>
  <c r="D126" i="2"/>
  <c r="C112" i="2"/>
  <c r="D112" i="2"/>
  <c r="C268" i="2"/>
  <c r="D268" i="2"/>
  <c r="C228" i="2"/>
  <c r="D228" i="2"/>
  <c r="C185" i="2"/>
  <c r="D185" i="2"/>
  <c r="C76" i="2"/>
  <c r="D76" i="2"/>
  <c r="C26" i="2"/>
  <c r="D26" i="2"/>
  <c r="C221" i="2"/>
  <c r="D221" i="2"/>
  <c r="C62" i="2"/>
  <c r="D62" i="2"/>
  <c r="C37" i="2"/>
  <c r="D37" i="2"/>
  <c r="C265" i="2"/>
  <c r="D265" i="2"/>
  <c r="C248" i="2"/>
  <c r="D248" i="2"/>
  <c r="C238" i="2"/>
  <c r="D238" i="2"/>
  <c r="C231" i="2"/>
  <c r="D231" i="2"/>
  <c r="C224" i="2"/>
  <c r="D224" i="2"/>
  <c r="C171" i="2"/>
  <c r="D171" i="2"/>
  <c r="C98" i="2"/>
  <c r="D98" i="2"/>
  <c r="C79" i="2"/>
  <c r="D79" i="2"/>
  <c r="C51" i="2"/>
  <c r="D51" i="2"/>
  <c r="C260" i="2"/>
  <c r="D260" i="2"/>
  <c r="C245" i="2"/>
  <c r="D245" i="2"/>
  <c r="D290" i="2"/>
  <c r="C264" i="2"/>
  <c r="D264" i="2"/>
  <c r="C182" i="2"/>
  <c r="D182" i="2"/>
  <c r="C65" i="2"/>
  <c r="D65" i="2"/>
  <c r="C34" i="2"/>
  <c r="D34" i="2"/>
  <c r="C23" i="2"/>
  <c r="D23" i="2"/>
  <c r="C9" i="2"/>
  <c r="D9" i="2"/>
  <c r="D218" i="2"/>
  <c r="D214" i="2"/>
  <c r="D192" i="2"/>
  <c r="D128" i="2"/>
  <c r="D120" i="2"/>
  <c r="D109" i="2"/>
  <c r="D106" i="2"/>
  <c r="D92" i="2"/>
  <c r="D84" i="2"/>
  <c r="D73" i="2"/>
  <c r="D70" i="2"/>
  <c r="D56" i="2"/>
  <c r="D48" i="2"/>
  <c r="D42" i="2"/>
  <c r="D28" i="2"/>
  <c r="D20" i="2"/>
  <c r="D14" i="2"/>
  <c r="D210" i="2"/>
  <c r="D207" i="2"/>
  <c r="D204" i="2"/>
  <c r="D201" i="2"/>
  <c r="D198" i="2"/>
  <c r="D195" i="2"/>
  <c r="D131" i="2"/>
  <c r="D117" i="2"/>
  <c r="D95" i="2"/>
  <c r="D81" i="2"/>
  <c r="D59" i="2"/>
  <c r="D45" i="2"/>
  <c r="D31" i="2"/>
  <c r="D17" i="2"/>
  <c r="D11" i="2"/>
  <c r="D133" i="2"/>
  <c r="D97" i="2"/>
  <c r="D61" i="2"/>
  <c r="D55" i="2"/>
  <c r="D47" i="2"/>
  <c r="D44" i="2"/>
  <c r="D41" i="2"/>
  <c r="D27" i="2"/>
  <c r="D19" i="2"/>
  <c r="D13" i="2"/>
  <c r="D229" i="2"/>
  <c r="D217" i="2"/>
  <c r="D193" i="2"/>
  <c r="D191" i="2"/>
  <c r="D175" i="2"/>
  <c r="C168" i="2"/>
  <c r="D163" i="2"/>
  <c r="C156" i="2"/>
  <c r="D151" i="2"/>
  <c r="C144" i="2"/>
  <c r="D287" i="2"/>
  <c r="D263" i="2"/>
  <c r="D261" i="2"/>
  <c r="D259" i="2"/>
  <c r="D225" i="2"/>
  <c r="D223" i="2"/>
  <c r="C289" i="2"/>
  <c r="C269" i="2"/>
  <c r="C253" i="2"/>
  <c r="C237" i="2"/>
  <c r="C235" i="2"/>
  <c r="C233" i="2"/>
  <c r="C215" i="2"/>
  <c r="C213" i="2"/>
  <c r="C189" i="2"/>
  <c r="D174" i="2"/>
  <c r="D167" i="2"/>
  <c r="D162" i="2"/>
  <c r="D155" i="2"/>
  <c r="D150" i="2"/>
  <c r="D173" i="2"/>
  <c r="D161" i="2"/>
  <c r="D149" i="2"/>
</calcChain>
</file>

<file path=xl/sharedStrings.xml><?xml version="1.0" encoding="utf-8"?>
<sst xmlns="http://schemas.openxmlformats.org/spreadsheetml/2006/main" count="4531" uniqueCount="387">
  <si>
    <t>MST-run</t>
  </si>
  <si>
    <t>Major</t>
  </si>
  <si>
    <t>Milestone</t>
  </si>
  <si>
    <t>Minor</t>
  </si>
  <si>
    <t>ParentOP</t>
  </si>
  <si>
    <t>ParentQTY</t>
  </si>
  <si>
    <t>depth</t>
  </si>
  <si>
    <t>item</t>
  </si>
  <si>
    <t>item_description</t>
  </si>
  <si>
    <t>item_drawing_nbr</t>
  </si>
  <si>
    <t>item_p_m_t_code</t>
  </si>
  <si>
    <t>item_phantom_flag</t>
  </si>
  <si>
    <t>item_product_code</t>
  </si>
  <si>
    <t>item_revision</t>
  </si>
  <si>
    <t>item_tt_description</t>
  </si>
  <si>
    <t>item_u_m</t>
  </si>
  <si>
    <t>leaf</t>
  </si>
  <si>
    <t>matID</t>
  </si>
  <si>
    <t>material</t>
  </si>
  <si>
    <t>matl_description</t>
  </si>
  <si>
    <t>matl_drawing_nbr</t>
  </si>
  <si>
    <t>matl_p_m_t_code</t>
  </si>
  <si>
    <t>matl_phantom_flag</t>
  </si>
  <si>
    <t>matl_product_code</t>
  </si>
  <si>
    <t>matl_qty_conv</t>
  </si>
  <si>
    <t>matl_revision</t>
  </si>
  <si>
    <t>matl_tt_description</t>
  </si>
  <si>
    <t>matl_u_m</t>
  </si>
  <si>
    <t>opID</t>
  </si>
  <si>
    <t>oper_num</t>
  </si>
  <si>
    <t>run_lbr_hrs</t>
  </si>
  <si>
    <t>run_mch_hrs</t>
  </si>
  <si>
    <t>sched_drv</t>
  </si>
  <si>
    <t>wc</t>
  </si>
  <si>
    <t>wc_description</t>
  </si>
  <si>
    <t>opOrder</t>
  </si>
  <si>
    <t>partOrder</t>
  </si>
  <si>
    <t>8034287-B</t>
  </si>
  <si>
    <t>8034290-A</t>
  </si>
  <si>
    <t>8034290-B</t>
  </si>
  <si>
    <t>8034290-C</t>
  </si>
  <si>
    <t>8034290-D</t>
  </si>
  <si>
    <t>8034290-E</t>
  </si>
  <si>
    <t>8035019</t>
  </si>
  <si>
    <t>8034288-5</t>
  </si>
  <si>
    <t>8034288-3</t>
  </si>
  <si>
    <t>8034288-4</t>
  </si>
  <si>
    <t>8034288-A</t>
  </si>
  <si>
    <t>8034288-B</t>
  </si>
  <si>
    <t>8034288-C</t>
  </si>
  <si>
    <t>8034288-D</t>
  </si>
  <si>
    <t>8034288-E</t>
  </si>
  <si>
    <t>8034288-F</t>
  </si>
  <si>
    <t>8034288-G</t>
  </si>
  <si>
    <t>8034288-H</t>
  </si>
  <si>
    <t>8034288-I</t>
  </si>
  <si>
    <t>8034288-J</t>
  </si>
  <si>
    <t>8034293</t>
  </si>
  <si>
    <t>8034366</t>
  </si>
  <si>
    <t>8025141-2</t>
  </si>
  <si>
    <t>8025141-3</t>
  </si>
  <si>
    <t>8034287-A</t>
  </si>
  <si>
    <t>8034290</t>
  </si>
  <si>
    <t>8035018</t>
  </si>
  <si>
    <t>8034287</t>
  </si>
  <si>
    <t>8034288-2</t>
  </si>
  <si>
    <t>8034288-1</t>
  </si>
  <si>
    <t>8034288-6</t>
  </si>
  <si>
    <t>M40B</t>
  </si>
  <si>
    <t>55 GAL. WATER BARREL ASS'Y &amp; PLUM. 55 F…</t>
  </si>
  <si>
    <t>OVER ALL ASSEMBLY OF 40B MOD. 40B</t>
  </si>
  <si>
    <t>TOP RETAINER BLOCK FOR MOD. 40B SIGHT G…</t>
  </si>
  <si>
    <t>50GAL STAND LEG WELDMENT  MOD. 40B</t>
  </si>
  <si>
    <t>RESERVOIR MTG. CLIP ANGLE MOD. 40B</t>
  </si>
  <si>
    <t>40B WATER FILTER ANGLE MOD. 40 B</t>
  </si>
  <si>
    <t>CONNECTING PLATE FOR MODEL 40A &amp; 40B WA…</t>
  </si>
  <si>
    <t>SIGHT GAUGE ASSEMBLY  FOR MOD. 40B DEAE…</t>
  </si>
  <si>
    <t>Model 40B Deaeration System</t>
  </si>
  <si>
    <t>34287</t>
  </si>
  <si>
    <t>34290</t>
  </si>
  <si>
    <t>35019</t>
  </si>
  <si>
    <t>34288</t>
  </si>
  <si>
    <t>34293</t>
  </si>
  <si>
    <t>34366</t>
  </si>
  <si>
    <t>25141</t>
  </si>
  <si>
    <t>35018</t>
  </si>
  <si>
    <t>34289</t>
  </si>
  <si>
    <t>M</t>
  </si>
  <si>
    <t>TT-MfgStep</t>
  </si>
  <si>
    <t>TT-Assy</t>
  </si>
  <si>
    <t>G</t>
  </si>
  <si>
    <t>E</t>
  </si>
  <si>
    <t>-</t>
  </si>
  <si>
    <t>H</t>
  </si>
  <si>
    <t>A</t>
  </si>
  <si>
    <t>D</t>
  </si>
  <si>
    <t>55 GAL. WATER BARREL ASS'Y &amp; PLUM. 55 FOR 40B</t>
  </si>
  <si>
    <t>TOP RETAINER BLOCK FOR MOD. 40B SIGHT GAUGE</t>
  </si>
  <si>
    <t>CONNECTING PLATE FOR MODEL 40A &amp; 40B WATER CONDITIONER STAND</t>
  </si>
  <si>
    <t>SIGHT GAUGE ASSEMBLY  FOR MOD. 40B DEAERATED WATER RESERVOIR</t>
  </si>
  <si>
    <t>EA</t>
  </si>
  <si>
    <t>9691050</t>
  </si>
  <si>
    <t>9172001</t>
  </si>
  <si>
    <t>9130301</t>
  </si>
  <si>
    <t>9015200-1</t>
  </si>
  <si>
    <t>9014245-4</t>
  </si>
  <si>
    <t>9011983</t>
  </si>
  <si>
    <t>5145501</t>
  </si>
  <si>
    <t>8034292</t>
  </si>
  <si>
    <t>8034283</t>
  </si>
  <si>
    <t>8034279</t>
  </si>
  <si>
    <t>8034273</t>
  </si>
  <si>
    <t>8010002</t>
  </si>
  <si>
    <t>7352031</t>
  </si>
  <si>
    <t>6681115</t>
  </si>
  <si>
    <t>5322001</t>
  </si>
  <si>
    <t>5146205</t>
  </si>
  <si>
    <t>5144233</t>
  </si>
  <si>
    <t>2577201</t>
  </si>
  <si>
    <t>2507201</t>
  </si>
  <si>
    <t>2505901</t>
  </si>
  <si>
    <t>2495904</t>
  </si>
  <si>
    <t>2442006</t>
  </si>
  <si>
    <t>2231404</t>
  </si>
  <si>
    <t>2032001</t>
  </si>
  <si>
    <t>1575901</t>
  </si>
  <si>
    <t>1455102</t>
  </si>
  <si>
    <t>1001401</t>
  </si>
  <si>
    <t>9735001</t>
  </si>
  <si>
    <t>9732001</t>
  </si>
  <si>
    <t>9730005</t>
  </si>
  <si>
    <t>5424201</t>
  </si>
  <si>
    <t>5201501</t>
  </si>
  <si>
    <t>5201101</t>
  </si>
  <si>
    <t>6960070</t>
  </si>
  <si>
    <t>5462501</t>
  </si>
  <si>
    <t>5403501</t>
  </si>
  <si>
    <t>5262502</t>
  </si>
  <si>
    <t>5262501</t>
  </si>
  <si>
    <t>5262303</t>
  </si>
  <si>
    <t>5146431</t>
  </si>
  <si>
    <t>5102301</t>
  </si>
  <si>
    <t>5032501</t>
  </si>
  <si>
    <t>1422006</t>
  </si>
  <si>
    <t>9152019</t>
  </si>
  <si>
    <t>5424407</t>
  </si>
  <si>
    <t>6585004</t>
  </si>
  <si>
    <t>5381001</t>
  </si>
  <si>
    <t>5033802</t>
  </si>
  <si>
    <t>7890002</t>
  </si>
  <si>
    <t>7775040</t>
  </si>
  <si>
    <t>7372001</t>
  </si>
  <si>
    <t>7304020</t>
  </si>
  <si>
    <t>7131020</t>
  </si>
  <si>
    <t>7131017</t>
  </si>
  <si>
    <t>5462405-1</t>
  </si>
  <si>
    <t>5262401</t>
  </si>
  <si>
    <t>5144251</t>
  </si>
  <si>
    <t>5131003</t>
  </si>
  <si>
    <t>5130401</t>
  </si>
  <si>
    <t>5032402</t>
  </si>
  <si>
    <t>5015404</t>
  </si>
  <si>
    <t>2577401</t>
  </si>
  <si>
    <t>2507401</t>
  </si>
  <si>
    <t>2402816</t>
  </si>
  <si>
    <t>2402808</t>
  </si>
  <si>
    <t>2402008</t>
  </si>
  <si>
    <t>2402006</t>
  </si>
  <si>
    <t>2032801</t>
  </si>
  <si>
    <t>1577401</t>
  </si>
  <si>
    <t>1537401</t>
  </si>
  <si>
    <t>1496110</t>
  </si>
  <si>
    <t>1402810</t>
  </si>
  <si>
    <t>1402808</t>
  </si>
  <si>
    <t>1032801</t>
  </si>
  <si>
    <t>9172002</t>
  </si>
  <si>
    <t>7892001</t>
  </si>
  <si>
    <t>787299M</t>
  </si>
  <si>
    <t>787255P</t>
  </si>
  <si>
    <t>787255M</t>
  </si>
  <si>
    <t>787200M</t>
  </si>
  <si>
    <t>5424602</t>
  </si>
  <si>
    <t>5424252</t>
  </si>
  <si>
    <t>5424251</t>
  </si>
  <si>
    <t>Sheet, MDF, 1/2" thk.</t>
  </si>
  <si>
    <t>1/2" Acoustic foam, foil face, adhesive</t>
  </si>
  <si>
    <t>1 x 3 #6061-T6 Alum.bar</t>
  </si>
  <si>
    <t>2" x 9/16 x 3/16 HRS Channel</t>
  </si>
  <si>
    <t>2-1/2 x 2-1/2 x 1/4" HRS Angle</t>
  </si>
  <si>
    <t>3/16" x 10" HRS Plate</t>
  </si>
  <si>
    <t>3/4"MPT x 3/4" barbed hose, PVC</t>
  </si>
  <si>
    <t>Enclosure, Model 40B</t>
  </si>
  <si>
    <t>DEAERATION CHAMBER ASS'Y MOD. 40B</t>
  </si>
  <si>
    <t>CHASSIS ASSEMBLY MOD. 40B</t>
  </si>
  <si>
    <t>Legend plate, Model 40B</t>
  </si>
  <si>
    <t>Nameplate</t>
  </si>
  <si>
    <t>mounting base</t>
  </si>
  <si>
    <t>"O" Ring, Buna-N, AS568A - Dash #115</t>
  </si>
  <si>
    <t>Vacuum generator, 1/8 MPT supply, 3/8 F…</t>
  </si>
  <si>
    <t>Tube 90° Street, 1/4",PTC, Plastic</t>
  </si>
  <si>
    <t>Brass elbow, 1/4 tube x 1/8 FPT, 90°</t>
  </si>
  <si>
    <t>Washer, Split Lock, Med, ¼, Pl. Stl.</t>
  </si>
  <si>
    <t>Washer, Standard, ¼, Pl. Stl.</t>
  </si>
  <si>
    <t>Washer, Standard, #8, Pl. Stl.</t>
  </si>
  <si>
    <t>Sheet Metal Screw, #8, 1/2, Pl. Stl.</t>
  </si>
  <si>
    <t>Carriage Bolt, ¼-20, 3/4, Pl. Stl.</t>
  </si>
  <si>
    <t>M.Scr, Bnd Hd., 8-32, 1/2, Pl. Stl.</t>
  </si>
  <si>
    <t>Hex Nut, full, ¼-20, Pl. Stl.</t>
  </si>
  <si>
    <t>Washer, Split Lock, Med, #8, St. Stl.</t>
  </si>
  <si>
    <t>Drive Screw, #0, 1/4, St. Stl.</t>
  </si>
  <si>
    <t>Hex Nut, 8-32, St. Stl.</t>
  </si>
  <si>
    <t>Tape, Aluminum Foil, 2" x 5 mil</t>
  </si>
  <si>
    <t>Sealant, RTV Silicone</t>
  </si>
  <si>
    <t>Contact Adhesive</t>
  </si>
  <si>
    <t>plastic tubing, 1/4"OD, clear</t>
  </si>
  <si>
    <t>Insulation, Str, 3/4" Pipe, 1.875" OD</t>
  </si>
  <si>
    <t>Insulation, Str, 1/8" Pipe, 1.125" OD</t>
  </si>
  <si>
    <t>, 8 mm Dia. Ball Polypropylene, red</t>
  </si>
  <si>
    <t>ball valve, 3/4"FPT, bronze</t>
  </si>
  <si>
    <t>tee, FPT x FPT x FPT,brass, 3/4"</t>
  </si>
  <si>
    <t>3/4" Hex nipple, brass</t>
  </si>
  <si>
    <t>brass nipple, 3/4"MPT, close type</t>
  </si>
  <si>
    <t>brass nipple, 3/8"MPT, x 2"lg.</t>
  </si>
  <si>
    <t>1/2" push-to-connect x 3/8" MPT, plastic</t>
  </si>
  <si>
    <t>elbow, 90°, FPT x FPT, brass, 3/8"</t>
  </si>
  <si>
    <t>bushing, brass, 3/4" MPT x 3/8" FPT</t>
  </si>
  <si>
    <t>SHCS, ¼-20, 3/4, St. Stl.</t>
  </si>
  <si>
    <t>3/16" Dia. Clear PETG Rod, 6 ft. lg.</t>
  </si>
  <si>
    <t>Clear acrylic round tube, 5/8"OD, 3/8"ID</t>
  </si>
  <si>
    <t>air exhaust muffler, 1/2"</t>
  </si>
  <si>
    <t>Drum, St. steel, 55 gal. w/2" &amp; 3/4"</t>
  </si>
  <si>
    <t>2" Drum x 3/4" FPT</t>
  </si>
  <si>
    <t>connector, "sealtite", 1/2", straight, …</t>
  </si>
  <si>
    <t>Lug, Nylon insulated locking fork termi…</t>
  </si>
  <si>
    <t>Drum heater, 55 gal., w/thermostat, 70-…</t>
  </si>
  <si>
    <t>White outlet, GFCI 15A, (self-test) 20A…</t>
  </si>
  <si>
    <t>Cover, single gang, weatherproof</t>
  </si>
  <si>
    <t>Box</t>
  </si>
  <si>
    <t>vented ball valve, 1/2", safety exhaust</t>
  </si>
  <si>
    <t>brass nipple, 1/2", close type</t>
  </si>
  <si>
    <t>5/16 PTC tube x 1/4 MPT, brass</t>
  </si>
  <si>
    <t>filter element, (20 micron)</t>
  </si>
  <si>
    <t>Filter housing, 1/2" FPT, 10" element</t>
  </si>
  <si>
    <t>brass bushing, 1/2"x1/4"</t>
  </si>
  <si>
    <t>bulkhead adapter, 1/2"FPT x 1-1/2"lg.</t>
  </si>
  <si>
    <t>Washer, Split Lock, Med, 3/8, Pl. Stl.</t>
  </si>
  <si>
    <t>Washer, Standard, 3/8, Pl. Stl.</t>
  </si>
  <si>
    <t>HHCS, 3/8-16, 2, Pl. Stl.</t>
  </si>
  <si>
    <t>HHCS, 3/8-16, 1, Pl. Stl.</t>
  </si>
  <si>
    <t>HHCS, ¼-20, 1, Pl. Stl.</t>
  </si>
  <si>
    <t>HHCS, ¼-20, 3/4, Pl. Stl.</t>
  </si>
  <si>
    <t>Hex Nut, full, 3/8-16, Pl. Stl.</t>
  </si>
  <si>
    <t>Washer, Split Lock, Med, 3/8, St. Stl.</t>
  </si>
  <si>
    <t>Washer, MS, 3/8, St. Stl.</t>
  </si>
  <si>
    <t>Sheet Metal Screw, #10, 1 1/4, St. Stl.</t>
  </si>
  <si>
    <t>HHCS, 3/8-16, 1 1/4, St. Stl.</t>
  </si>
  <si>
    <t>HHCS, 3/8-16, 1, St. Stl.</t>
  </si>
  <si>
    <t>Hex Nut, full, 3/8-16, St. Stl.</t>
  </si>
  <si>
    <t>Bubble insulation, 36" wd, foil faced</t>
  </si>
  <si>
    <t>conduit, 1/2" Type EF, grey, liquid tig…</t>
  </si>
  <si>
    <t>Wire, Single, Stranded, WHT, 18</t>
  </si>
  <si>
    <t>Wire, Single, Stranded, GRN, 14</t>
  </si>
  <si>
    <t>Wire, Single, Stranded, GRN, 18</t>
  </si>
  <si>
    <t>Wire, Single, Stranded, BLK, 18</t>
  </si>
  <si>
    <t>PVC tubing, 3/4" ID, 1 1/8" OD, clear</t>
  </si>
  <si>
    <t>Nylon tube, wht., .232"ID, 5/16"OD, flex</t>
  </si>
  <si>
    <t>Nylon tube, 5/16"OD x .232"ID blk, flex</t>
  </si>
  <si>
    <t>34283</t>
  </si>
  <si>
    <t>34279</t>
  </si>
  <si>
    <t>P</t>
  </si>
  <si>
    <t>TT-Raw</t>
  </si>
  <si>
    <t>TT-NonSale</t>
  </si>
  <si>
    <t>TT-Spare</t>
  </si>
  <si>
    <t>TT-Raw-HV</t>
  </si>
  <si>
    <t>B</t>
  </si>
  <si>
    <t>Acoustical foam, 1/2" thick,, reinforced foil faced, adhesive backed</t>
  </si>
  <si>
    <t>1 x 3 #6061-T6 Alum.bar,</t>
  </si>
  <si>
    <t>2" x 9/16 x 3/16 HRS Channel,</t>
  </si>
  <si>
    <t>2-1/2 x 2-1/2 x 1/4" HRS Angle,</t>
  </si>
  <si>
    <t>3/4"MPT x 3/4" barbed hose adapter,, PVC, straight</t>
  </si>
  <si>
    <t>Enclosure - Model 40B Water, Conditioner</t>
  </si>
  <si>
    <t>Legend plate - Model 40B Water, Conditioner</t>
  </si>
  <si>
    <t>Nameplate,</t>
  </si>
  <si>
    <t>#TC-5342A, mounting base</t>
  </si>
  <si>
    <t>, "O" Ring, Buna-N, AS568A -  Dash #115</t>
  </si>
  <si>
    <t>#MFPM093H Vacuum generator, 3, stage, 0.93 orifice, 1/8 MPT supply x 3/8 FPT vacuum,</t>
  </si>
  <si>
    <t>Tube Street Elbow, 1/4" x 90 Deg., Push to Connect, Plastic</t>
  </si>
  <si>
    <t>#88105-04-02 Brass elbow, 1/4, tube x 1/8 FPT, 90 deg.</t>
  </si>
  <si>
    <t>1/4",, plated steel lockwasher, med.spring, split</t>
  </si>
  <si>
    <t>1/4",(wrought),, plated steel flatwasher, std., commercial</t>
  </si>
  <si>
    <t>Size #8,, plated steel flatwasher, std., commercial</t>
  </si>
  <si>
    <t>#8 x 1/2" Lg.Sheet metal screw, slotted,, zinc plated, hex washer head, Type B</t>
  </si>
  <si>
    <t>, 1/4-20 x 3/4" lg. plated carriage bolts</t>
  </si>
  <si>
    <t>8-32 thread x 1/2" lg.,, plated steel mach.screw, binding head, slotted</t>
  </si>
  <si>
    <t>1/4-20 thread,, Plated steel hex Hex Nut, full</t>
  </si>
  <si>
    <t>Size #8,, #18-8 St.stl. lockwashers, med.spring, split</t>
  </si>
  <si>
    <t>0" x 1/4" lg.,#18-8 St.stl., drive screws, round head, Type U</t>
  </si>
  <si>
    <t>8-32 thread, #18-8 St.Stl.,hex nut,, machine screw, reg.pattern</t>
  </si>
  <si>
    <t>#44P-1/4, plastic tubing, 1/4"OD, poly-flo,clear, (polyethylene)</t>
  </si>
  <si>
    <t>Insulation, Straight, 3/4" Pipe, 1.125"ID, 1.875" OD</t>
  </si>
  <si>
    <t>Insulation, Straight, 1/8" Pipe, 3/8"ID, 1.125" OD</t>
  </si>
  <si>
    <t>#70-104-01, ball valve, 3/4"FPT, bronze</t>
  </si>
  <si>
    <t>#3700x12, tee, FPT x FPT x FPT,brass, 3/4"</t>
  </si>
  <si>
    <t>#3325-12-12, 3/4" Hex nipple, brass</t>
  </si>
  <si>
    <t>#3326x12, brass nipple, 3/4"MPT, close type</t>
  </si>
  <si>
    <t>#3501B-1006, 1/2" push-to-connect x 3/8" MPT, plastic</t>
  </si>
  <si>
    <t>#100B06 or #3500x6, elbow, 90 deg., FPT x FPT, brass, 3/8"</t>
  </si>
  <si>
    <t>#3220x12x6, Reducing bushing,, brass, 3/4" MPT x 3/8" FPT</t>
  </si>
  <si>
    <t>1/4-20 thread x 3/4" lg.,, #18-8 St.stl. cap screw, hex soc.head, plain</t>
  </si>
  <si>
    <t>, 3/16" Dia. Clear PETG Rod, 6 ft. lg.</t>
  </si>
  <si>
    <t>#8532K14, Clear acrylic round tube, 5/8" OD x 3/8" ID, 6 ft. lg.</t>
  </si>
  <si>
    <t>#460108, air exhaust muffler, 1/2"</t>
  </si>
  <si>
    <t>#ST5503 Drum, St. steel, 55 gal. w/2" &amp; 3/4" fitting in head,</t>
  </si>
  <si>
    <t>DBMFN/20B75N/027, 2" Drum x 3/4" FPT</t>
  </si>
  <si>
    <t>#ST-50, connector, "sealtite", 1/2", straight, insulated, liquid tight flex conduit</t>
  </si>
  <si>
    <t>#PNF14-10LF Lug,  Nylon insulated, locking fork terminal, wire range #16-14 AWG, #10</t>
  </si>
  <si>
    <t>#SRSC-9.5-70.53-A-6CPGM-120V-750W Drum heater, 55 gal., w/thermostat, 70-140 deg. F,</t>
  </si>
  <si>
    <t>#LEVGFNT2W  White outlet, GFCI 15A, (self-test), 20A feedthrough, w/LED indicator</t>
  </si>
  <si>
    <t>#MM410G Cover, single gang, weatherproof,</t>
  </si>
  <si>
    <t>#IH3-1-LM Box,</t>
  </si>
  <si>
    <t>#80041, vented ball valve, 1/2", safety exhaust</t>
  </si>
  <si>
    <t>#112B or #3326x8,, brass nipple, 1/2", close type</t>
  </si>
  <si>
    <t>#87000-05-04, Push to connect fitting, 5/16 tube x 1/4 MPT, brass</t>
  </si>
  <si>
    <t>#W15R10SV,, filter element, (20 micron)</t>
  </si>
  <si>
    <t>#FH4200CW12PR, Filter housing, 1/2" FPT, 10" element</t>
  </si>
  <si>
    <t>#3220x8x4 or #110B 08x04, brass bushing, 1/2"x1/4"</t>
  </si>
  <si>
    <t>#129B, 08x24, bulkhead adapter, 1/2"FPT x 1-1/2"lg.</t>
  </si>
  <si>
    <t>3/8",, plated steel lockwasher, med.spring, split</t>
  </si>
  <si>
    <t>3/8", (wrought),, plated steel flatwasher, std., commercial</t>
  </si>
  <si>
    <t>3/8-16 thread x 2" lg.,, plated steel cap screws, hex head plain</t>
  </si>
  <si>
    <t>3/8-16 thread x 1" lg.,, plated steel cap screws, hex head plain</t>
  </si>
  <si>
    <t>1/4-20 thread x 1" lg.,, plated steel cap screws, hex head plain</t>
  </si>
  <si>
    <t>1/4-20 thread x 3/4" lg.,, plated steel cap screws, hex head plain</t>
  </si>
  <si>
    <t>3/8-16 thread,, Plated steel hex Hex Nut, full</t>
  </si>
  <si>
    <t>3/8",, #18-8 St.stl. lockwashers, med.spring, split</t>
  </si>
  <si>
    <t>3/8", #18-8 St.stl. flatwasher,, M.S. Standard, MS15795-814, (.406"ID, .812"OD)</t>
  </si>
  <si>
    <t>#10 x 1 1/4" lg.Sheet metal screw, slotted hex washer head,</t>
  </si>
  <si>
    <t>3/8-16 thread x 1-1/4"lg., #18, -8 St.stl. cap screw, hex head, plain</t>
  </si>
  <si>
    <t>3/8-16 thread x 1" lg.,, #18-8 St.stl. cap screw, hex head, plain</t>
  </si>
  <si>
    <t>3/8-16 thread,#18-8 St.Stl.,hex, Hex Nut, Full</t>
  </si>
  <si>
    <t>Heat reflecting air bubble insulation, 36" wide x 25 ft. roll, flexible polyethylene,</t>
  </si>
  <si>
    <t>conduit,, 1/2" Type EF, grey, liquid tight flexible steel (Type UA sealtite)</t>
  </si>
  <si>
    <t>PVC tubing, high pressure 3/4" ID, 1 1/8" OD, 3/16" wall, clear,</t>
  </si>
  <si>
    <t>Flexible nylon tubing, white,, .232"ID, 5/16"OD, .040 wall</t>
  </si>
  <si>
    <t>Nylon tubing, 5/16" OD x .232", ID x .040" wall, opaque black, extra flex</t>
  </si>
  <si>
    <t>SF</t>
  </si>
  <si>
    <t>IN</t>
  </si>
  <si>
    <t>ml</t>
  </si>
  <si>
    <t>L</t>
  </si>
  <si>
    <t>FAB010</t>
  </si>
  <si>
    <t>FIN010</t>
  </si>
  <si>
    <t>FIN020</t>
  </si>
  <si>
    <t>ASY010</t>
  </si>
  <si>
    <t>MCH010</t>
  </si>
  <si>
    <t>FAB020</t>
  </si>
  <si>
    <t>FAB030</t>
  </si>
  <si>
    <t>FAB040</t>
  </si>
  <si>
    <t>MCH030</t>
  </si>
  <si>
    <t>FAB070</t>
  </si>
  <si>
    <t>Fabrication, Saw</t>
  </si>
  <si>
    <t>Finishing, Surface Prep</t>
  </si>
  <si>
    <t>Finishing, Paint</t>
  </si>
  <si>
    <t>Assembly, System</t>
  </si>
  <si>
    <t>Machining, Mill</t>
  </si>
  <si>
    <t>Fabrication, Layout</t>
  </si>
  <si>
    <t>Fabrication, Check</t>
  </si>
  <si>
    <t>Fabrication, Drill</t>
  </si>
  <si>
    <t>Machining, Lathe</t>
  </si>
  <si>
    <t>Fabrication, Welding</t>
  </si>
  <si>
    <t>for grp1</t>
  </si>
  <si>
    <t>for grp2</t>
  </si>
  <si>
    <t>Part</t>
  </si>
  <si>
    <t>Description</t>
  </si>
  <si>
    <t>Work Center</t>
  </si>
  <si>
    <t>Material</t>
  </si>
  <si>
    <t>Qty</t>
  </si>
  <si>
    <t>Units</t>
  </si>
  <si>
    <t>&lt;-- Note to Mitch, this is beacues two different assemblies came together each requiring the same piece to be made</t>
  </si>
  <si>
    <t>Shop Order 1319</t>
  </si>
  <si>
    <t>Product</t>
  </si>
  <si>
    <t>Issue Date</t>
  </si>
  <si>
    <t>Complete by Date</t>
  </si>
  <si>
    <t>Prepared By</t>
  </si>
  <si>
    <t>Checked By</t>
  </si>
  <si>
    <t>Approved By</t>
  </si>
  <si>
    <t>Build Qty.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</si>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</sst>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14" fontId="3" fillId="0" borderId="25" xfId="0" applyNumberFormat="1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13" fontId="3" fillId="0" borderId="14" xfId="0" applyNumberFormat="1" applyFont="1" applyBorder="1"/>
    <xf numFmtId="13" fontId="3" fillId="0" borderId="20" xfId="0" applyNumberFormat="1" applyFont="1" applyBorder="1"/>
    <xf numFmtId="13" fontId="3" fillId="0" borderId="5" xfId="0" applyNumberFormat="1" applyFont="1" applyBorder="1"/>
    <xf numFmtId="13" fontId="3" fillId="0" borderId="8" xfId="0" applyNumberFormat="1" applyFont="1" applyBorder="1"/>
    <xf numFmtId="13" fontId="3" fillId="0" borderId="17" xfId="0" applyNumberFormat="1" applyFont="1" applyBorder="1"/>
    <xf numFmtId="13" fontId="3" fillId="0" borderId="23" xfId="0" applyNumberFormat="1" applyFont="1" applyBorder="1"/>
    <xf numFmtId="13" fontId="3" fillId="0" borderId="0" xfId="0" applyNumberFormat="1" applyFont="1" applyBorder="1"/>
    <xf numFmtId="13" fontId="3" fillId="0" borderId="11" xfId="0" applyNumberFormat="1" applyFont="1" applyBorder="1"/>
    <xf numFmtId="0" fontId="4" fillId="0" borderId="0" xfId="0" applyFont="1" applyAlignment="1">
      <alignment vertic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</cellXfs>
  <cellStyles count="1">
    <cellStyle name="Normal" xfId="0" builtinId="0"/>
  </cellStyles>
  <dxfs count="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5"/>
  <sheetViews>
    <sheetView workbookViewId="0">
      <selection activeCell="B266" sqref="B266"/>
    </sheetView>
  </sheetViews>
  <sheetFormatPr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>
        <v>184</v>
      </c>
      <c r="B2">
        <v>10</v>
      </c>
      <c r="C2">
        <v>10</v>
      </c>
      <c r="D2">
        <v>10</v>
      </c>
      <c r="E2">
        <v>10</v>
      </c>
      <c r="F2">
        <v>114</v>
      </c>
      <c r="G2">
        <v>1</v>
      </c>
      <c r="H2">
        <v>2</v>
      </c>
      <c r="I2" t="s">
        <v>37</v>
      </c>
      <c r="J2" t="s">
        <v>69</v>
      </c>
      <c r="K2" t="s">
        <v>78</v>
      </c>
      <c r="L2" t="s">
        <v>87</v>
      </c>
      <c r="M2">
        <v>0</v>
      </c>
      <c r="N2" t="s">
        <v>88</v>
      </c>
      <c r="O2" t="s">
        <v>90</v>
      </c>
      <c r="P2" t="s">
        <v>96</v>
      </c>
      <c r="Q2" t="s">
        <v>100</v>
      </c>
      <c r="R2">
        <v>1</v>
      </c>
      <c r="S2">
        <v>222</v>
      </c>
      <c r="T2" t="s">
        <v>101</v>
      </c>
      <c r="U2" t="s">
        <v>184</v>
      </c>
      <c r="W2" t="s">
        <v>269</v>
      </c>
      <c r="X2">
        <v>0</v>
      </c>
      <c r="Y2" t="s">
        <v>270</v>
      </c>
      <c r="Z2">
        <v>4</v>
      </c>
      <c r="AB2" t="s">
        <v>184</v>
      </c>
      <c r="AC2" t="s">
        <v>345</v>
      </c>
      <c r="AD2">
        <v>115</v>
      </c>
      <c r="AE2">
        <v>10</v>
      </c>
      <c r="AF2">
        <v>0</v>
      </c>
      <c r="AG2">
        <v>0.5</v>
      </c>
      <c r="AH2" t="s">
        <v>348</v>
      </c>
      <c r="AI2" t="s">
        <v>349</v>
      </c>
      <c r="AJ2" t="s">
        <v>359</v>
      </c>
      <c r="AK2">
        <v>2910</v>
      </c>
      <c r="AL2">
        <v>2910</v>
      </c>
    </row>
    <row r="3" spans="1:38" x14ac:dyDescent="0.25">
      <c r="A3" s="1">
        <v>234</v>
      </c>
      <c r="B3">
        <v>10</v>
      </c>
      <c r="C3">
        <v>10</v>
      </c>
      <c r="D3">
        <v>10</v>
      </c>
      <c r="E3">
        <v>10</v>
      </c>
      <c r="F3">
        <v>114</v>
      </c>
      <c r="G3">
        <v>1</v>
      </c>
      <c r="H3">
        <v>2</v>
      </c>
      <c r="I3" t="s">
        <v>37</v>
      </c>
      <c r="J3" t="s">
        <v>69</v>
      </c>
      <c r="K3" t="s">
        <v>78</v>
      </c>
      <c r="L3" t="s">
        <v>87</v>
      </c>
      <c r="M3">
        <v>0</v>
      </c>
      <c r="N3" t="s">
        <v>88</v>
      </c>
      <c r="O3" t="s">
        <v>90</v>
      </c>
      <c r="P3" t="s">
        <v>96</v>
      </c>
      <c r="Q3" t="s">
        <v>100</v>
      </c>
      <c r="R3">
        <v>1</v>
      </c>
      <c r="S3">
        <v>222</v>
      </c>
      <c r="T3" t="s">
        <v>101</v>
      </c>
      <c r="U3" t="s">
        <v>184</v>
      </c>
      <c r="W3" t="s">
        <v>269</v>
      </c>
      <c r="X3">
        <v>0</v>
      </c>
      <c r="Y3" t="s">
        <v>270</v>
      </c>
      <c r="Z3">
        <v>4</v>
      </c>
      <c r="AB3" t="s">
        <v>184</v>
      </c>
      <c r="AC3" t="s">
        <v>345</v>
      </c>
      <c r="AD3">
        <v>115</v>
      </c>
      <c r="AE3">
        <v>10</v>
      </c>
      <c r="AF3">
        <v>0</v>
      </c>
      <c r="AG3">
        <v>0.5</v>
      </c>
      <c r="AH3" t="s">
        <v>348</v>
      </c>
      <c r="AI3" t="s">
        <v>349</v>
      </c>
      <c r="AJ3" t="s">
        <v>359</v>
      </c>
      <c r="AK3">
        <v>2910</v>
      </c>
      <c r="AL3">
        <v>2910</v>
      </c>
    </row>
    <row r="4" spans="1:38" x14ac:dyDescent="0.25">
      <c r="A4" s="1">
        <v>39</v>
      </c>
      <c r="B4">
        <v>10</v>
      </c>
      <c r="C4">
        <v>20</v>
      </c>
      <c r="D4">
        <v>10</v>
      </c>
      <c r="E4">
        <v>50</v>
      </c>
      <c r="F4">
        <v>113</v>
      </c>
      <c r="G4">
        <v>2</v>
      </c>
      <c r="H4">
        <v>2</v>
      </c>
      <c r="I4" t="s">
        <v>37</v>
      </c>
      <c r="J4" t="s">
        <v>69</v>
      </c>
      <c r="K4" t="s">
        <v>78</v>
      </c>
      <c r="L4" t="s">
        <v>87</v>
      </c>
      <c r="M4">
        <v>0</v>
      </c>
      <c r="N4" t="s">
        <v>88</v>
      </c>
      <c r="O4" t="s">
        <v>90</v>
      </c>
      <c r="P4" t="s">
        <v>96</v>
      </c>
      <c r="Q4" t="s">
        <v>100</v>
      </c>
      <c r="R4">
        <v>1</v>
      </c>
      <c r="S4">
        <v>221</v>
      </c>
      <c r="W4" t="s">
        <v>269</v>
      </c>
      <c r="X4">
        <v>0</v>
      </c>
      <c r="Z4">
        <v>2</v>
      </c>
      <c r="AD4">
        <v>114</v>
      </c>
      <c r="AE4">
        <v>20</v>
      </c>
      <c r="AF4">
        <v>0</v>
      </c>
      <c r="AG4">
        <v>0.5</v>
      </c>
      <c r="AH4" t="s">
        <v>348</v>
      </c>
      <c r="AI4" t="s">
        <v>350</v>
      </c>
      <c r="AJ4" t="s">
        <v>360</v>
      </c>
      <c r="AK4">
        <v>5850</v>
      </c>
      <c r="AL4">
        <v>2910</v>
      </c>
    </row>
    <row r="5" spans="1:38" x14ac:dyDescent="0.25">
      <c r="A5" s="1">
        <v>61</v>
      </c>
      <c r="B5">
        <v>20</v>
      </c>
      <c r="C5">
        <v>30</v>
      </c>
      <c r="D5">
        <v>20</v>
      </c>
      <c r="E5">
        <v>30</v>
      </c>
      <c r="F5">
        <v>54</v>
      </c>
      <c r="G5">
        <v>2</v>
      </c>
      <c r="H5">
        <v>2</v>
      </c>
      <c r="I5" t="s">
        <v>37</v>
      </c>
      <c r="J5" t="s">
        <v>69</v>
      </c>
      <c r="K5" t="s">
        <v>78</v>
      </c>
      <c r="L5" t="s">
        <v>87</v>
      </c>
      <c r="M5">
        <v>0</v>
      </c>
      <c r="N5" t="s">
        <v>88</v>
      </c>
      <c r="O5" t="s">
        <v>90</v>
      </c>
      <c r="P5" t="s">
        <v>96</v>
      </c>
      <c r="Q5" t="s">
        <v>100</v>
      </c>
      <c r="R5">
        <v>1</v>
      </c>
      <c r="S5">
        <v>220</v>
      </c>
      <c r="W5" t="s">
        <v>269</v>
      </c>
      <c r="X5">
        <v>0</v>
      </c>
      <c r="Z5">
        <v>2</v>
      </c>
      <c r="AD5">
        <v>113</v>
      </c>
      <c r="AE5">
        <v>30</v>
      </c>
      <c r="AF5">
        <v>0</v>
      </c>
      <c r="AG5">
        <v>0.5</v>
      </c>
      <c r="AH5" t="s">
        <v>348</v>
      </c>
      <c r="AI5" t="s">
        <v>351</v>
      </c>
      <c r="AJ5" t="s">
        <v>361</v>
      </c>
      <c r="AK5">
        <v>8730</v>
      </c>
      <c r="AL5">
        <v>2910</v>
      </c>
    </row>
    <row r="6" spans="1:38" x14ac:dyDescent="0.25">
      <c r="A6" s="1">
        <v>185</v>
      </c>
      <c r="B6">
        <v>10</v>
      </c>
      <c r="C6">
        <v>10</v>
      </c>
      <c r="D6">
        <v>10</v>
      </c>
      <c r="E6">
        <v>20</v>
      </c>
      <c r="F6">
        <v>56</v>
      </c>
      <c r="G6">
        <v>1</v>
      </c>
      <c r="H6">
        <v>2</v>
      </c>
      <c r="I6" t="s">
        <v>38</v>
      </c>
      <c r="J6" t="s">
        <v>70</v>
      </c>
      <c r="K6" t="s">
        <v>79</v>
      </c>
      <c r="L6" t="s">
        <v>87</v>
      </c>
      <c r="M6">
        <v>0</v>
      </c>
      <c r="N6" t="s">
        <v>88</v>
      </c>
      <c r="O6" t="s">
        <v>91</v>
      </c>
      <c r="P6" t="s">
        <v>70</v>
      </c>
      <c r="Q6" t="s">
        <v>100</v>
      </c>
      <c r="R6">
        <v>1</v>
      </c>
      <c r="S6">
        <v>225</v>
      </c>
      <c r="T6" t="s">
        <v>102</v>
      </c>
      <c r="U6" t="s">
        <v>185</v>
      </c>
      <c r="W6" t="s">
        <v>269</v>
      </c>
      <c r="X6">
        <v>0</v>
      </c>
      <c r="Y6" t="s">
        <v>270</v>
      </c>
      <c r="Z6">
        <v>0.5</v>
      </c>
      <c r="AB6" t="s">
        <v>275</v>
      </c>
      <c r="AC6" t="s">
        <v>345</v>
      </c>
      <c r="AD6">
        <v>118</v>
      </c>
      <c r="AE6">
        <v>10</v>
      </c>
      <c r="AF6">
        <v>0</v>
      </c>
      <c r="AG6">
        <v>0.5</v>
      </c>
      <c r="AH6" t="s">
        <v>87</v>
      </c>
      <c r="AI6" t="s">
        <v>352</v>
      </c>
      <c r="AJ6" t="s">
        <v>362</v>
      </c>
      <c r="AK6">
        <v>2920</v>
      </c>
      <c r="AL6">
        <v>2920</v>
      </c>
    </row>
    <row r="7" spans="1:38" x14ac:dyDescent="0.25">
      <c r="A7" s="1">
        <v>235</v>
      </c>
      <c r="B7">
        <v>10</v>
      </c>
      <c r="C7">
        <v>10</v>
      </c>
      <c r="D7">
        <v>10</v>
      </c>
      <c r="E7">
        <v>20</v>
      </c>
      <c r="F7">
        <v>56</v>
      </c>
      <c r="G7">
        <v>1</v>
      </c>
      <c r="H7">
        <v>2</v>
      </c>
      <c r="I7" t="s">
        <v>38</v>
      </c>
      <c r="J7" t="s">
        <v>70</v>
      </c>
      <c r="K7" t="s">
        <v>79</v>
      </c>
      <c r="L7" t="s">
        <v>87</v>
      </c>
      <c r="M7">
        <v>0</v>
      </c>
      <c r="N7" t="s">
        <v>88</v>
      </c>
      <c r="O7" t="s">
        <v>91</v>
      </c>
      <c r="P7" t="s">
        <v>70</v>
      </c>
      <c r="Q7" t="s">
        <v>100</v>
      </c>
      <c r="R7">
        <v>1</v>
      </c>
      <c r="S7">
        <v>225</v>
      </c>
      <c r="T7" t="s">
        <v>102</v>
      </c>
      <c r="U7" t="s">
        <v>185</v>
      </c>
      <c r="W7" t="s">
        <v>269</v>
      </c>
      <c r="X7">
        <v>0</v>
      </c>
      <c r="Y7" t="s">
        <v>270</v>
      </c>
      <c r="Z7">
        <v>0.5</v>
      </c>
      <c r="AB7" t="s">
        <v>275</v>
      </c>
      <c r="AC7" t="s">
        <v>345</v>
      </c>
      <c r="AD7">
        <v>118</v>
      </c>
      <c r="AE7">
        <v>10</v>
      </c>
      <c r="AF7">
        <v>0</v>
      </c>
      <c r="AG7">
        <v>0.5</v>
      </c>
      <c r="AH7" t="s">
        <v>87</v>
      </c>
      <c r="AI7" t="s">
        <v>352</v>
      </c>
      <c r="AJ7" t="s">
        <v>362</v>
      </c>
      <c r="AK7">
        <v>2920</v>
      </c>
      <c r="AL7">
        <v>2920</v>
      </c>
    </row>
    <row r="8" spans="1:38" x14ac:dyDescent="0.25">
      <c r="A8" s="1">
        <v>186</v>
      </c>
      <c r="B8">
        <v>10</v>
      </c>
      <c r="C8">
        <v>10</v>
      </c>
      <c r="D8">
        <v>10</v>
      </c>
      <c r="E8">
        <v>30</v>
      </c>
      <c r="F8">
        <v>56</v>
      </c>
      <c r="G8">
        <v>1</v>
      </c>
      <c r="H8">
        <v>2</v>
      </c>
      <c r="I8" t="s">
        <v>39</v>
      </c>
      <c r="J8" t="s">
        <v>70</v>
      </c>
      <c r="K8" t="s">
        <v>79</v>
      </c>
      <c r="L8" t="s">
        <v>87</v>
      </c>
      <c r="M8">
        <v>0</v>
      </c>
      <c r="N8" t="s">
        <v>88</v>
      </c>
      <c r="O8" t="s">
        <v>91</v>
      </c>
      <c r="P8" t="s">
        <v>70</v>
      </c>
      <c r="Q8" t="s">
        <v>100</v>
      </c>
      <c r="R8">
        <v>1</v>
      </c>
      <c r="S8">
        <v>226</v>
      </c>
      <c r="T8" t="s">
        <v>102</v>
      </c>
      <c r="U8" t="s">
        <v>185</v>
      </c>
      <c r="W8" t="s">
        <v>269</v>
      </c>
      <c r="X8">
        <v>0</v>
      </c>
      <c r="Y8" t="s">
        <v>270</v>
      </c>
      <c r="Z8">
        <v>3</v>
      </c>
      <c r="AB8" t="s">
        <v>275</v>
      </c>
      <c r="AC8" t="s">
        <v>345</v>
      </c>
      <c r="AD8">
        <v>119</v>
      </c>
      <c r="AE8">
        <v>10</v>
      </c>
      <c r="AF8">
        <v>0</v>
      </c>
      <c r="AG8">
        <v>0.5</v>
      </c>
      <c r="AH8" t="s">
        <v>87</v>
      </c>
      <c r="AI8" t="s">
        <v>352</v>
      </c>
      <c r="AJ8" t="s">
        <v>362</v>
      </c>
      <c r="AK8">
        <v>2930</v>
      </c>
      <c r="AL8">
        <v>2930</v>
      </c>
    </row>
    <row r="9" spans="1:38" x14ac:dyDescent="0.25">
      <c r="A9" s="1">
        <v>236</v>
      </c>
      <c r="B9">
        <v>10</v>
      </c>
      <c r="C9">
        <v>10</v>
      </c>
      <c r="D9">
        <v>10</v>
      </c>
      <c r="E9">
        <v>30</v>
      </c>
      <c r="F9">
        <v>56</v>
      </c>
      <c r="G9">
        <v>1</v>
      </c>
      <c r="H9">
        <v>2</v>
      </c>
      <c r="I9" t="s">
        <v>39</v>
      </c>
      <c r="J9" t="s">
        <v>70</v>
      </c>
      <c r="K9" t="s">
        <v>79</v>
      </c>
      <c r="L9" t="s">
        <v>87</v>
      </c>
      <c r="M9">
        <v>0</v>
      </c>
      <c r="N9" t="s">
        <v>88</v>
      </c>
      <c r="O9" t="s">
        <v>91</v>
      </c>
      <c r="P9" t="s">
        <v>70</v>
      </c>
      <c r="Q9" t="s">
        <v>100</v>
      </c>
      <c r="R9">
        <v>1</v>
      </c>
      <c r="S9">
        <v>226</v>
      </c>
      <c r="T9" t="s">
        <v>102</v>
      </c>
      <c r="U9" t="s">
        <v>185</v>
      </c>
      <c r="W9" t="s">
        <v>269</v>
      </c>
      <c r="X9">
        <v>0</v>
      </c>
      <c r="Y9" t="s">
        <v>270</v>
      </c>
      <c r="Z9">
        <v>3</v>
      </c>
      <c r="AB9" t="s">
        <v>275</v>
      </c>
      <c r="AC9" t="s">
        <v>345</v>
      </c>
      <c r="AD9">
        <v>119</v>
      </c>
      <c r="AE9">
        <v>10</v>
      </c>
      <c r="AF9">
        <v>0</v>
      </c>
      <c r="AG9">
        <v>0.5</v>
      </c>
      <c r="AH9" t="s">
        <v>87</v>
      </c>
      <c r="AI9" t="s">
        <v>352</v>
      </c>
      <c r="AJ9" t="s">
        <v>362</v>
      </c>
      <c r="AK9">
        <v>2930</v>
      </c>
      <c r="AL9">
        <v>2930</v>
      </c>
    </row>
    <row r="10" spans="1:38" x14ac:dyDescent="0.25">
      <c r="A10" s="1">
        <v>187</v>
      </c>
      <c r="B10">
        <v>10</v>
      </c>
      <c r="C10">
        <v>10</v>
      </c>
      <c r="D10">
        <v>10</v>
      </c>
      <c r="E10">
        <v>40</v>
      </c>
      <c r="F10">
        <v>56</v>
      </c>
      <c r="G10">
        <v>1</v>
      </c>
      <c r="H10">
        <v>2</v>
      </c>
      <c r="I10" t="s">
        <v>40</v>
      </c>
      <c r="J10" t="s">
        <v>70</v>
      </c>
      <c r="K10" t="s">
        <v>79</v>
      </c>
      <c r="L10" t="s">
        <v>87</v>
      </c>
      <c r="M10">
        <v>0</v>
      </c>
      <c r="N10" t="s">
        <v>88</v>
      </c>
      <c r="O10" t="s">
        <v>91</v>
      </c>
      <c r="P10" t="s">
        <v>70</v>
      </c>
      <c r="Q10" t="s">
        <v>100</v>
      </c>
      <c r="R10">
        <v>1</v>
      </c>
      <c r="S10">
        <v>227</v>
      </c>
      <c r="T10" t="s">
        <v>102</v>
      </c>
      <c r="U10" t="s">
        <v>185</v>
      </c>
      <c r="W10" t="s">
        <v>269</v>
      </c>
      <c r="X10">
        <v>0</v>
      </c>
      <c r="Y10" t="s">
        <v>270</v>
      </c>
      <c r="Z10">
        <v>4</v>
      </c>
      <c r="AB10" t="s">
        <v>275</v>
      </c>
      <c r="AC10" t="s">
        <v>345</v>
      </c>
      <c r="AD10">
        <v>120</v>
      </c>
      <c r="AE10">
        <v>10</v>
      </c>
      <c r="AF10">
        <v>0</v>
      </c>
      <c r="AG10">
        <v>0.5</v>
      </c>
      <c r="AH10" t="s">
        <v>87</v>
      </c>
      <c r="AI10" t="s">
        <v>352</v>
      </c>
      <c r="AJ10" t="s">
        <v>362</v>
      </c>
      <c r="AK10">
        <v>2940</v>
      </c>
      <c r="AL10">
        <v>2940</v>
      </c>
    </row>
    <row r="11" spans="1:38" x14ac:dyDescent="0.25">
      <c r="A11" s="1">
        <v>237</v>
      </c>
      <c r="B11">
        <v>10</v>
      </c>
      <c r="C11">
        <v>10</v>
      </c>
      <c r="D11">
        <v>10</v>
      </c>
      <c r="E11">
        <v>40</v>
      </c>
      <c r="F11">
        <v>56</v>
      </c>
      <c r="G11">
        <v>1</v>
      </c>
      <c r="H11">
        <v>2</v>
      </c>
      <c r="I11" t="s">
        <v>40</v>
      </c>
      <c r="J11" t="s">
        <v>70</v>
      </c>
      <c r="K11" t="s">
        <v>79</v>
      </c>
      <c r="L11" t="s">
        <v>87</v>
      </c>
      <c r="M11">
        <v>0</v>
      </c>
      <c r="N11" t="s">
        <v>88</v>
      </c>
      <c r="O11" t="s">
        <v>91</v>
      </c>
      <c r="P11" t="s">
        <v>70</v>
      </c>
      <c r="Q11" t="s">
        <v>100</v>
      </c>
      <c r="R11">
        <v>1</v>
      </c>
      <c r="S11">
        <v>227</v>
      </c>
      <c r="T11" t="s">
        <v>102</v>
      </c>
      <c r="U11" t="s">
        <v>185</v>
      </c>
      <c r="W11" t="s">
        <v>269</v>
      </c>
      <c r="X11">
        <v>0</v>
      </c>
      <c r="Y11" t="s">
        <v>270</v>
      </c>
      <c r="Z11">
        <v>4</v>
      </c>
      <c r="AB11" t="s">
        <v>275</v>
      </c>
      <c r="AC11" t="s">
        <v>345</v>
      </c>
      <c r="AD11">
        <v>120</v>
      </c>
      <c r="AE11">
        <v>10</v>
      </c>
      <c r="AF11">
        <v>0</v>
      </c>
      <c r="AG11">
        <v>0.5</v>
      </c>
      <c r="AH11" t="s">
        <v>87</v>
      </c>
      <c r="AI11" t="s">
        <v>352</v>
      </c>
      <c r="AJ11" t="s">
        <v>362</v>
      </c>
      <c r="AK11">
        <v>2940</v>
      </c>
      <c r="AL11">
        <v>2940</v>
      </c>
    </row>
    <row r="12" spans="1:38" x14ac:dyDescent="0.25">
      <c r="A12" s="1">
        <v>188</v>
      </c>
      <c r="B12">
        <v>10</v>
      </c>
      <c r="C12">
        <v>10</v>
      </c>
      <c r="D12">
        <v>10</v>
      </c>
      <c r="E12">
        <v>50</v>
      </c>
      <c r="F12">
        <v>56</v>
      </c>
      <c r="G12">
        <v>1</v>
      </c>
      <c r="H12">
        <v>2</v>
      </c>
      <c r="I12" t="s">
        <v>41</v>
      </c>
      <c r="J12" t="s">
        <v>70</v>
      </c>
      <c r="K12" t="s">
        <v>79</v>
      </c>
      <c r="L12" t="s">
        <v>87</v>
      </c>
      <c r="M12">
        <v>0</v>
      </c>
      <c r="N12" t="s">
        <v>88</v>
      </c>
      <c r="O12" t="s">
        <v>91</v>
      </c>
      <c r="P12" t="s">
        <v>70</v>
      </c>
      <c r="Q12" t="s">
        <v>100</v>
      </c>
      <c r="R12">
        <v>1</v>
      </c>
      <c r="S12">
        <v>228</v>
      </c>
      <c r="T12" t="s">
        <v>102</v>
      </c>
      <c r="U12" t="s">
        <v>185</v>
      </c>
      <c r="W12" t="s">
        <v>269</v>
      </c>
      <c r="X12">
        <v>0</v>
      </c>
      <c r="Y12" t="s">
        <v>270</v>
      </c>
      <c r="Z12">
        <v>3</v>
      </c>
      <c r="AB12" t="s">
        <v>275</v>
      </c>
      <c r="AC12" t="s">
        <v>345</v>
      </c>
      <c r="AD12">
        <v>121</v>
      </c>
      <c r="AE12">
        <v>10</v>
      </c>
      <c r="AF12">
        <v>0</v>
      </c>
      <c r="AG12">
        <v>0.5</v>
      </c>
      <c r="AH12" t="s">
        <v>87</v>
      </c>
      <c r="AI12" t="s">
        <v>352</v>
      </c>
      <c r="AJ12" t="s">
        <v>362</v>
      </c>
      <c r="AK12">
        <v>2950</v>
      </c>
      <c r="AL12">
        <v>2950</v>
      </c>
    </row>
    <row r="13" spans="1:38" x14ac:dyDescent="0.25">
      <c r="A13" s="1">
        <v>238</v>
      </c>
      <c r="B13">
        <v>10</v>
      </c>
      <c r="C13">
        <v>10</v>
      </c>
      <c r="D13">
        <v>10</v>
      </c>
      <c r="E13">
        <v>50</v>
      </c>
      <c r="F13">
        <v>56</v>
      </c>
      <c r="G13">
        <v>1</v>
      </c>
      <c r="H13">
        <v>2</v>
      </c>
      <c r="I13" t="s">
        <v>41</v>
      </c>
      <c r="J13" t="s">
        <v>70</v>
      </c>
      <c r="K13" t="s">
        <v>79</v>
      </c>
      <c r="L13" t="s">
        <v>87</v>
      </c>
      <c r="M13">
        <v>0</v>
      </c>
      <c r="N13" t="s">
        <v>88</v>
      </c>
      <c r="O13" t="s">
        <v>91</v>
      </c>
      <c r="P13" t="s">
        <v>70</v>
      </c>
      <c r="Q13" t="s">
        <v>100</v>
      </c>
      <c r="R13">
        <v>1</v>
      </c>
      <c r="S13">
        <v>228</v>
      </c>
      <c r="T13" t="s">
        <v>102</v>
      </c>
      <c r="U13" t="s">
        <v>185</v>
      </c>
      <c r="W13" t="s">
        <v>269</v>
      </c>
      <c r="X13">
        <v>0</v>
      </c>
      <c r="Y13" t="s">
        <v>270</v>
      </c>
      <c r="Z13">
        <v>3</v>
      </c>
      <c r="AB13" t="s">
        <v>275</v>
      </c>
      <c r="AC13" t="s">
        <v>345</v>
      </c>
      <c r="AD13">
        <v>121</v>
      </c>
      <c r="AE13">
        <v>10</v>
      </c>
      <c r="AF13">
        <v>0</v>
      </c>
      <c r="AG13">
        <v>0.5</v>
      </c>
      <c r="AH13" t="s">
        <v>87</v>
      </c>
      <c r="AI13" t="s">
        <v>352</v>
      </c>
      <c r="AJ13" t="s">
        <v>362</v>
      </c>
      <c r="AK13">
        <v>2950</v>
      </c>
      <c r="AL13">
        <v>2950</v>
      </c>
    </row>
    <row r="14" spans="1:38" x14ac:dyDescent="0.25">
      <c r="A14" s="1">
        <v>189</v>
      </c>
      <c r="B14">
        <v>10</v>
      </c>
      <c r="C14">
        <v>10</v>
      </c>
      <c r="D14">
        <v>10</v>
      </c>
      <c r="E14">
        <v>60</v>
      </c>
      <c r="F14">
        <v>56</v>
      </c>
      <c r="G14">
        <v>1</v>
      </c>
      <c r="H14">
        <v>2</v>
      </c>
      <c r="I14" t="s">
        <v>42</v>
      </c>
      <c r="J14" t="s">
        <v>70</v>
      </c>
      <c r="K14" t="s">
        <v>79</v>
      </c>
      <c r="L14" t="s">
        <v>87</v>
      </c>
      <c r="M14">
        <v>0</v>
      </c>
      <c r="N14" t="s">
        <v>88</v>
      </c>
      <c r="O14" t="s">
        <v>91</v>
      </c>
      <c r="P14" t="s">
        <v>70</v>
      </c>
      <c r="Q14" t="s">
        <v>100</v>
      </c>
      <c r="R14">
        <v>1</v>
      </c>
      <c r="S14">
        <v>229</v>
      </c>
      <c r="T14" t="s">
        <v>102</v>
      </c>
      <c r="U14" t="s">
        <v>185</v>
      </c>
      <c r="W14" t="s">
        <v>269</v>
      </c>
      <c r="X14">
        <v>0</v>
      </c>
      <c r="Y14" t="s">
        <v>270</v>
      </c>
      <c r="Z14">
        <v>3.5</v>
      </c>
      <c r="AB14" t="s">
        <v>275</v>
      </c>
      <c r="AC14" t="s">
        <v>345</v>
      </c>
      <c r="AD14">
        <v>122</v>
      </c>
      <c r="AE14">
        <v>10</v>
      </c>
      <c r="AF14">
        <v>0</v>
      </c>
      <c r="AG14">
        <v>0.5</v>
      </c>
      <c r="AH14" t="s">
        <v>87</v>
      </c>
      <c r="AI14" t="s">
        <v>352</v>
      </c>
      <c r="AJ14" t="s">
        <v>362</v>
      </c>
      <c r="AK14">
        <v>2960</v>
      </c>
      <c r="AL14">
        <v>2960</v>
      </c>
    </row>
    <row r="15" spans="1:38" x14ac:dyDescent="0.25">
      <c r="A15" s="1">
        <v>239</v>
      </c>
      <c r="B15">
        <v>10</v>
      </c>
      <c r="C15">
        <v>10</v>
      </c>
      <c r="D15">
        <v>10</v>
      </c>
      <c r="E15">
        <v>60</v>
      </c>
      <c r="F15">
        <v>56</v>
      </c>
      <c r="G15">
        <v>1</v>
      </c>
      <c r="H15">
        <v>2</v>
      </c>
      <c r="I15" t="s">
        <v>42</v>
      </c>
      <c r="J15" t="s">
        <v>70</v>
      </c>
      <c r="K15" t="s">
        <v>79</v>
      </c>
      <c r="L15" t="s">
        <v>87</v>
      </c>
      <c r="M15">
        <v>0</v>
      </c>
      <c r="N15" t="s">
        <v>88</v>
      </c>
      <c r="O15" t="s">
        <v>91</v>
      </c>
      <c r="P15" t="s">
        <v>70</v>
      </c>
      <c r="Q15" t="s">
        <v>100</v>
      </c>
      <c r="R15">
        <v>1</v>
      </c>
      <c r="S15">
        <v>229</v>
      </c>
      <c r="T15" t="s">
        <v>102</v>
      </c>
      <c r="U15" t="s">
        <v>185</v>
      </c>
      <c r="W15" t="s">
        <v>269</v>
      </c>
      <c r="X15">
        <v>0</v>
      </c>
      <c r="Y15" t="s">
        <v>270</v>
      </c>
      <c r="Z15">
        <v>3.5</v>
      </c>
      <c r="AB15" t="s">
        <v>275</v>
      </c>
      <c r="AC15" t="s">
        <v>345</v>
      </c>
      <c r="AD15">
        <v>122</v>
      </c>
      <c r="AE15">
        <v>10</v>
      </c>
      <c r="AF15">
        <v>0</v>
      </c>
      <c r="AG15">
        <v>0.5</v>
      </c>
      <c r="AH15" t="s">
        <v>87</v>
      </c>
      <c r="AI15" t="s">
        <v>352</v>
      </c>
      <c r="AJ15" t="s">
        <v>362</v>
      </c>
      <c r="AK15">
        <v>2960</v>
      </c>
      <c r="AL15">
        <v>2960</v>
      </c>
    </row>
    <row r="16" spans="1:38" x14ac:dyDescent="0.25">
      <c r="A16" s="1">
        <v>190</v>
      </c>
      <c r="B16">
        <v>10</v>
      </c>
      <c r="C16">
        <v>10</v>
      </c>
      <c r="D16">
        <v>10</v>
      </c>
      <c r="E16">
        <v>70</v>
      </c>
      <c r="F16">
        <v>55</v>
      </c>
      <c r="G16">
        <v>1</v>
      </c>
      <c r="H16">
        <v>2</v>
      </c>
      <c r="I16" t="s">
        <v>43</v>
      </c>
      <c r="J16" t="s">
        <v>71</v>
      </c>
      <c r="K16" t="s">
        <v>80</v>
      </c>
      <c r="L16" t="s">
        <v>87</v>
      </c>
      <c r="M16">
        <v>0</v>
      </c>
      <c r="N16" t="s">
        <v>88</v>
      </c>
      <c r="O16" t="s">
        <v>92</v>
      </c>
      <c r="P16" t="s">
        <v>97</v>
      </c>
      <c r="Q16" t="s">
        <v>100</v>
      </c>
      <c r="R16">
        <v>1</v>
      </c>
      <c r="S16">
        <v>224</v>
      </c>
      <c r="T16" t="s">
        <v>103</v>
      </c>
      <c r="U16" t="s">
        <v>186</v>
      </c>
      <c r="W16" t="s">
        <v>269</v>
      </c>
      <c r="X16">
        <v>0</v>
      </c>
      <c r="Y16" t="s">
        <v>270</v>
      </c>
      <c r="Z16">
        <v>2</v>
      </c>
      <c r="AB16" t="s">
        <v>276</v>
      </c>
      <c r="AC16" t="s">
        <v>346</v>
      </c>
      <c r="AD16">
        <v>117</v>
      </c>
      <c r="AE16">
        <v>10</v>
      </c>
      <c r="AF16">
        <v>0</v>
      </c>
      <c r="AG16">
        <v>0.5</v>
      </c>
      <c r="AH16" t="s">
        <v>348</v>
      </c>
      <c r="AI16" t="s">
        <v>353</v>
      </c>
      <c r="AJ16" t="s">
        <v>363</v>
      </c>
      <c r="AK16">
        <v>2970</v>
      </c>
      <c r="AL16">
        <v>2970</v>
      </c>
    </row>
    <row r="17" spans="1:38" x14ac:dyDescent="0.25">
      <c r="A17" s="1">
        <v>240</v>
      </c>
      <c r="B17">
        <v>10</v>
      </c>
      <c r="C17">
        <v>10</v>
      </c>
      <c r="D17">
        <v>10</v>
      </c>
      <c r="E17">
        <v>70</v>
      </c>
      <c r="F17">
        <v>55</v>
      </c>
      <c r="G17">
        <v>1</v>
      </c>
      <c r="H17">
        <v>2</v>
      </c>
      <c r="I17" t="s">
        <v>43</v>
      </c>
      <c r="J17" t="s">
        <v>71</v>
      </c>
      <c r="K17" t="s">
        <v>80</v>
      </c>
      <c r="L17" t="s">
        <v>87</v>
      </c>
      <c r="M17">
        <v>0</v>
      </c>
      <c r="N17" t="s">
        <v>88</v>
      </c>
      <c r="O17" t="s">
        <v>92</v>
      </c>
      <c r="P17" t="s">
        <v>97</v>
      </c>
      <c r="Q17" t="s">
        <v>100</v>
      </c>
      <c r="R17">
        <v>1</v>
      </c>
      <c r="S17">
        <v>224</v>
      </c>
      <c r="T17" t="s">
        <v>103</v>
      </c>
      <c r="U17" t="s">
        <v>186</v>
      </c>
      <c r="W17" t="s">
        <v>269</v>
      </c>
      <c r="X17">
        <v>0</v>
      </c>
      <c r="Y17" t="s">
        <v>270</v>
      </c>
      <c r="Z17">
        <v>2</v>
      </c>
      <c r="AB17" t="s">
        <v>276</v>
      </c>
      <c r="AC17" t="s">
        <v>346</v>
      </c>
      <c r="AD17">
        <v>117</v>
      </c>
      <c r="AE17">
        <v>10</v>
      </c>
      <c r="AF17">
        <v>0</v>
      </c>
      <c r="AG17">
        <v>0.5</v>
      </c>
      <c r="AH17" t="s">
        <v>348</v>
      </c>
      <c r="AI17" t="s">
        <v>353</v>
      </c>
      <c r="AJ17" t="s">
        <v>363</v>
      </c>
      <c r="AK17">
        <v>2970</v>
      </c>
      <c r="AL17">
        <v>2970</v>
      </c>
    </row>
    <row r="18" spans="1:38" x14ac:dyDescent="0.25">
      <c r="A18" s="1">
        <v>191</v>
      </c>
      <c r="B18">
        <v>10</v>
      </c>
      <c r="C18">
        <v>10</v>
      </c>
      <c r="D18">
        <v>10</v>
      </c>
      <c r="E18">
        <v>80</v>
      </c>
      <c r="F18">
        <v>33</v>
      </c>
      <c r="G18">
        <v>1</v>
      </c>
      <c r="H18">
        <v>1</v>
      </c>
      <c r="I18" t="s">
        <v>44</v>
      </c>
      <c r="J18" t="s">
        <v>72</v>
      </c>
      <c r="K18" t="s">
        <v>81</v>
      </c>
      <c r="L18" t="s">
        <v>87</v>
      </c>
      <c r="M18">
        <v>0</v>
      </c>
      <c r="N18" t="s">
        <v>88</v>
      </c>
      <c r="O18" t="s">
        <v>93</v>
      </c>
      <c r="P18" t="s">
        <v>72</v>
      </c>
      <c r="Q18" t="s">
        <v>100</v>
      </c>
      <c r="R18">
        <v>1</v>
      </c>
      <c r="S18">
        <v>95</v>
      </c>
      <c r="T18" t="s">
        <v>104</v>
      </c>
      <c r="U18" t="s">
        <v>187</v>
      </c>
      <c r="W18" t="s">
        <v>269</v>
      </c>
      <c r="X18">
        <v>0</v>
      </c>
      <c r="Y18" t="s">
        <v>270</v>
      </c>
      <c r="Z18">
        <v>23</v>
      </c>
      <c r="AB18" t="s">
        <v>277</v>
      </c>
      <c r="AC18" t="s">
        <v>346</v>
      </c>
      <c r="AD18">
        <v>34</v>
      </c>
      <c r="AE18">
        <v>10</v>
      </c>
      <c r="AF18">
        <v>0</v>
      </c>
      <c r="AG18">
        <v>0.5</v>
      </c>
      <c r="AH18" t="s">
        <v>348</v>
      </c>
      <c r="AI18" t="s">
        <v>349</v>
      </c>
      <c r="AJ18" t="s">
        <v>359</v>
      </c>
      <c r="AK18">
        <v>2980</v>
      </c>
      <c r="AL18">
        <v>2980</v>
      </c>
    </row>
    <row r="19" spans="1:38" x14ac:dyDescent="0.25">
      <c r="A19" s="1">
        <v>241</v>
      </c>
      <c r="B19">
        <v>10</v>
      </c>
      <c r="C19">
        <v>10</v>
      </c>
      <c r="D19">
        <v>10</v>
      </c>
      <c r="E19">
        <v>80</v>
      </c>
      <c r="F19">
        <v>33</v>
      </c>
      <c r="G19">
        <v>1</v>
      </c>
      <c r="H19">
        <v>1</v>
      </c>
      <c r="I19" t="s">
        <v>44</v>
      </c>
      <c r="J19" t="s">
        <v>72</v>
      </c>
      <c r="K19" t="s">
        <v>81</v>
      </c>
      <c r="L19" t="s">
        <v>87</v>
      </c>
      <c r="M19">
        <v>0</v>
      </c>
      <c r="N19" t="s">
        <v>88</v>
      </c>
      <c r="O19" t="s">
        <v>93</v>
      </c>
      <c r="P19" t="s">
        <v>72</v>
      </c>
      <c r="Q19" t="s">
        <v>100</v>
      </c>
      <c r="R19">
        <v>1</v>
      </c>
      <c r="S19">
        <v>95</v>
      </c>
      <c r="T19" t="s">
        <v>104</v>
      </c>
      <c r="U19" t="s">
        <v>187</v>
      </c>
      <c r="W19" t="s">
        <v>269</v>
      </c>
      <c r="X19">
        <v>0</v>
      </c>
      <c r="Y19" t="s">
        <v>270</v>
      </c>
      <c r="Z19">
        <v>23</v>
      </c>
      <c r="AB19" t="s">
        <v>277</v>
      </c>
      <c r="AC19" t="s">
        <v>346</v>
      </c>
      <c r="AD19">
        <v>34</v>
      </c>
      <c r="AE19">
        <v>10</v>
      </c>
      <c r="AF19">
        <v>0</v>
      </c>
      <c r="AG19">
        <v>0.5</v>
      </c>
      <c r="AH19" t="s">
        <v>348</v>
      </c>
      <c r="AI19" t="s">
        <v>349</v>
      </c>
      <c r="AJ19" t="s">
        <v>359</v>
      </c>
      <c r="AK19">
        <v>2980</v>
      </c>
      <c r="AL19">
        <v>2980</v>
      </c>
    </row>
    <row r="20" spans="1:38" x14ac:dyDescent="0.25">
      <c r="A20" s="1">
        <v>42</v>
      </c>
      <c r="B20">
        <v>10</v>
      </c>
      <c r="C20">
        <v>20</v>
      </c>
      <c r="D20">
        <v>10</v>
      </c>
      <c r="E20">
        <v>80</v>
      </c>
      <c r="F20">
        <v>32</v>
      </c>
      <c r="G20">
        <v>2</v>
      </c>
      <c r="H20">
        <v>1</v>
      </c>
      <c r="I20" t="s">
        <v>44</v>
      </c>
      <c r="J20" t="s">
        <v>72</v>
      </c>
      <c r="K20" t="s">
        <v>81</v>
      </c>
      <c r="L20" t="s">
        <v>87</v>
      </c>
      <c r="M20">
        <v>0</v>
      </c>
      <c r="N20" t="s">
        <v>88</v>
      </c>
      <c r="O20" t="s">
        <v>93</v>
      </c>
      <c r="P20" t="s">
        <v>72</v>
      </c>
      <c r="Q20" t="s">
        <v>100</v>
      </c>
      <c r="R20">
        <v>1</v>
      </c>
      <c r="S20">
        <v>94</v>
      </c>
      <c r="W20" t="s">
        <v>269</v>
      </c>
      <c r="X20">
        <v>0</v>
      </c>
      <c r="Z20">
        <v>2</v>
      </c>
      <c r="AD20">
        <v>33</v>
      </c>
      <c r="AE20">
        <v>20</v>
      </c>
      <c r="AF20">
        <v>0</v>
      </c>
      <c r="AG20">
        <v>0.5</v>
      </c>
      <c r="AH20" t="s">
        <v>348</v>
      </c>
      <c r="AI20" t="s">
        <v>354</v>
      </c>
      <c r="AJ20" t="s">
        <v>364</v>
      </c>
      <c r="AK20">
        <v>5880</v>
      </c>
      <c r="AL20">
        <v>2980</v>
      </c>
    </row>
    <row r="21" spans="1:38" x14ac:dyDescent="0.25">
      <c r="A21" s="1">
        <v>64</v>
      </c>
      <c r="B21">
        <v>20</v>
      </c>
      <c r="C21">
        <v>30</v>
      </c>
      <c r="D21">
        <v>20</v>
      </c>
      <c r="E21">
        <v>60</v>
      </c>
      <c r="F21">
        <v>31</v>
      </c>
      <c r="G21">
        <v>2</v>
      </c>
      <c r="H21">
        <v>1</v>
      </c>
      <c r="I21" t="s">
        <v>44</v>
      </c>
      <c r="J21" t="s">
        <v>72</v>
      </c>
      <c r="K21" t="s">
        <v>81</v>
      </c>
      <c r="L21" t="s">
        <v>87</v>
      </c>
      <c r="M21">
        <v>0</v>
      </c>
      <c r="N21" t="s">
        <v>88</v>
      </c>
      <c r="O21" t="s">
        <v>93</v>
      </c>
      <c r="P21" t="s">
        <v>72</v>
      </c>
      <c r="Q21" t="s">
        <v>100</v>
      </c>
      <c r="R21">
        <v>1</v>
      </c>
      <c r="S21">
        <v>93</v>
      </c>
      <c r="W21" t="s">
        <v>269</v>
      </c>
      <c r="X21">
        <v>0</v>
      </c>
      <c r="Z21">
        <v>2</v>
      </c>
      <c r="AD21">
        <v>32</v>
      </c>
      <c r="AE21">
        <v>30</v>
      </c>
      <c r="AF21">
        <v>0</v>
      </c>
      <c r="AG21">
        <v>0.5</v>
      </c>
      <c r="AH21" t="s">
        <v>348</v>
      </c>
      <c r="AI21" t="s">
        <v>355</v>
      </c>
      <c r="AJ21" t="s">
        <v>365</v>
      </c>
      <c r="AK21">
        <v>8760</v>
      </c>
      <c r="AL21">
        <v>2980</v>
      </c>
    </row>
    <row r="22" spans="1:38" x14ac:dyDescent="0.25">
      <c r="A22" s="1">
        <v>90</v>
      </c>
      <c r="B22">
        <v>20</v>
      </c>
      <c r="C22">
        <v>40</v>
      </c>
      <c r="D22">
        <v>20</v>
      </c>
      <c r="E22">
        <v>60</v>
      </c>
      <c r="F22">
        <v>30</v>
      </c>
      <c r="G22">
        <v>2</v>
      </c>
      <c r="H22">
        <v>1</v>
      </c>
      <c r="I22" t="s">
        <v>44</v>
      </c>
      <c r="J22" t="s">
        <v>72</v>
      </c>
      <c r="K22" t="s">
        <v>81</v>
      </c>
      <c r="L22" t="s">
        <v>87</v>
      </c>
      <c r="M22">
        <v>0</v>
      </c>
      <c r="N22" t="s">
        <v>88</v>
      </c>
      <c r="O22" t="s">
        <v>93</v>
      </c>
      <c r="P22" t="s">
        <v>72</v>
      </c>
      <c r="Q22" t="s">
        <v>100</v>
      </c>
      <c r="R22">
        <v>1</v>
      </c>
      <c r="S22">
        <v>92</v>
      </c>
      <c r="W22" t="s">
        <v>269</v>
      </c>
      <c r="X22">
        <v>0</v>
      </c>
      <c r="Z22">
        <v>2</v>
      </c>
      <c r="AD22">
        <v>31</v>
      </c>
      <c r="AE22">
        <v>40</v>
      </c>
      <c r="AF22">
        <v>0</v>
      </c>
      <c r="AG22">
        <v>0.5</v>
      </c>
      <c r="AH22" t="s">
        <v>87</v>
      </c>
      <c r="AI22" t="s">
        <v>356</v>
      </c>
      <c r="AJ22" t="s">
        <v>366</v>
      </c>
      <c r="AK22">
        <v>11660</v>
      </c>
      <c r="AL22">
        <v>2980</v>
      </c>
    </row>
    <row r="23" spans="1:38" x14ac:dyDescent="0.25">
      <c r="A23" s="1">
        <v>125</v>
      </c>
      <c r="B23">
        <v>30</v>
      </c>
      <c r="C23">
        <v>50</v>
      </c>
      <c r="D23">
        <v>30</v>
      </c>
      <c r="E23">
        <v>80</v>
      </c>
      <c r="F23">
        <v>29</v>
      </c>
      <c r="G23">
        <v>2</v>
      </c>
      <c r="H23">
        <v>1</v>
      </c>
      <c r="I23" t="s">
        <v>44</v>
      </c>
      <c r="J23" t="s">
        <v>72</v>
      </c>
      <c r="K23" t="s">
        <v>81</v>
      </c>
      <c r="L23" t="s">
        <v>87</v>
      </c>
      <c r="M23">
        <v>0</v>
      </c>
      <c r="N23" t="s">
        <v>88</v>
      </c>
      <c r="O23" t="s">
        <v>93</v>
      </c>
      <c r="P23" t="s">
        <v>72</v>
      </c>
      <c r="Q23" t="s">
        <v>100</v>
      </c>
      <c r="R23">
        <v>1</v>
      </c>
      <c r="S23">
        <v>91</v>
      </c>
      <c r="W23" t="s">
        <v>269</v>
      </c>
      <c r="X23">
        <v>0</v>
      </c>
      <c r="Z23">
        <v>2</v>
      </c>
      <c r="AD23">
        <v>30</v>
      </c>
      <c r="AE23">
        <v>50</v>
      </c>
      <c r="AF23">
        <v>0</v>
      </c>
      <c r="AG23">
        <v>0.5</v>
      </c>
      <c r="AH23" t="s">
        <v>348</v>
      </c>
      <c r="AI23" t="s">
        <v>350</v>
      </c>
      <c r="AJ23" t="s">
        <v>360</v>
      </c>
      <c r="AK23">
        <v>14580</v>
      </c>
      <c r="AL23">
        <v>2980</v>
      </c>
    </row>
    <row r="24" spans="1:38" x14ac:dyDescent="0.25">
      <c r="A24" s="1">
        <v>134</v>
      </c>
      <c r="B24">
        <v>30</v>
      </c>
      <c r="C24">
        <v>60</v>
      </c>
      <c r="D24">
        <v>30</v>
      </c>
      <c r="E24">
        <v>70</v>
      </c>
      <c r="F24">
        <v>1</v>
      </c>
      <c r="G24">
        <v>2</v>
      </c>
      <c r="H24">
        <v>1</v>
      </c>
      <c r="I24" t="s">
        <v>44</v>
      </c>
      <c r="J24" t="s">
        <v>72</v>
      </c>
      <c r="K24" t="s">
        <v>81</v>
      </c>
      <c r="L24" t="s">
        <v>87</v>
      </c>
      <c r="M24">
        <v>0</v>
      </c>
      <c r="N24" t="s">
        <v>88</v>
      </c>
      <c r="O24" t="s">
        <v>93</v>
      </c>
      <c r="P24" t="s">
        <v>72</v>
      </c>
      <c r="Q24" t="s">
        <v>100</v>
      </c>
      <c r="R24">
        <v>1</v>
      </c>
      <c r="S24">
        <v>90</v>
      </c>
      <c r="W24" t="s">
        <v>269</v>
      </c>
      <c r="X24">
        <v>0</v>
      </c>
      <c r="Z24">
        <v>2</v>
      </c>
      <c r="AD24">
        <v>29</v>
      </c>
      <c r="AE24">
        <v>60</v>
      </c>
      <c r="AF24">
        <v>0</v>
      </c>
      <c r="AG24">
        <v>0.5</v>
      </c>
      <c r="AH24" t="s">
        <v>348</v>
      </c>
      <c r="AI24" t="s">
        <v>351</v>
      </c>
      <c r="AJ24" t="s">
        <v>361</v>
      </c>
      <c r="AK24">
        <v>17470</v>
      </c>
      <c r="AL24">
        <v>2980</v>
      </c>
    </row>
    <row r="25" spans="1:38" x14ac:dyDescent="0.25">
      <c r="A25" s="1">
        <v>192</v>
      </c>
      <c r="B25">
        <v>10</v>
      </c>
      <c r="C25">
        <v>10</v>
      </c>
      <c r="D25">
        <v>10</v>
      </c>
      <c r="E25">
        <v>90</v>
      </c>
      <c r="F25">
        <v>21</v>
      </c>
      <c r="G25">
        <v>1</v>
      </c>
      <c r="H25">
        <v>1</v>
      </c>
      <c r="I25" t="s">
        <v>45</v>
      </c>
      <c r="J25" t="s">
        <v>72</v>
      </c>
      <c r="K25" t="s">
        <v>81</v>
      </c>
      <c r="L25" t="s">
        <v>87</v>
      </c>
      <c r="M25">
        <v>0</v>
      </c>
      <c r="N25" t="s">
        <v>88</v>
      </c>
      <c r="O25" t="s">
        <v>93</v>
      </c>
      <c r="P25" t="s">
        <v>72</v>
      </c>
      <c r="Q25" t="s">
        <v>100</v>
      </c>
      <c r="R25">
        <v>1</v>
      </c>
      <c r="S25">
        <v>83</v>
      </c>
      <c r="T25" t="s">
        <v>105</v>
      </c>
      <c r="U25" t="s">
        <v>188</v>
      </c>
      <c r="W25" t="s">
        <v>269</v>
      </c>
      <c r="X25">
        <v>0</v>
      </c>
      <c r="Y25" t="s">
        <v>270</v>
      </c>
      <c r="Z25">
        <v>60</v>
      </c>
      <c r="AB25" t="s">
        <v>278</v>
      </c>
      <c r="AC25" t="s">
        <v>346</v>
      </c>
      <c r="AD25">
        <v>22</v>
      </c>
      <c r="AE25">
        <v>10</v>
      </c>
      <c r="AF25">
        <v>0</v>
      </c>
      <c r="AG25">
        <v>0.5</v>
      </c>
      <c r="AH25" t="s">
        <v>348</v>
      </c>
      <c r="AI25" t="s">
        <v>349</v>
      </c>
      <c r="AJ25" t="s">
        <v>359</v>
      </c>
      <c r="AK25">
        <v>2990</v>
      </c>
      <c r="AL25">
        <v>2990</v>
      </c>
    </row>
    <row r="26" spans="1:38" x14ac:dyDescent="0.25">
      <c r="A26" s="1">
        <v>242</v>
      </c>
      <c r="B26">
        <v>10</v>
      </c>
      <c r="C26">
        <v>10</v>
      </c>
      <c r="D26">
        <v>10</v>
      </c>
      <c r="E26">
        <v>90</v>
      </c>
      <c r="F26">
        <v>21</v>
      </c>
      <c r="G26">
        <v>1</v>
      </c>
      <c r="H26">
        <v>1</v>
      </c>
      <c r="I26" t="s">
        <v>45</v>
      </c>
      <c r="J26" t="s">
        <v>72</v>
      </c>
      <c r="K26" t="s">
        <v>81</v>
      </c>
      <c r="L26" t="s">
        <v>87</v>
      </c>
      <c r="M26">
        <v>0</v>
      </c>
      <c r="N26" t="s">
        <v>88</v>
      </c>
      <c r="O26" t="s">
        <v>93</v>
      </c>
      <c r="P26" t="s">
        <v>72</v>
      </c>
      <c r="Q26" t="s">
        <v>100</v>
      </c>
      <c r="R26">
        <v>1</v>
      </c>
      <c r="S26">
        <v>83</v>
      </c>
      <c r="T26" t="s">
        <v>105</v>
      </c>
      <c r="U26" t="s">
        <v>188</v>
      </c>
      <c r="W26" t="s">
        <v>269</v>
      </c>
      <c r="X26">
        <v>0</v>
      </c>
      <c r="Y26" t="s">
        <v>270</v>
      </c>
      <c r="Z26">
        <v>60</v>
      </c>
      <c r="AB26" t="s">
        <v>278</v>
      </c>
      <c r="AC26" t="s">
        <v>346</v>
      </c>
      <c r="AD26">
        <v>22</v>
      </c>
      <c r="AE26">
        <v>10</v>
      </c>
      <c r="AF26">
        <v>0</v>
      </c>
      <c r="AG26">
        <v>0.5</v>
      </c>
      <c r="AH26" t="s">
        <v>348</v>
      </c>
      <c r="AI26" t="s">
        <v>349</v>
      </c>
      <c r="AJ26" t="s">
        <v>359</v>
      </c>
      <c r="AK26">
        <v>2990</v>
      </c>
      <c r="AL26">
        <v>2990</v>
      </c>
    </row>
    <row r="27" spans="1:38" x14ac:dyDescent="0.25">
      <c r="A27" s="1">
        <v>40</v>
      </c>
      <c r="B27">
        <v>10</v>
      </c>
      <c r="C27">
        <v>20</v>
      </c>
      <c r="D27">
        <v>10</v>
      </c>
      <c r="E27">
        <v>60</v>
      </c>
      <c r="F27">
        <v>20</v>
      </c>
      <c r="G27">
        <v>2</v>
      </c>
      <c r="H27">
        <v>1</v>
      </c>
      <c r="I27" t="s">
        <v>45</v>
      </c>
      <c r="J27" t="s">
        <v>72</v>
      </c>
      <c r="K27" t="s">
        <v>81</v>
      </c>
      <c r="L27" t="s">
        <v>87</v>
      </c>
      <c r="M27">
        <v>0</v>
      </c>
      <c r="N27" t="s">
        <v>88</v>
      </c>
      <c r="O27" t="s">
        <v>93</v>
      </c>
      <c r="P27" t="s">
        <v>72</v>
      </c>
      <c r="Q27" t="s">
        <v>100</v>
      </c>
      <c r="R27">
        <v>1</v>
      </c>
      <c r="S27">
        <v>82</v>
      </c>
      <c r="W27" t="s">
        <v>269</v>
      </c>
      <c r="X27">
        <v>0</v>
      </c>
      <c r="Z27">
        <v>2</v>
      </c>
      <c r="AD27">
        <v>21</v>
      </c>
      <c r="AE27">
        <v>20</v>
      </c>
      <c r="AF27">
        <v>0</v>
      </c>
      <c r="AG27">
        <v>0.5</v>
      </c>
      <c r="AH27" t="s">
        <v>348</v>
      </c>
      <c r="AI27" t="s">
        <v>354</v>
      </c>
      <c r="AJ27" t="s">
        <v>364</v>
      </c>
      <c r="AK27">
        <v>5860</v>
      </c>
      <c r="AL27">
        <v>2990</v>
      </c>
    </row>
    <row r="28" spans="1:38" x14ac:dyDescent="0.25">
      <c r="A28" s="1">
        <v>62</v>
      </c>
      <c r="B28">
        <v>20</v>
      </c>
      <c r="C28">
        <v>30</v>
      </c>
      <c r="D28">
        <v>20</v>
      </c>
      <c r="E28">
        <v>40</v>
      </c>
      <c r="F28">
        <v>19</v>
      </c>
      <c r="G28">
        <v>2</v>
      </c>
      <c r="H28">
        <v>1</v>
      </c>
      <c r="I28" t="s">
        <v>45</v>
      </c>
      <c r="J28" t="s">
        <v>72</v>
      </c>
      <c r="K28" t="s">
        <v>81</v>
      </c>
      <c r="L28" t="s">
        <v>87</v>
      </c>
      <c r="M28">
        <v>0</v>
      </c>
      <c r="N28" t="s">
        <v>88</v>
      </c>
      <c r="O28" t="s">
        <v>93</v>
      </c>
      <c r="P28" t="s">
        <v>72</v>
      </c>
      <c r="Q28" t="s">
        <v>100</v>
      </c>
      <c r="R28">
        <v>1</v>
      </c>
      <c r="S28">
        <v>81</v>
      </c>
      <c r="W28" t="s">
        <v>269</v>
      </c>
      <c r="X28">
        <v>0</v>
      </c>
      <c r="Z28">
        <v>2</v>
      </c>
      <c r="AD28">
        <v>20</v>
      </c>
      <c r="AE28">
        <v>30</v>
      </c>
      <c r="AF28">
        <v>0</v>
      </c>
      <c r="AG28">
        <v>0.5</v>
      </c>
      <c r="AH28" t="s">
        <v>348</v>
      </c>
      <c r="AI28" t="s">
        <v>355</v>
      </c>
      <c r="AJ28" t="s">
        <v>365</v>
      </c>
      <c r="AK28">
        <v>8740</v>
      </c>
      <c r="AL28">
        <v>2990</v>
      </c>
    </row>
    <row r="29" spans="1:38" x14ac:dyDescent="0.25">
      <c r="A29" s="1">
        <v>88</v>
      </c>
      <c r="B29">
        <v>20</v>
      </c>
      <c r="C29">
        <v>40</v>
      </c>
      <c r="D29">
        <v>20</v>
      </c>
      <c r="E29">
        <v>40</v>
      </c>
      <c r="F29">
        <v>18</v>
      </c>
      <c r="G29">
        <v>2</v>
      </c>
      <c r="H29">
        <v>1</v>
      </c>
      <c r="I29" t="s">
        <v>45</v>
      </c>
      <c r="J29" t="s">
        <v>72</v>
      </c>
      <c r="K29" t="s">
        <v>81</v>
      </c>
      <c r="L29" t="s">
        <v>87</v>
      </c>
      <c r="M29">
        <v>0</v>
      </c>
      <c r="N29" t="s">
        <v>88</v>
      </c>
      <c r="O29" t="s">
        <v>93</v>
      </c>
      <c r="P29" t="s">
        <v>72</v>
      </c>
      <c r="Q29" t="s">
        <v>100</v>
      </c>
      <c r="R29">
        <v>1</v>
      </c>
      <c r="S29">
        <v>80</v>
      </c>
      <c r="W29" t="s">
        <v>269</v>
      </c>
      <c r="X29">
        <v>0</v>
      </c>
      <c r="Z29">
        <v>2</v>
      </c>
      <c r="AD29">
        <v>19</v>
      </c>
      <c r="AE29">
        <v>40</v>
      </c>
      <c r="AF29">
        <v>0</v>
      </c>
      <c r="AG29">
        <v>0.5</v>
      </c>
      <c r="AH29" t="s">
        <v>87</v>
      </c>
      <c r="AI29" t="s">
        <v>356</v>
      </c>
      <c r="AJ29" t="s">
        <v>366</v>
      </c>
      <c r="AK29">
        <v>11640</v>
      </c>
      <c r="AL29">
        <v>2990</v>
      </c>
    </row>
    <row r="30" spans="1:38" x14ac:dyDescent="0.25">
      <c r="A30" s="1">
        <v>123</v>
      </c>
      <c r="B30">
        <v>30</v>
      </c>
      <c r="C30">
        <v>50</v>
      </c>
      <c r="D30">
        <v>30</v>
      </c>
      <c r="E30">
        <v>60</v>
      </c>
      <c r="F30">
        <v>17</v>
      </c>
      <c r="G30">
        <v>2</v>
      </c>
      <c r="H30">
        <v>1</v>
      </c>
      <c r="I30" t="s">
        <v>45</v>
      </c>
      <c r="J30" t="s">
        <v>72</v>
      </c>
      <c r="K30" t="s">
        <v>81</v>
      </c>
      <c r="L30" t="s">
        <v>87</v>
      </c>
      <c r="M30">
        <v>0</v>
      </c>
      <c r="N30" t="s">
        <v>88</v>
      </c>
      <c r="O30" t="s">
        <v>93</v>
      </c>
      <c r="P30" t="s">
        <v>72</v>
      </c>
      <c r="Q30" t="s">
        <v>100</v>
      </c>
      <c r="R30">
        <v>1</v>
      </c>
      <c r="S30">
        <v>79</v>
      </c>
      <c r="W30" t="s">
        <v>269</v>
      </c>
      <c r="X30">
        <v>0</v>
      </c>
      <c r="Z30">
        <v>2</v>
      </c>
      <c r="AD30">
        <v>18</v>
      </c>
      <c r="AE30">
        <v>50</v>
      </c>
      <c r="AF30">
        <v>0</v>
      </c>
      <c r="AG30">
        <v>0.5</v>
      </c>
      <c r="AH30" t="s">
        <v>348</v>
      </c>
      <c r="AI30" t="s">
        <v>350</v>
      </c>
      <c r="AJ30" t="s">
        <v>360</v>
      </c>
      <c r="AK30">
        <v>14560</v>
      </c>
      <c r="AL30">
        <v>2990</v>
      </c>
    </row>
    <row r="31" spans="1:38" x14ac:dyDescent="0.25">
      <c r="A31" s="1">
        <v>132</v>
      </c>
      <c r="B31">
        <v>30</v>
      </c>
      <c r="C31">
        <v>60</v>
      </c>
      <c r="D31">
        <v>30</v>
      </c>
      <c r="E31">
        <v>50</v>
      </c>
      <c r="F31">
        <v>1</v>
      </c>
      <c r="G31">
        <v>2</v>
      </c>
      <c r="H31">
        <v>1</v>
      </c>
      <c r="I31" t="s">
        <v>45</v>
      </c>
      <c r="J31" t="s">
        <v>72</v>
      </c>
      <c r="K31" t="s">
        <v>81</v>
      </c>
      <c r="L31" t="s">
        <v>87</v>
      </c>
      <c r="M31">
        <v>0</v>
      </c>
      <c r="N31" t="s">
        <v>88</v>
      </c>
      <c r="O31" t="s">
        <v>93</v>
      </c>
      <c r="P31" t="s">
        <v>72</v>
      </c>
      <c r="Q31" t="s">
        <v>100</v>
      </c>
      <c r="R31">
        <v>1</v>
      </c>
      <c r="S31">
        <v>78</v>
      </c>
      <c r="W31" t="s">
        <v>269</v>
      </c>
      <c r="X31">
        <v>0</v>
      </c>
      <c r="Z31">
        <v>2</v>
      </c>
      <c r="AD31">
        <v>17</v>
      </c>
      <c r="AE31">
        <v>60</v>
      </c>
      <c r="AF31">
        <v>0</v>
      </c>
      <c r="AG31">
        <v>0.5</v>
      </c>
      <c r="AH31" t="s">
        <v>348</v>
      </c>
      <c r="AI31" t="s">
        <v>351</v>
      </c>
      <c r="AJ31" t="s">
        <v>361</v>
      </c>
      <c r="AK31">
        <v>17450</v>
      </c>
      <c r="AL31">
        <v>2990</v>
      </c>
    </row>
    <row r="32" spans="1:38" x14ac:dyDescent="0.25">
      <c r="A32" s="1">
        <v>193</v>
      </c>
      <c r="B32">
        <v>10</v>
      </c>
      <c r="C32">
        <v>10</v>
      </c>
      <c r="D32">
        <v>10</v>
      </c>
      <c r="E32">
        <v>100</v>
      </c>
      <c r="F32">
        <v>27</v>
      </c>
      <c r="G32">
        <v>1</v>
      </c>
      <c r="H32">
        <v>1</v>
      </c>
      <c r="I32" t="s">
        <v>46</v>
      </c>
      <c r="J32" t="s">
        <v>72</v>
      </c>
      <c r="K32" t="s">
        <v>81</v>
      </c>
      <c r="L32" t="s">
        <v>87</v>
      </c>
      <c r="M32">
        <v>0</v>
      </c>
      <c r="N32" t="s">
        <v>88</v>
      </c>
      <c r="O32" t="s">
        <v>93</v>
      </c>
      <c r="P32" t="s">
        <v>72</v>
      </c>
      <c r="Q32" t="s">
        <v>100</v>
      </c>
      <c r="R32">
        <v>1</v>
      </c>
      <c r="S32">
        <v>89</v>
      </c>
      <c r="T32" t="s">
        <v>105</v>
      </c>
      <c r="U32" t="s">
        <v>188</v>
      </c>
      <c r="W32" t="s">
        <v>269</v>
      </c>
      <c r="X32">
        <v>0</v>
      </c>
      <c r="Y32" t="s">
        <v>270</v>
      </c>
      <c r="Z32">
        <v>2.5</v>
      </c>
      <c r="AB32" t="s">
        <v>278</v>
      </c>
      <c r="AC32" t="s">
        <v>346</v>
      </c>
      <c r="AD32">
        <v>28</v>
      </c>
      <c r="AE32">
        <v>10</v>
      </c>
      <c r="AF32">
        <v>0</v>
      </c>
      <c r="AG32">
        <v>0.5</v>
      </c>
      <c r="AH32" t="s">
        <v>348</v>
      </c>
      <c r="AI32" t="s">
        <v>349</v>
      </c>
      <c r="AJ32" t="s">
        <v>359</v>
      </c>
      <c r="AK32">
        <v>3000</v>
      </c>
      <c r="AL32">
        <v>3000</v>
      </c>
    </row>
    <row r="33" spans="1:38" x14ac:dyDescent="0.25">
      <c r="A33" s="1">
        <v>243</v>
      </c>
      <c r="B33">
        <v>10</v>
      </c>
      <c r="C33">
        <v>10</v>
      </c>
      <c r="D33">
        <v>10</v>
      </c>
      <c r="E33">
        <v>100</v>
      </c>
      <c r="F33">
        <v>27</v>
      </c>
      <c r="G33">
        <v>1</v>
      </c>
      <c r="H33">
        <v>1</v>
      </c>
      <c r="I33" t="s">
        <v>46</v>
      </c>
      <c r="J33" t="s">
        <v>72</v>
      </c>
      <c r="K33" t="s">
        <v>81</v>
      </c>
      <c r="L33" t="s">
        <v>87</v>
      </c>
      <c r="M33">
        <v>0</v>
      </c>
      <c r="N33" t="s">
        <v>88</v>
      </c>
      <c r="O33" t="s">
        <v>93</v>
      </c>
      <c r="P33" t="s">
        <v>72</v>
      </c>
      <c r="Q33" t="s">
        <v>100</v>
      </c>
      <c r="R33">
        <v>1</v>
      </c>
      <c r="S33">
        <v>89</v>
      </c>
      <c r="T33" t="s">
        <v>105</v>
      </c>
      <c r="U33" t="s">
        <v>188</v>
      </c>
      <c r="W33" t="s">
        <v>269</v>
      </c>
      <c r="X33">
        <v>0</v>
      </c>
      <c r="Y33" t="s">
        <v>270</v>
      </c>
      <c r="Z33">
        <v>2.5</v>
      </c>
      <c r="AB33" t="s">
        <v>278</v>
      </c>
      <c r="AC33" t="s">
        <v>346</v>
      </c>
      <c r="AD33">
        <v>28</v>
      </c>
      <c r="AE33">
        <v>10</v>
      </c>
      <c r="AF33">
        <v>0</v>
      </c>
      <c r="AG33">
        <v>0.5</v>
      </c>
      <c r="AH33" t="s">
        <v>348</v>
      </c>
      <c r="AI33" t="s">
        <v>349</v>
      </c>
      <c r="AJ33" t="s">
        <v>359</v>
      </c>
      <c r="AK33">
        <v>3000</v>
      </c>
      <c r="AL33">
        <v>3000</v>
      </c>
    </row>
    <row r="34" spans="1:38" x14ac:dyDescent="0.25">
      <c r="A34" s="1">
        <v>41</v>
      </c>
      <c r="B34">
        <v>10</v>
      </c>
      <c r="C34">
        <v>20</v>
      </c>
      <c r="D34">
        <v>10</v>
      </c>
      <c r="E34">
        <v>70</v>
      </c>
      <c r="F34">
        <v>26</v>
      </c>
      <c r="G34">
        <v>2</v>
      </c>
      <c r="H34">
        <v>1</v>
      </c>
      <c r="I34" t="s">
        <v>46</v>
      </c>
      <c r="J34" t="s">
        <v>72</v>
      </c>
      <c r="K34" t="s">
        <v>81</v>
      </c>
      <c r="L34" t="s">
        <v>87</v>
      </c>
      <c r="M34">
        <v>0</v>
      </c>
      <c r="N34" t="s">
        <v>88</v>
      </c>
      <c r="O34" t="s">
        <v>93</v>
      </c>
      <c r="P34" t="s">
        <v>72</v>
      </c>
      <c r="Q34" t="s">
        <v>100</v>
      </c>
      <c r="R34">
        <v>1</v>
      </c>
      <c r="S34">
        <v>88</v>
      </c>
      <c r="W34" t="s">
        <v>269</v>
      </c>
      <c r="X34">
        <v>0</v>
      </c>
      <c r="Z34">
        <v>2</v>
      </c>
      <c r="AD34">
        <v>27</v>
      </c>
      <c r="AE34">
        <v>20</v>
      </c>
      <c r="AF34">
        <v>0</v>
      </c>
      <c r="AG34">
        <v>0.5</v>
      </c>
      <c r="AH34" t="s">
        <v>348</v>
      </c>
      <c r="AI34" t="s">
        <v>354</v>
      </c>
      <c r="AJ34" t="s">
        <v>364</v>
      </c>
      <c r="AK34">
        <v>5870</v>
      </c>
      <c r="AL34">
        <v>3000</v>
      </c>
    </row>
    <row r="35" spans="1:38" x14ac:dyDescent="0.25">
      <c r="A35" s="1">
        <v>63</v>
      </c>
      <c r="B35">
        <v>20</v>
      </c>
      <c r="C35">
        <v>30</v>
      </c>
      <c r="D35">
        <v>20</v>
      </c>
      <c r="E35">
        <v>50</v>
      </c>
      <c r="F35">
        <v>25</v>
      </c>
      <c r="G35">
        <v>2</v>
      </c>
      <c r="H35">
        <v>1</v>
      </c>
      <c r="I35" t="s">
        <v>46</v>
      </c>
      <c r="J35" t="s">
        <v>72</v>
      </c>
      <c r="K35" t="s">
        <v>81</v>
      </c>
      <c r="L35" t="s">
        <v>87</v>
      </c>
      <c r="M35">
        <v>0</v>
      </c>
      <c r="N35" t="s">
        <v>88</v>
      </c>
      <c r="O35" t="s">
        <v>93</v>
      </c>
      <c r="P35" t="s">
        <v>72</v>
      </c>
      <c r="Q35" t="s">
        <v>100</v>
      </c>
      <c r="R35">
        <v>1</v>
      </c>
      <c r="S35">
        <v>87</v>
      </c>
      <c r="W35" t="s">
        <v>269</v>
      </c>
      <c r="X35">
        <v>0</v>
      </c>
      <c r="Z35">
        <v>2</v>
      </c>
      <c r="AD35">
        <v>26</v>
      </c>
      <c r="AE35">
        <v>30</v>
      </c>
      <c r="AF35">
        <v>0</v>
      </c>
      <c r="AG35">
        <v>0.5</v>
      </c>
      <c r="AH35" t="s">
        <v>348</v>
      </c>
      <c r="AI35" t="s">
        <v>355</v>
      </c>
      <c r="AJ35" t="s">
        <v>365</v>
      </c>
      <c r="AK35">
        <v>8750</v>
      </c>
      <c r="AL35">
        <v>3000</v>
      </c>
    </row>
    <row r="36" spans="1:38" x14ac:dyDescent="0.25">
      <c r="A36" s="1">
        <v>89</v>
      </c>
      <c r="B36">
        <v>20</v>
      </c>
      <c r="C36">
        <v>40</v>
      </c>
      <c r="D36">
        <v>20</v>
      </c>
      <c r="E36">
        <v>50</v>
      </c>
      <c r="F36">
        <v>24</v>
      </c>
      <c r="G36">
        <v>2</v>
      </c>
      <c r="H36">
        <v>1</v>
      </c>
      <c r="I36" t="s">
        <v>46</v>
      </c>
      <c r="J36" t="s">
        <v>72</v>
      </c>
      <c r="K36" t="s">
        <v>81</v>
      </c>
      <c r="L36" t="s">
        <v>87</v>
      </c>
      <c r="M36">
        <v>0</v>
      </c>
      <c r="N36" t="s">
        <v>88</v>
      </c>
      <c r="O36" t="s">
        <v>93</v>
      </c>
      <c r="P36" t="s">
        <v>72</v>
      </c>
      <c r="Q36" t="s">
        <v>100</v>
      </c>
      <c r="R36">
        <v>1</v>
      </c>
      <c r="S36">
        <v>86</v>
      </c>
      <c r="W36" t="s">
        <v>269</v>
      </c>
      <c r="X36">
        <v>0</v>
      </c>
      <c r="Z36">
        <v>2</v>
      </c>
      <c r="AD36">
        <v>25</v>
      </c>
      <c r="AE36">
        <v>40</v>
      </c>
      <c r="AF36">
        <v>0</v>
      </c>
      <c r="AG36">
        <v>0.5</v>
      </c>
      <c r="AH36" t="s">
        <v>87</v>
      </c>
      <c r="AI36" t="s">
        <v>356</v>
      </c>
      <c r="AJ36" t="s">
        <v>366</v>
      </c>
      <c r="AK36">
        <v>11650</v>
      </c>
      <c r="AL36">
        <v>3000</v>
      </c>
    </row>
    <row r="37" spans="1:38" x14ac:dyDescent="0.25">
      <c r="A37" s="1">
        <v>124</v>
      </c>
      <c r="B37">
        <v>30</v>
      </c>
      <c r="C37">
        <v>50</v>
      </c>
      <c r="D37">
        <v>30</v>
      </c>
      <c r="E37">
        <v>70</v>
      </c>
      <c r="F37">
        <v>23</v>
      </c>
      <c r="G37">
        <v>2</v>
      </c>
      <c r="H37">
        <v>1</v>
      </c>
      <c r="I37" t="s">
        <v>46</v>
      </c>
      <c r="J37" t="s">
        <v>72</v>
      </c>
      <c r="K37" t="s">
        <v>81</v>
      </c>
      <c r="L37" t="s">
        <v>87</v>
      </c>
      <c r="M37">
        <v>0</v>
      </c>
      <c r="N37" t="s">
        <v>88</v>
      </c>
      <c r="O37" t="s">
        <v>93</v>
      </c>
      <c r="P37" t="s">
        <v>72</v>
      </c>
      <c r="Q37" t="s">
        <v>100</v>
      </c>
      <c r="R37">
        <v>1</v>
      </c>
      <c r="S37">
        <v>85</v>
      </c>
      <c r="W37" t="s">
        <v>269</v>
      </c>
      <c r="X37">
        <v>0</v>
      </c>
      <c r="Z37">
        <v>2</v>
      </c>
      <c r="AD37">
        <v>24</v>
      </c>
      <c r="AE37">
        <v>50</v>
      </c>
      <c r="AF37">
        <v>0</v>
      </c>
      <c r="AG37">
        <v>0.5</v>
      </c>
      <c r="AH37" t="s">
        <v>348</v>
      </c>
      <c r="AI37" t="s">
        <v>350</v>
      </c>
      <c r="AJ37" t="s">
        <v>360</v>
      </c>
      <c r="AK37">
        <v>14570</v>
      </c>
      <c r="AL37">
        <v>3000</v>
      </c>
    </row>
    <row r="38" spans="1:38" x14ac:dyDescent="0.25">
      <c r="A38" s="1">
        <v>133</v>
      </c>
      <c r="B38">
        <v>30</v>
      </c>
      <c r="C38">
        <v>60</v>
      </c>
      <c r="D38">
        <v>30</v>
      </c>
      <c r="E38">
        <v>60</v>
      </c>
      <c r="F38">
        <v>1</v>
      </c>
      <c r="G38">
        <v>2</v>
      </c>
      <c r="H38">
        <v>1</v>
      </c>
      <c r="I38" t="s">
        <v>46</v>
      </c>
      <c r="J38" t="s">
        <v>72</v>
      </c>
      <c r="K38" t="s">
        <v>81</v>
      </c>
      <c r="L38" t="s">
        <v>87</v>
      </c>
      <c r="M38">
        <v>0</v>
      </c>
      <c r="N38" t="s">
        <v>88</v>
      </c>
      <c r="O38" t="s">
        <v>93</v>
      </c>
      <c r="P38" t="s">
        <v>72</v>
      </c>
      <c r="Q38" t="s">
        <v>100</v>
      </c>
      <c r="R38">
        <v>1</v>
      </c>
      <c r="S38">
        <v>84</v>
      </c>
      <c r="W38" t="s">
        <v>269</v>
      </c>
      <c r="X38">
        <v>0</v>
      </c>
      <c r="Z38">
        <v>2</v>
      </c>
      <c r="AD38">
        <v>23</v>
      </c>
      <c r="AE38">
        <v>60</v>
      </c>
      <c r="AF38">
        <v>0</v>
      </c>
      <c r="AG38">
        <v>0.5</v>
      </c>
      <c r="AH38" t="s">
        <v>348</v>
      </c>
      <c r="AI38" t="s">
        <v>351</v>
      </c>
      <c r="AJ38" t="s">
        <v>361</v>
      </c>
      <c r="AK38">
        <v>17460</v>
      </c>
      <c r="AL38">
        <v>3000</v>
      </c>
    </row>
    <row r="39" spans="1:38" x14ac:dyDescent="0.25">
      <c r="A39" s="1">
        <v>194</v>
      </c>
      <c r="B39">
        <v>10</v>
      </c>
      <c r="C39">
        <v>10</v>
      </c>
      <c r="D39">
        <v>10</v>
      </c>
      <c r="E39">
        <v>110</v>
      </c>
      <c r="F39">
        <v>75</v>
      </c>
      <c r="G39">
        <v>1</v>
      </c>
      <c r="H39">
        <v>2</v>
      </c>
      <c r="I39" t="s">
        <v>47</v>
      </c>
      <c r="J39" t="s">
        <v>72</v>
      </c>
      <c r="K39" t="s">
        <v>81</v>
      </c>
      <c r="L39" t="s">
        <v>87</v>
      </c>
      <c r="M39">
        <v>0</v>
      </c>
      <c r="N39" t="s">
        <v>88</v>
      </c>
      <c r="O39" t="s">
        <v>93</v>
      </c>
      <c r="P39" t="s">
        <v>72</v>
      </c>
      <c r="Q39" t="s">
        <v>100</v>
      </c>
      <c r="R39">
        <v>1</v>
      </c>
      <c r="S39">
        <v>183</v>
      </c>
      <c r="T39" t="s">
        <v>105</v>
      </c>
      <c r="U39" t="s">
        <v>188</v>
      </c>
      <c r="W39" t="s">
        <v>269</v>
      </c>
      <c r="X39">
        <v>0</v>
      </c>
      <c r="Y39" t="s">
        <v>270</v>
      </c>
      <c r="Z39">
        <v>44</v>
      </c>
      <c r="AB39" t="s">
        <v>278</v>
      </c>
      <c r="AC39" t="s">
        <v>346</v>
      </c>
      <c r="AD39">
        <v>76</v>
      </c>
      <c r="AE39">
        <v>10</v>
      </c>
      <c r="AF39">
        <v>0</v>
      </c>
      <c r="AG39">
        <v>0.5</v>
      </c>
      <c r="AH39" t="s">
        <v>348</v>
      </c>
      <c r="AI39" t="s">
        <v>349</v>
      </c>
      <c r="AJ39" t="s">
        <v>359</v>
      </c>
      <c r="AK39">
        <v>3010</v>
      </c>
      <c r="AL39">
        <v>3010</v>
      </c>
    </row>
    <row r="40" spans="1:38" x14ac:dyDescent="0.25">
      <c r="A40" s="1">
        <v>244</v>
      </c>
      <c r="B40">
        <v>10</v>
      </c>
      <c r="C40">
        <v>10</v>
      </c>
      <c r="D40">
        <v>10</v>
      </c>
      <c r="E40">
        <v>110</v>
      </c>
      <c r="F40">
        <v>75</v>
      </c>
      <c r="G40">
        <v>1</v>
      </c>
      <c r="H40">
        <v>2</v>
      </c>
      <c r="I40" t="s">
        <v>47</v>
      </c>
      <c r="J40" t="s">
        <v>72</v>
      </c>
      <c r="K40" t="s">
        <v>81</v>
      </c>
      <c r="L40" t="s">
        <v>87</v>
      </c>
      <c r="M40">
        <v>0</v>
      </c>
      <c r="N40" t="s">
        <v>88</v>
      </c>
      <c r="O40" t="s">
        <v>93</v>
      </c>
      <c r="P40" t="s">
        <v>72</v>
      </c>
      <c r="Q40" t="s">
        <v>100</v>
      </c>
      <c r="R40">
        <v>1</v>
      </c>
      <c r="S40">
        <v>183</v>
      </c>
      <c r="T40" t="s">
        <v>105</v>
      </c>
      <c r="U40" t="s">
        <v>188</v>
      </c>
      <c r="W40" t="s">
        <v>269</v>
      </c>
      <c r="X40">
        <v>0</v>
      </c>
      <c r="Y40" t="s">
        <v>270</v>
      </c>
      <c r="Z40">
        <v>44</v>
      </c>
      <c r="AB40" t="s">
        <v>278</v>
      </c>
      <c r="AC40" t="s">
        <v>346</v>
      </c>
      <c r="AD40">
        <v>76</v>
      </c>
      <c r="AE40">
        <v>10</v>
      </c>
      <c r="AF40">
        <v>0</v>
      </c>
      <c r="AG40">
        <v>0.5</v>
      </c>
      <c r="AH40" t="s">
        <v>348</v>
      </c>
      <c r="AI40" t="s">
        <v>349</v>
      </c>
      <c r="AJ40" t="s">
        <v>359</v>
      </c>
      <c r="AK40">
        <v>3010</v>
      </c>
      <c r="AL40">
        <v>3010</v>
      </c>
    </row>
    <row r="41" spans="1:38" x14ac:dyDescent="0.25">
      <c r="A41" s="1">
        <v>195</v>
      </c>
      <c r="B41">
        <v>10</v>
      </c>
      <c r="C41">
        <v>10</v>
      </c>
      <c r="D41">
        <v>10</v>
      </c>
      <c r="E41">
        <v>120</v>
      </c>
      <c r="F41">
        <v>59</v>
      </c>
      <c r="G41">
        <v>1</v>
      </c>
      <c r="H41">
        <v>2</v>
      </c>
      <c r="I41" t="s">
        <v>47</v>
      </c>
      <c r="J41" t="s">
        <v>72</v>
      </c>
      <c r="K41" t="s">
        <v>81</v>
      </c>
      <c r="L41" t="s">
        <v>87</v>
      </c>
      <c r="M41">
        <v>0</v>
      </c>
      <c r="N41" t="s">
        <v>88</v>
      </c>
      <c r="O41" t="s">
        <v>93</v>
      </c>
      <c r="P41" t="s">
        <v>72</v>
      </c>
      <c r="Q41" t="s">
        <v>100</v>
      </c>
      <c r="R41">
        <v>1</v>
      </c>
      <c r="S41">
        <v>167</v>
      </c>
      <c r="T41" t="s">
        <v>105</v>
      </c>
      <c r="U41" t="s">
        <v>188</v>
      </c>
      <c r="W41" t="s">
        <v>269</v>
      </c>
      <c r="X41">
        <v>0</v>
      </c>
      <c r="Y41" t="s">
        <v>270</v>
      </c>
      <c r="Z41">
        <v>44</v>
      </c>
      <c r="AB41" t="s">
        <v>278</v>
      </c>
      <c r="AC41" t="s">
        <v>346</v>
      </c>
      <c r="AD41">
        <v>60</v>
      </c>
      <c r="AE41">
        <v>10</v>
      </c>
      <c r="AF41">
        <v>0</v>
      </c>
      <c r="AG41">
        <v>0.5</v>
      </c>
      <c r="AH41" t="s">
        <v>348</v>
      </c>
      <c r="AI41" t="s">
        <v>349</v>
      </c>
      <c r="AJ41" t="s">
        <v>359</v>
      </c>
      <c r="AK41">
        <v>3020</v>
      </c>
      <c r="AL41">
        <v>3010</v>
      </c>
    </row>
    <row r="42" spans="1:38" x14ac:dyDescent="0.25">
      <c r="A42" s="1">
        <v>245</v>
      </c>
      <c r="B42">
        <v>10</v>
      </c>
      <c r="C42">
        <v>10</v>
      </c>
      <c r="D42">
        <v>10</v>
      </c>
      <c r="E42">
        <v>120</v>
      </c>
      <c r="F42">
        <v>59</v>
      </c>
      <c r="G42">
        <v>1</v>
      </c>
      <c r="H42">
        <v>2</v>
      </c>
      <c r="I42" t="s">
        <v>47</v>
      </c>
      <c r="J42" t="s">
        <v>72</v>
      </c>
      <c r="K42" t="s">
        <v>81</v>
      </c>
      <c r="L42" t="s">
        <v>87</v>
      </c>
      <c r="M42">
        <v>0</v>
      </c>
      <c r="N42" t="s">
        <v>88</v>
      </c>
      <c r="O42" t="s">
        <v>93</v>
      </c>
      <c r="P42" t="s">
        <v>72</v>
      </c>
      <c r="Q42" t="s">
        <v>100</v>
      </c>
      <c r="R42">
        <v>1</v>
      </c>
      <c r="S42">
        <v>167</v>
      </c>
      <c r="T42" t="s">
        <v>105</v>
      </c>
      <c r="U42" t="s">
        <v>188</v>
      </c>
      <c r="W42" t="s">
        <v>269</v>
      </c>
      <c r="X42">
        <v>0</v>
      </c>
      <c r="Y42" t="s">
        <v>270</v>
      </c>
      <c r="Z42">
        <v>44</v>
      </c>
      <c r="AB42" t="s">
        <v>278</v>
      </c>
      <c r="AC42" t="s">
        <v>346</v>
      </c>
      <c r="AD42">
        <v>60</v>
      </c>
      <c r="AE42">
        <v>10</v>
      </c>
      <c r="AF42">
        <v>0</v>
      </c>
      <c r="AG42">
        <v>0.5</v>
      </c>
      <c r="AH42" t="s">
        <v>348</v>
      </c>
      <c r="AI42" t="s">
        <v>349</v>
      </c>
      <c r="AJ42" t="s">
        <v>359</v>
      </c>
      <c r="AK42">
        <v>3020</v>
      </c>
      <c r="AL42">
        <v>3010</v>
      </c>
    </row>
    <row r="43" spans="1:38" x14ac:dyDescent="0.25">
      <c r="A43" s="1">
        <v>43</v>
      </c>
      <c r="B43">
        <v>10</v>
      </c>
      <c r="C43">
        <v>20</v>
      </c>
      <c r="D43">
        <v>10</v>
      </c>
      <c r="E43">
        <v>90</v>
      </c>
      <c r="F43">
        <v>74</v>
      </c>
      <c r="G43">
        <v>2</v>
      </c>
      <c r="H43">
        <v>2</v>
      </c>
      <c r="I43" t="s">
        <v>47</v>
      </c>
      <c r="J43" t="s">
        <v>72</v>
      </c>
      <c r="K43" t="s">
        <v>81</v>
      </c>
      <c r="L43" t="s">
        <v>87</v>
      </c>
      <c r="M43">
        <v>0</v>
      </c>
      <c r="N43" t="s">
        <v>88</v>
      </c>
      <c r="O43" t="s">
        <v>93</v>
      </c>
      <c r="P43" t="s">
        <v>72</v>
      </c>
      <c r="Q43" t="s">
        <v>100</v>
      </c>
      <c r="R43">
        <v>1</v>
      </c>
      <c r="S43">
        <v>182</v>
      </c>
      <c r="W43" t="s">
        <v>269</v>
      </c>
      <c r="X43">
        <v>0</v>
      </c>
      <c r="Z43">
        <v>2</v>
      </c>
      <c r="AD43">
        <v>75</v>
      </c>
      <c r="AE43">
        <v>20</v>
      </c>
      <c r="AF43">
        <v>0</v>
      </c>
      <c r="AG43">
        <v>0.5</v>
      </c>
      <c r="AH43" t="s">
        <v>348</v>
      </c>
      <c r="AI43" t="s">
        <v>354</v>
      </c>
      <c r="AJ43" t="s">
        <v>364</v>
      </c>
      <c r="AK43">
        <v>5890</v>
      </c>
      <c r="AL43">
        <v>3010</v>
      </c>
    </row>
    <row r="44" spans="1:38" x14ac:dyDescent="0.25">
      <c r="A44" s="1">
        <v>44</v>
      </c>
      <c r="B44">
        <v>10</v>
      </c>
      <c r="C44">
        <v>20</v>
      </c>
      <c r="D44">
        <v>10</v>
      </c>
      <c r="E44">
        <v>100</v>
      </c>
      <c r="F44">
        <v>58</v>
      </c>
      <c r="G44">
        <v>2</v>
      </c>
      <c r="H44">
        <v>2</v>
      </c>
      <c r="I44" t="s">
        <v>47</v>
      </c>
      <c r="J44" t="s">
        <v>72</v>
      </c>
      <c r="K44" t="s">
        <v>81</v>
      </c>
      <c r="L44" t="s">
        <v>87</v>
      </c>
      <c r="M44">
        <v>0</v>
      </c>
      <c r="N44" t="s">
        <v>88</v>
      </c>
      <c r="O44" t="s">
        <v>93</v>
      </c>
      <c r="P44" t="s">
        <v>72</v>
      </c>
      <c r="Q44" t="s">
        <v>100</v>
      </c>
      <c r="R44">
        <v>1</v>
      </c>
      <c r="S44">
        <v>166</v>
      </c>
      <c r="W44" t="s">
        <v>269</v>
      </c>
      <c r="X44">
        <v>0</v>
      </c>
      <c r="Z44">
        <v>2</v>
      </c>
      <c r="AD44">
        <v>59</v>
      </c>
      <c r="AE44">
        <v>20</v>
      </c>
      <c r="AF44">
        <v>0</v>
      </c>
      <c r="AG44">
        <v>0.5</v>
      </c>
      <c r="AH44" t="s">
        <v>348</v>
      </c>
      <c r="AI44" t="s">
        <v>354</v>
      </c>
      <c r="AJ44" t="s">
        <v>364</v>
      </c>
      <c r="AK44">
        <v>5900</v>
      </c>
      <c r="AL44">
        <v>3010</v>
      </c>
    </row>
    <row r="45" spans="1:38" x14ac:dyDescent="0.25">
      <c r="A45" s="1">
        <v>65</v>
      </c>
      <c r="B45">
        <v>20</v>
      </c>
      <c r="C45">
        <v>30</v>
      </c>
      <c r="D45">
        <v>20</v>
      </c>
      <c r="E45">
        <v>70</v>
      </c>
      <c r="F45">
        <v>73</v>
      </c>
      <c r="G45">
        <v>2</v>
      </c>
      <c r="H45">
        <v>2</v>
      </c>
      <c r="I45" t="s">
        <v>47</v>
      </c>
      <c r="J45" t="s">
        <v>72</v>
      </c>
      <c r="K45" t="s">
        <v>81</v>
      </c>
      <c r="L45" t="s">
        <v>87</v>
      </c>
      <c r="M45">
        <v>0</v>
      </c>
      <c r="N45" t="s">
        <v>88</v>
      </c>
      <c r="O45" t="s">
        <v>93</v>
      </c>
      <c r="P45" t="s">
        <v>72</v>
      </c>
      <c r="Q45" t="s">
        <v>100</v>
      </c>
      <c r="R45">
        <v>1</v>
      </c>
      <c r="S45">
        <v>181</v>
      </c>
      <c r="W45" t="s">
        <v>269</v>
      </c>
      <c r="X45">
        <v>0</v>
      </c>
      <c r="Z45">
        <v>2</v>
      </c>
      <c r="AD45">
        <v>74</v>
      </c>
      <c r="AE45">
        <v>30</v>
      </c>
      <c r="AF45">
        <v>0</v>
      </c>
      <c r="AG45">
        <v>0.5</v>
      </c>
      <c r="AH45" t="s">
        <v>348</v>
      </c>
      <c r="AI45" t="s">
        <v>355</v>
      </c>
      <c r="AJ45" t="s">
        <v>365</v>
      </c>
      <c r="AK45">
        <v>8770</v>
      </c>
      <c r="AL45">
        <v>3010</v>
      </c>
    </row>
    <row r="46" spans="1:38" x14ac:dyDescent="0.25">
      <c r="A46" s="1">
        <v>66</v>
      </c>
      <c r="B46">
        <v>20</v>
      </c>
      <c r="C46">
        <v>30</v>
      </c>
      <c r="D46">
        <v>20</v>
      </c>
      <c r="E46">
        <v>80</v>
      </c>
      <c r="F46">
        <v>57</v>
      </c>
      <c r="G46">
        <v>2</v>
      </c>
      <c r="H46">
        <v>2</v>
      </c>
      <c r="I46" t="s">
        <v>47</v>
      </c>
      <c r="J46" t="s">
        <v>72</v>
      </c>
      <c r="K46" t="s">
        <v>81</v>
      </c>
      <c r="L46" t="s">
        <v>87</v>
      </c>
      <c r="M46">
        <v>0</v>
      </c>
      <c r="N46" t="s">
        <v>88</v>
      </c>
      <c r="O46" t="s">
        <v>93</v>
      </c>
      <c r="P46" t="s">
        <v>72</v>
      </c>
      <c r="Q46" t="s">
        <v>100</v>
      </c>
      <c r="R46">
        <v>1</v>
      </c>
      <c r="S46">
        <v>165</v>
      </c>
      <c r="W46" t="s">
        <v>269</v>
      </c>
      <c r="X46">
        <v>0</v>
      </c>
      <c r="Z46">
        <v>2</v>
      </c>
      <c r="AD46">
        <v>58</v>
      </c>
      <c r="AE46">
        <v>30</v>
      </c>
      <c r="AF46">
        <v>0</v>
      </c>
      <c r="AG46">
        <v>0.5</v>
      </c>
      <c r="AH46" t="s">
        <v>348</v>
      </c>
      <c r="AI46" t="s">
        <v>355</v>
      </c>
      <c r="AJ46" t="s">
        <v>365</v>
      </c>
      <c r="AK46">
        <v>8780</v>
      </c>
      <c r="AL46">
        <v>3010</v>
      </c>
    </row>
    <row r="47" spans="1:38" x14ac:dyDescent="0.25">
      <c r="A47" s="1">
        <v>91</v>
      </c>
      <c r="B47">
        <v>20</v>
      </c>
      <c r="C47">
        <v>40</v>
      </c>
      <c r="D47">
        <v>20</v>
      </c>
      <c r="E47">
        <v>70</v>
      </c>
      <c r="F47">
        <v>13</v>
      </c>
      <c r="G47">
        <v>2</v>
      </c>
      <c r="H47">
        <v>2</v>
      </c>
      <c r="I47" t="s">
        <v>47</v>
      </c>
      <c r="J47" t="s">
        <v>72</v>
      </c>
      <c r="K47" t="s">
        <v>81</v>
      </c>
      <c r="L47" t="s">
        <v>87</v>
      </c>
      <c r="M47">
        <v>0</v>
      </c>
      <c r="N47" t="s">
        <v>88</v>
      </c>
      <c r="O47" t="s">
        <v>93</v>
      </c>
      <c r="P47" t="s">
        <v>72</v>
      </c>
      <c r="Q47" t="s">
        <v>100</v>
      </c>
      <c r="R47">
        <v>1</v>
      </c>
      <c r="S47">
        <v>180</v>
      </c>
      <c r="W47" t="s">
        <v>269</v>
      </c>
      <c r="X47">
        <v>0</v>
      </c>
      <c r="Z47">
        <v>2</v>
      </c>
      <c r="AD47">
        <v>73</v>
      </c>
      <c r="AE47">
        <v>40</v>
      </c>
      <c r="AF47">
        <v>0</v>
      </c>
      <c r="AG47">
        <v>0.5</v>
      </c>
      <c r="AH47" t="s">
        <v>87</v>
      </c>
      <c r="AI47" t="s">
        <v>356</v>
      </c>
      <c r="AJ47" t="s">
        <v>366</v>
      </c>
      <c r="AK47">
        <v>11670</v>
      </c>
      <c r="AL47">
        <v>3010</v>
      </c>
    </row>
    <row r="48" spans="1:38" x14ac:dyDescent="0.25">
      <c r="A48" s="1">
        <v>92</v>
      </c>
      <c r="B48">
        <v>20</v>
      </c>
      <c r="C48">
        <v>40</v>
      </c>
      <c r="D48">
        <v>20</v>
      </c>
      <c r="E48">
        <v>80</v>
      </c>
      <c r="F48">
        <v>10</v>
      </c>
      <c r="G48">
        <v>2</v>
      </c>
      <c r="H48">
        <v>2</v>
      </c>
      <c r="I48" t="s">
        <v>47</v>
      </c>
      <c r="J48" t="s">
        <v>72</v>
      </c>
      <c r="K48" t="s">
        <v>81</v>
      </c>
      <c r="L48" t="s">
        <v>87</v>
      </c>
      <c r="M48">
        <v>0</v>
      </c>
      <c r="N48" t="s">
        <v>88</v>
      </c>
      <c r="O48" t="s">
        <v>93</v>
      </c>
      <c r="P48" t="s">
        <v>72</v>
      </c>
      <c r="Q48" t="s">
        <v>100</v>
      </c>
      <c r="R48">
        <v>1</v>
      </c>
      <c r="S48">
        <v>164</v>
      </c>
      <c r="W48" t="s">
        <v>269</v>
      </c>
      <c r="X48">
        <v>0</v>
      </c>
      <c r="Z48">
        <v>2</v>
      </c>
      <c r="AD48">
        <v>57</v>
      </c>
      <c r="AE48">
        <v>40</v>
      </c>
      <c r="AF48">
        <v>0</v>
      </c>
      <c r="AG48">
        <v>0.5</v>
      </c>
      <c r="AH48" t="s">
        <v>87</v>
      </c>
      <c r="AI48" t="s">
        <v>356</v>
      </c>
      <c r="AJ48" t="s">
        <v>366</v>
      </c>
      <c r="AK48">
        <v>11680</v>
      </c>
      <c r="AL48">
        <v>3010</v>
      </c>
    </row>
    <row r="49" spans="1:38" x14ac:dyDescent="0.25">
      <c r="A49" s="1">
        <v>196</v>
      </c>
      <c r="B49">
        <v>10</v>
      </c>
      <c r="C49">
        <v>10</v>
      </c>
      <c r="D49">
        <v>10</v>
      </c>
      <c r="E49">
        <v>130</v>
      </c>
      <c r="F49">
        <v>79</v>
      </c>
      <c r="G49">
        <v>1</v>
      </c>
      <c r="H49">
        <v>2</v>
      </c>
      <c r="I49" t="s">
        <v>48</v>
      </c>
      <c r="J49" t="s">
        <v>72</v>
      </c>
      <c r="K49" t="s">
        <v>81</v>
      </c>
      <c r="L49" t="s">
        <v>87</v>
      </c>
      <c r="M49">
        <v>0</v>
      </c>
      <c r="N49" t="s">
        <v>88</v>
      </c>
      <c r="O49" t="s">
        <v>93</v>
      </c>
      <c r="P49" t="s">
        <v>72</v>
      </c>
      <c r="Q49" t="s">
        <v>100</v>
      </c>
      <c r="R49">
        <v>1</v>
      </c>
      <c r="S49">
        <v>187</v>
      </c>
      <c r="T49" t="s">
        <v>105</v>
      </c>
      <c r="U49" t="s">
        <v>188</v>
      </c>
      <c r="W49" t="s">
        <v>269</v>
      </c>
      <c r="X49">
        <v>0</v>
      </c>
      <c r="Y49" t="s">
        <v>270</v>
      </c>
      <c r="Z49">
        <v>44</v>
      </c>
      <c r="AB49" t="s">
        <v>278</v>
      </c>
      <c r="AC49" t="s">
        <v>346</v>
      </c>
      <c r="AD49">
        <v>80</v>
      </c>
      <c r="AE49">
        <v>10</v>
      </c>
      <c r="AF49">
        <v>0</v>
      </c>
      <c r="AG49">
        <v>0.5</v>
      </c>
      <c r="AH49" t="s">
        <v>348</v>
      </c>
      <c r="AI49" t="s">
        <v>349</v>
      </c>
      <c r="AJ49" t="s">
        <v>359</v>
      </c>
      <c r="AK49">
        <v>3030</v>
      </c>
      <c r="AL49">
        <v>3030</v>
      </c>
    </row>
    <row r="50" spans="1:38" x14ac:dyDescent="0.25">
      <c r="A50" s="1">
        <v>246</v>
      </c>
      <c r="B50">
        <v>10</v>
      </c>
      <c r="C50">
        <v>10</v>
      </c>
      <c r="D50">
        <v>10</v>
      </c>
      <c r="E50">
        <v>130</v>
      </c>
      <c r="F50">
        <v>79</v>
      </c>
      <c r="G50">
        <v>1</v>
      </c>
      <c r="H50">
        <v>2</v>
      </c>
      <c r="I50" t="s">
        <v>48</v>
      </c>
      <c r="J50" t="s">
        <v>72</v>
      </c>
      <c r="K50" t="s">
        <v>81</v>
      </c>
      <c r="L50" t="s">
        <v>87</v>
      </c>
      <c r="M50">
        <v>0</v>
      </c>
      <c r="N50" t="s">
        <v>88</v>
      </c>
      <c r="O50" t="s">
        <v>93</v>
      </c>
      <c r="P50" t="s">
        <v>72</v>
      </c>
      <c r="Q50" t="s">
        <v>100</v>
      </c>
      <c r="R50">
        <v>1</v>
      </c>
      <c r="S50">
        <v>187</v>
      </c>
      <c r="T50" t="s">
        <v>105</v>
      </c>
      <c r="U50" t="s">
        <v>188</v>
      </c>
      <c r="W50" t="s">
        <v>269</v>
      </c>
      <c r="X50">
        <v>0</v>
      </c>
      <c r="Y50" t="s">
        <v>270</v>
      </c>
      <c r="Z50">
        <v>44</v>
      </c>
      <c r="AB50" t="s">
        <v>278</v>
      </c>
      <c r="AC50" t="s">
        <v>346</v>
      </c>
      <c r="AD50">
        <v>80</v>
      </c>
      <c r="AE50">
        <v>10</v>
      </c>
      <c r="AF50">
        <v>0</v>
      </c>
      <c r="AG50">
        <v>0.5</v>
      </c>
      <c r="AH50" t="s">
        <v>348</v>
      </c>
      <c r="AI50" t="s">
        <v>349</v>
      </c>
      <c r="AJ50" t="s">
        <v>359</v>
      </c>
      <c r="AK50">
        <v>3030</v>
      </c>
      <c r="AL50">
        <v>3030</v>
      </c>
    </row>
    <row r="51" spans="1:38" x14ac:dyDescent="0.25">
      <c r="A51" s="1">
        <v>197</v>
      </c>
      <c r="B51">
        <v>10</v>
      </c>
      <c r="C51">
        <v>10</v>
      </c>
      <c r="D51">
        <v>10</v>
      </c>
      <c r="E51">
        <v>140</v>
      </c>
      <c r="F51">
        <v>63</v>
      </c>
      <c r="G51">
        <v>1</v>
      </c>
      <c r="H51">
        <v>2</v>
      </c>
      <c r="I51" t="s">
        <v>48</v>
      </c>
      <c r="J51" t="s">
        <v>72</v>
      </c>
      <c r="K51" t="s">
        <v>81</v>
      </c>
      <c r="L51" t="s">
        <v>87</v>
      </c>
      <c r="M51">
        <v>0</v>
      </c>
      <c r="N51" t="s">
        <v>88</v>
      </c>
      <c r="O51" t="s">
        <v>93</v>
      </c>
      <c r="P51" t="s">
        <v>72</v>
      </c>
      <c r="Q51" t="s">
        <v>100</v>
      </c>
      <c r="R51">
        <v>1</v>
      </c>
      <c r="S51">
        <v>171</v>
      </c>
      <c r="T51" t="s">
        <v>105</v>
      </c>
      <c r="U51" t="s">
        <v>188</v>
      </c>
      <c r="W51" t="s">
        <v>269</v>
      </c>
      <c r="X51">
        <v>0</v>
      </c>
      <c r="Y51" t="s">
        <v>270</v>
      </c>
      <c r="Z51">
        <v>44</v>
      </c>
      <c r="AB51" t="s">
        <v>278</v>
      </c>
      <c r="AC51" t="s">
        <v>346</v>
      </c>
      <c r="AD51">
        <v>64</v>
      </c>
      <c r="AE51">
        <v>10</v>
      </c>
      <c r="AF51">
        <v>0</v>
      </c>
      <c r="AG51">
        <v>0.5</v>
      </c>
      <c r="AH51" t="s">
        <v>348</v>
      </c>
      <c r="AI51" t="s">
        <v>349</v>
      </c>
      <c r="AJ51" t="s">
        <v>359</v>
      </c>
      <c r="AK51">
        <v>3040</v>
      </c>
      <c r="AL51">
        <v>3030</v>
      </c>
    </row>
    <row r="52" spans="1:38" x14ac:dyDescent="0.25">
      <c r="A52" s="1">
        <v>247</v>
      </c>
      <c r="B52">
        <v>10</v>
      </c>
      <c r="C52">
        <v>10</v>
      </c>
      <c r="D52">
        <v>10</v>
      </c>
      <c r="E52">
        <v>140</v>
      </c>
      <c r="F52">
        <v>63</v>
      </c>
      <c r="G52">
        <v>1</v>
      </c>
      <c r="H52">
        <v>2</v>
      </c>
      <c r="I52" t="s">
        <v>48</v>
      </c>
      <c r="J52" t="s">
        <v>72</v>
      </c>
      <c r="K52" t="s">
        <v>81</v>
      </c>
      <c r="L52" t="s">
        <v>87</v>
      </c>
      <c r="M52">
        <v>0</v>
      </c>
      <c r="N52" t="s">
        <v>88</v>
      </c>
      <c r="O52" t="s">
        <v>93</v>
      </c>
      <c r="P52" t="s">
        <v>72</v>
      </c>
      <c r="Q52" t="s">
        <v>100</v>
      </c>
      <c r="R52">
        <v>1</v>
      </c>
      <c r="S52">
        <v>171</v>
      </c>
      <c r="T52" t="s">
        <v>105</v>
      </c>
      <c r="U52" t="s">
        <v>188</v>
      </c>
      <c r="W52" t="s">
        <v>269</v>
      </c>
      <c r="X52">
        <v>0</v>
      </c>
      <c r="Y52" t="s">
        <v>270</v>
      </c>
      <c r="Z52">
        <v>44</v>
      </c>
      <c r="AB52" t="s">
        <v>278</v>
      </c>
      <c r="AC52" t="s">
        <v>346</v>
      </c>
      <c r="AD52">
        <v>64</v>
      </c>
      <c r="AE52">
        <v>10</v>
      </c>
      <c r="AF52">
        <v>0</v>
      </c>
      <c r="AG52">
        <v>0.5</v>
      </c>
      <c r="AH52" t="s">
        <v>348</v>
      </c>
      <c r="AI52" t="s">
        <v>349</v>
      </c>
      <c r="AJ52" t="s">
        <v>359</v>
      </c>
      <c r="AK52">
        <v>3040</v>
      </c>
      <c r="AL52">
        <v>3030</v>
      </c>
    </row>
    <row r="53" spans="1:38" x14ac:dyDescent="0.25">
      <c r="A53" s="1">
        <v>45</v>
      </c>
      <c r="B53">
        <v>10</v>
      </c>
      <c r="C53">
        <v>20</v>
      </c>
      <c r="D53">
        <v>10</v>
      </c>
      <c r="E53">
        <v>110</v>
      </c>
      <c r="F53">
        <v>78</v>
      </c>
      <c r="G53">
        <v>2</v>
      </c>
      <c r="H53">
        <v>2</v>
      </c>
      <c r="I53" t="s">
        <v>48</v>
      </c>
      <c r="J53" t="s">
        <v>72</v>
      </c>
      <c r="K53" t="s">
        <v>81</v>
      </c>
      <c r="L53" t="s">
        <v>87</v>
      </c>
      <c r="M53">
        <v>0</v>
      </c>
      <c r="N53" t="s">
        <v>88</v>
      </c>
      <c r="O53" t="s">
        <v>93</v>
      </c>
      <c r="P53" t="s">
        <v>72</v>
      </c>
      <c r="Q53" t="s">
        <v>100</v>
      </c>
      <c r="R53">
        <v>1</v>
      </c>
      <c r="S53">
        <v>186</v>
      </c>
      <c r="W53" t="s">
        <v>269</v>
      </c>
      <c r="X53">
        <v>0</v>
      </c>
      <c r="Z53">
        <v>2</v>
      </c>
      <c r="AD53">
        <v>79</v>
      </c>
      <c r="AE53">
        <v>20</v>
      </c>
      <c r="AF53">
        <v>0</v>
      </c>
      <c r="AG53">
        <v>0.5</v>
      </c>
      <c r="AH53" t="s">
        <v>348</v>
      </c>
      <c r="AI53" t="s">
        <v>354</v>
      </c>
      <c r="AJ53" t="s">
        <v>364</v>
      </c>
      <c r="AK53">
        <v>5910</v>
      </c>
      <c r="AL53">
        <v>3030</v>
      </c>
    </row>
    <row r="54" spans="1:38" x14ac:dyDescent="0.25">
      <c r="A54" s="1">
        <v>46</v>
      </c>
      <c r="B54">
        <v>10</v>
      </c>
      <c r="C54">
        <v>20</v>
      </c>
      <c r="D54">
        <v>10</v>
      </c>
      <c r="E54">
        <v>120</v>
      </c>
      <c r="F54">
        <v>62</v>
      </c>
      <c r="G54">
        <v>2</v>
      </c>
      <c r="H54">
        <v>2</v>
      </c>
      <c r="I54" t="s">
        <v>48</v>
      </c>
      <c r="J54" t="s">
        <v>72</v>
      </c>
      <c r="K54" t="s">
        <v>81</v>
      </c>
      <c r="L54" t="s">
        <v>87</v>
      </c>
      <c r="M54">
        <v>0</v>
      </c>
      <c r="N54" t="s">
        <v>88</v>
      </c>
      <c r="O54" t="s">
        <v>93</v>
      </c>
      <c r="P54" t="s">
        <v>72</v>
      </c>
      <c r="Q54" t="s">
        <v>100</v>
      </c>
      <c r="R54">
        <v>1</v>
      </c>
      <c r="S54">
        <v>170</v>
      </c>
      <c r="W54" t="s">
        <v>269</v>
      </c>
      <c r="X54">
        <v>0</v>
      </c>
      <c r="Z54">
        <v>2</v>
      </c>
      <c r="AD54">
        <v>63</v>
      </c>
      <c r="AE54">
        <v>20</v>
      </c>
      <c r="AF54">
        <v>0</v>
      </c>
      <c r="AG54">
        <v>0.5</v>
      </c>
      <c r="AH54" t="s">
        <v>348</v>
      </c>
      <c r="AI54" t="s">
        <v>354</v>
      </c>
      <c r="AJ54" t="s">
        <v>364</v>
      </c>
      <c r="AK54">
        <v>5920</v>
      </c>
      <c r="AL54">
        <v>3030</v>
      </c>
    </row>
    <row r="55" spans="1:38" x14ac:dyDescent="0.25">
      <c r="A55" s="1">
        <v>67</v>
      </c>
      <c r="B55">
        <v>20</v>
      </c>
      <c r="C55">
        <v>30</v>
      </c>
      <c r="D55">
        <v>20</v>
      </c>
      <c r="E55">
        <v>90</v>
      </c>
      <c r="F55">
        <v>77</v>
      </c>
      <c r="G55">
        <v>2</v>
      </c>
      <c r="H55">
        <v>2</v>
      </c>
      <c r="I55" t="s">
        <v>48</v>
      </c>
      <c r="J55" t="s">
        <v>72</v>
      </c>
      <c r="K55" t="s">
        <v>81</v>
      </c>
      <c r="L55" t="s">
        <v>87</v>
      </c>
      <c r="M55">
        <v>0</v>
      </c>
      <c r="N55" t="s">
        <v>88</v>
      </c>
      <c r="O55" t="s">
        <v>93</v>
      </c>
      <c r="P55" t="s">
        <v>72</v>
      </c>
      <c r="Q55" t="s">
        <v>100</v>
      </c>
      <c r="R55">
        <v>1</v>
      </c>
      <c r="S55">
        <v>185</v>
      </c>
      <c r="W55" t="s">
        <v>269</v>
      </c>
      <c r="X55">
        <v>0</v>
      </c>
      <c r="Z55">
        <v>2</v>
      </c>
      <c r="AD55">
        <v>78</v>
      </c>
      <c r="AE55">
        <v>30</v>
      </c>
      <c r="AF55">
        <v>0</v>
      </c>
      <c r="AG55">
        <v>0.5</v>
      </c>
      <c r="AH55" t="s">
        <v>348</v>
      </c>
      <c r="AI55" t="s">
        <v>355</v>
      </c>
      <c r="AJ55" t="s">
        <v>365</v>
      </c>
      <c r="AK55">
        <v>8790</v>
      </c>
      <c r="AL55">
        <v>3030</v>
      </c>
    </row>
    <row r="56" spans="1:38" x14ac:dyDescent="0.25">
      <c r="A56" s="1">
        <v>68</v>
      </c>
      <c r="B56">
        <v>20</v>
      </c>
      <c r="C56">
        <v>30</v>
      </c>
      <c r="D56">
        <v>20</v>
      </c>
      <c r="E56">
        <v>100</v>
      </c>
      <c r="F56">
        <v>61</v>
      </c>
      <c r="G56">
        <v>2</v>
      </c>
      <c r="H56">
        <v>2</v>
      </c>
      <c r="I56" t="s">
        <v>48</v>
      </c>
      <c r="J56" t="s">
        <v>72</v>
      </c>
      <c r="K56" t="s">
        <v>81</v>
      </c>
      <c r="L56" t="s">
        <v>87</v>
      </c>
      <c r="M56">
        <v>0</v>
      </c>
      <c r="N56" t="s">
        <v>88</v>
      </c>
      <c r="O56" t="s">
        <v>93</v>
      </c>
      <c r="P56" t="s">
        <v>72</v>
      </c>
      <c r="Q56" t="s">
        <v>100</v>
      </c>
      <c r="R56">
        <v>1</v>
      </c>
      <c r="S56">
        <v>169</v>
      </c>
      <c r="W56" t="s">
        <v>269</v>
      </c>
      <c r="X56">
        <v>0</v>
      </c>
      <c r="Z56">
        <v>2</v>
      </c>
      <c r="AD56">
        <v>62</v>
      </c>
      <c r="AE56">
        <v>30</v>
      </c>
      <c r="AF56">
        <v>0</v>
      </c>
      <c r="AG56">
        <v>0.5</v>
      </c>
      <c r="AH56" t="s">
        <v>348</v>
      </c>
      <c r="AI56" t="s">
        <v>355</v>
      </c>
      <c r="AJ56" t="s">
        <v>365</v>
      </c>
      <c r="AK56">
        <v>8800</v>
      </c>
      <c r="AL56">
        <v>3030</v>
      </c>
    </row>
    <row r="57" spans="1:38" x14ac:dyDescent="0.25">
      <c r="A57" s="1">
        <v>93</v>
      </c>
      <c r="B57">
        <v>20</v>
      </c>
      <c r="C57">
        <v>40</v>
      </c>
      <c r="D57">
        <v>20</v>
      </c>
      <c r="E57">
        <v>90</v>
      </c>
      <c r="F57">
        <v>13</v>
      </c>
      <c r="G57">
        <v>2</v>
      </c>
      <c r="H57">
        <v>2</v>
      </c>
      <c r="I57" t="s">
        <v>48</v>
      </c>
      <c r="J57" t="s">
        <v>72</v>
      </c>
      <c r="K57" t="s">
        <v>81</v>
      </c>
      <c r="L57" t="s">
        <v>87</v>
      </c>
      <c r="M57">
        <v>0</v>
      </c>
      <c r="N57" t="s">
        <v>88</v>
      </c>
      <c r="O57" t="s">
        <v>93</v>
      </c>
      <c r="P57" t="s">
        <v>72</v>
      </c>
      <c r="Q57" t="s">
        <v>100</v>
      </c>
      <c r="R57">
        <v>1</v>
      </c>
      <c r="S57">
        <v>184</v>
      </c>
      <c r="W57" t="s">
        <v>269</v>
      </c>
      <c r="X57">
        <v>0</v>
      </c>
      <c r="Z57">
        <v>2</v>
      </c>
      <c r="AD57">
        <v>77</v>
      </c>
      <c r="AE57">
        <v>40</v>
      </c>
      <c r="AF57">
        <v>0</v>
      </c>
      <c r="AG57">
        <v>0.5</v>
      </c>
      <c r="AH57" t="s">
        <v>87</v>
      </c>
      <c r="AI57" t="s">
        <v>356</v>
      </c>
      <c r="AJ57" t="s">
        <v>366</v>
      </c>
      <c r="AK57">
        <v>11690</v>
      </c>
      <c r="AL57">
        <v>3030</v>
      </c>
    </row>
    <row r="58" spans="1:38" x14ac:dyDescent="0.25">
      <c r="A58" s="1">
        <v>94</v>
      </c>
      <c r="B58">
        <v>20</v>
      </c>
      <c r="C58">
        <v>40</v>
      </c>
      <c r="D58">
        <v>20</v>
      </c>
      <c r="E58">
        <v>100</v>
      </c>
      <c r="F58">
        <v>10</v>
      </c>
      <c r="G58">
        <v>2</v>
      </c>
      <c r="H58">
        <v>2</v>
      </c>
      <c r="I58" t="s">
        <v>48</v>
      </c>
      <c r="J58" t="s">
        <v>72</v>
      </c>
      <c r="K58" t="s">
        <v>81</v>
      </c>
      <c r="L58" t="s">
        <v>87</v>
      </c>
      <c r="M58">
        <v>0</v>
      </c>
      <c r="N58" t="s">
        <v>88</v>
      </c>
      <c r="O58" t="s">
        <v>93</v>
      </c>
      <c r="P58" t="s">
        <v>72</v>
      </c>
      <c r="Q58" t="s">
        <v>100</v>
      </c>
      <c r="R58">
        <v>1</v>
      </c>
      <c r="S58">
        <v>168</v>
      </c>
      <c r="W58" t="s">
        <v>269</v>
      </c>
      <c r="X58">
        <v>0</v>
      </c>
      <c r="Z58">
        <v>2</v>
      </c>
      <c r="AD58">
        <v>61</v>
      </c>
      <c r="AE58">
        <v>40</v>
      </c>
      <c r="AF58">
        <v>0</v>
      </c>
      <c r="AG58">
        <v>0.5</v>
      </c>
      <c r="AH58" t="s">
        <v>87</v>
      </c>
      <c r="AI58" t="s">
        <v>356</v>
      </c>
      <c r="AJ58" t="s">
        <v>366</v>
      </c>
      <c r="AK58">
        <v>11700</v>
      </c>
      <c r="AL58">
        <v>3030</v>
      </c>
    </row>
    <row r="59" spans="1:38" x14ac:dyDescent="0.25">
      <c r="A59" s="1">
        <v>198</v>
      </c>
      <c r="B59">
        <v>10</v>
      </c>
      <c r="C59">
        <v>10</v>
      </c>
      <c r="D59">
        <v>10</v>
      </c>
      <c r="E59">
        <v>150</v>
      </c>
      <c r="F59">
        <v>83</v>
      </c>
      <c r="G59">
        <v>1</v>
      </c>
      <c r="H59">
        <v>2</v>
      </c>
      <c r="I59" t="s">
        <v>49</v>
      </c>
      <c r="J59" t="s">
        <v>72</v>
      </c>
      <c r="K59" t="s">
        <v>81</v>
      </c>
      <c r="L59" t="s">
        <v>87</v>
      </c>
      <c r="M59">
        <v>0</v>
      </c>
      <c r="N59" t="s">
        <v>88</v>
      </c>
      <c r="O59" t="s">
        <v>93</v>
      </c>
      <c r="P59" t="s">
        <v>72</v>
      </c>
      <c r="Q59" t="s">
        <v>100</v>
      </c>
      <c r="R59">
        <v>1</v>
      </c>
      <c r="S59">
        <v>191</v>
      </c>
      <c r="T59" t="s">
        <v>105</v>
      </c>
      <c r="U59" t="s">
        <v>188</v>
      </c>
      <c r="W59" t="s">
        <v>269</v>
      </c>
      <c r="X59">
        <v>0</v>
      </c>
      <c r="Y59" t="s">
        <v>270</v>
      </c>
      <c r="Z59">
        <v>23.5</v>
      </c>
      <c r="AB59" t="s">
        <v>278</v>
      </c>
      <c r="AC59" t="s">
        <v>346</v>
      </c>
      <c r="AD59">
        <v>84</v>
      </c>
      <c r="AE59">
        <v>10</v>
      </c>
      <c r="AF59">
        <v>0</v>
      </c>
      <c r="AG59">
        <v>0.5</v>
      </c>
      <c r="AH59" t="s">
        <v>348</v>
      </c>
      <c r="AI59" t="s">
        <v>349</v>
      </c>
      <c r="AJ59" t="s">
        <v>359</v>
      </c>
      <c r="AK59">
        <v>3050</v>
      </c>
      <c r="AL59">
        <v>3050</v>
      </c>
    </row>
    <row r="60" spans="1:38" x14ac:dyDescent="0.25">
      <c r="A60" s="1">
        <v>248</v>
      </c>
      <c r="B60">
        <v>10</v>
      </c>
      <c r="C60">
        <v>10</v>
      </c>
      <c r="D60">
        <v>10</v>
      </c>
      <c r="E60">
        <v>150</v>
      </c>
      <c r="F60">
        <v>83</v>
      </c>
      <c r="G60">
        <v>1</v>
      </c>
      <c r="H60">
        <v>2</v>
      </c>
      <c r="I60" t="s">
        <v>49</v>
      </c>
      <c r="J60" t="s">
        <v>72</v>
      </c>
      <c r="K60" t="s">
        <v>81</v>
      </c>
      <c r="L60" t="s">
        <v>87</v>
      </c>
      <c r="M60">
        <v>0</v>
      </c>
      <c r="N60" t="s">
        <v>88</v>
      </c>
      <c r="O60" t="s">
        <v>93</v>
      </c>
      <c r="P60" t="s">
        <v>72</v>
      </c>
      <c r="Q60" t="s">
        <v>100</v>
      </c>
      <c r="R60">
        <v>1</v>
      </c>
      <c r="S60">
        <v>191</v>
      </c>
      <c r="T60" t="s">
        <v>105</v>
      </c>
      <c r="U60" t="s">
        <v>188</v>
      </c>
      <c r="W60" t="s">
        <v>269</v>
      </c>
      <c r="X60">
        <v>0</v>
      </c>
      <c r="Y60" t="s">
        <v>270</v>
      </c>
      <c r="Z60">
        <v>23.5</v>
      </c>
      <c r="AB60" t="s">
        <v>278</v>
      </c>
      <c r="AC60" t="s">
        <v>346</v>
      </c>
      <c r="AD60">
        <v>84</v>
      </c>
      <c r="AE60">
        <v>10</v>
      </c>
      <c r="AF60">
        <v>0</v>
      </c>
      <c r="AG60">
        <v>0.5</v>
      </c>
      <c r="AH60" t="s">
        <v>348</v>
      </c>
      <c r="AI60" t="s">
        <v>349</v>
      </c>
      <c r="AJ60" t="s">
        <v>359</v>
      </c>
      <c r="AK60">
        <v>3050</v>
      </c>
      <c r="AL60">
        <v>3050</v>
      </c>
    </row>
    <row r="61" spans="1:38" x14ac:dyDescent="0.25">
      <c r="A61" s="1">
        <v>199</v>
      </c>
      <c r="B61">
        <v>10</v>
      </c>
      <c r="C61">
        <v>10</v>
      </c>
      <c r="D61">
        <v>10</v>
      </c>
      <c r="E61">
        <v>160</v>
      </c>
      <c r="F61">
        <v>67</v>
      </c>
      <c r="G61">
        <v>1</v>
      </c>
      <c r="H61">
        <v>2</v>
      </c>
      <c r="I61" t="s">
        <v>49</v>
      </c>
      <c r="J61" t="s">
        <v>72</v>
      </c>
      <c r="K61" t="s">
        <v>81</v>
      </c>
      <c r="L61" t="s">
        <v>87</v>
      </c>
      <c r="M61">
        <v>0</v>
      </c>
      <c r="N61" t="s">
        <v>88</v>
      </c>
      <c r="O61" t="s">
        <v>93</v>
      </c>
      <c r="P61" t="s">
        <v>72</v>
      </c>
      <c r="Q61" t="s">
        <v>100</v>
      </c>
      <c r="R61">
        <v>1</v>
      </c>
      <c r="S61">
        <v>175</v>
      </c>
      <c r="T61" t="s">
        <v>105</v>
      </c>
      <c r="U61" t="s">
        <v>188</v>
      </c>
      <c r="W61" t="s">
        <v>269</v>
      </c>
      <c r="X61">
        <v>0</v>
      </c>
      <c r="Y61" t="s">
        <v>270</v>
      </c>
      <c r="Z61">
        <v>23.5</v>
      </c>
      <c r="AB61" t="s">
        <v>278</v>
      </c>
      <c r="AC61" t="s">
        <v>346</v>
      </c>
      <c r="AD61">
        <v>68</v>
      </c>
      <c r="AE61">
        <v>10</v>
      </c>
      <c r="AF61">
        <v>0</v>
      </c>
      <c r="AG61">
        <v>0.5</v>
      </c>
      <c r="AH61" t="s">
        <v>348</v>
      </c>
      <c r="AI61" t="s">
        <v>349</v>
      </c>
      <c r="AJ61" t="s">
        <v>359</v>
      </c>
      <c r="AK61">
        <v>3060</v>
      </c>
      <c r="AL61">
        <v>3050</v>
      </c>
    </row>
    <row r="62" spans="1:38" x14ac:dyDescent="0.25">
      <c r="A62" s="1">
        <v>249</v>
      </c>
      <c r="B62">
        <v>10</v>
      </c>
      <c r="C62">
        <v>10</v>
      </c>
      <c r="D62">
        <v>10</v>
      </c>
      <c r="E62">
        <v>160</v>
      </c>
      <c r="F62">
        <v>67</v>
      </c>
      <c r="G62">
        <v>1</v>
      </c>
      <c r="H62">
        <v>2</v>
      </c>
      <c r="I62" t="s">
        <v>49</v>
      </c>
      <c r="J62" t="s">
        <v>72</v>
      </c>
      <c r="K62" t="s">
        <v>81</v>
      </c>
      <c r="L62" t="s">
        <v>87</v>
      </c>
      <c r="M62">
        <v>0</v>
      </c>
      <c r="N62" t="s">
        <v>88</v>
      </c>
      <c r="O62" t="s">
        <v>93</v>
      </c>
      <c r="P62" t="s">
        <v>72</v>
      </c>
      <c r="Q62" t="s">
        <v>100</v>
      </c>
      <c r="R62">
        <v>1</v>
      </c>
      <c r="S62">
        <v>175</v>
      </c>
      <c r="T62" t="s">
        <v>105</v>
      </c>
      <c r="U62" t="s">
        <v>188</v>
      </c>
      <c r="W62" t="s">
        <v>269</v>
      </c>
      <c r="X62">
        <v>0</v>
      </c>
      <c r="Y62" t="s">
        <v>270</v>
      </c>
      <c r="Z62">
        <v>23.5</v>
      </c>
      <c r="AB62" t="s">
        <v>278</v>
      </c>
      <c r="AC62" t="s">
        <v>346</v>
      </c>
      <c r="AD62">
        <v>68</v>
      </c>
      <c r="AE62">
        <v>10</v>
      </c>
      <c r="AF62">
        <v>0</v>
      </c>
      <c r="AG62">
        <v>0.5</v>
      </c>
      <c r="AH62" t="s">
        <v>348</v>
      </c>
      <c r="AI62" t="s">
        <v>349</v>
      </c>
      <c r="AJ62" t="s">
        <v>359</v>
      </c>
      <c r="AK62">
        <v>3060</v>
      </c>
      <c r="AL62">
        <v>3050</v>
      </c>
    </row>
    <row r="63" spans="1:38" x14ac:dyDescent="0.25">
      <c r="A63" s="1">
        <v>47</v>
      </c>
      <c r="B63">
        <v>10</v>
      </c>
      <c r="C63">
        <v>20</v>
      </c>
      <c r="D63">
        <v>10</v>
      </c>
      <c r="E63">
        <v>130</v>
      </c>
      <c r="F63">
        <v>82</v>
      </c>
      <c r="G63">
        <v>2</v>
      </c>
      <c r="H63">
        <v>2</v>
      </c>
      <c r="I63" t="s">
        <v>49</v>
      </c>
      <c r="J63" t="s">
        <v>72</v>
      </c>
      <c r="K63" t="s">
        <v>81</v>
      </c>
      <c r="L63" t="s">
        <v>87</v>
      </c>
      <c r="M63">
        <v>0</v>
      </c>
      <c r="N63" t="s">
        <v>88</v>
      </c>
      <c r="O63" t="s">
        <v>93</v>
      </c>
      <c r="P63" t="s">
        <v>72</v>
      </c>
      <c r="Q63" t="s">
        <v>100</v>
      </c>
      <c r="R63">
        <v>1</v>
      </c>
      <c r="S63">
        <v>190</v>
      </c>
      <c r="W63" t="s">
        <v>269</v>
      </c>
      <c r="X63">
        <v>0</v>
      </c>
      <c r="Z63">
        <v>2</v>
      </c>
      <c r="AD63">
        <v>83</v>
      </c>
      <c r="AE63">
        <v>20</v>
      </c>
      <c r="AF63">
        <v>0</v>
      </c>
      <c r="AG63">
        <v>0.5</v>
      </c>
      <c r="AH63" t="s">
        <v>348</v>
      </c>
      <c r="AI63" t="s">
        <v>354</v>
      </c>
      <c r="AJ63" t="s">
        <v>364</v>
      </c>
      <c r="AK63">
        <v>5930</v>
      </c>
      <c r="AL63">
        <v>3050</v>
      </c>
    </row>
    <row r="64" spans="1:38" x14ac:dyDescent="0.25">
      <c r="A64" s="1">
        <v>48</v>
      </c>
      <c r="B64">
        <v>10</v>
      </c>
      <c r="C64">
        <v>20</v>
      </c>
      <c r="D64">
        <v>10</v>
      </c>
      <c r="E64">
        <v>140</v>
      </c>
      <c r="F64">
        <v>66</v>
      </c>
      <c r="G64">
        <v>2</v>
      </c>
      <c r="H64">
        <v>2</v>
      </c>
      <c r="I64" t="s">
        <v>49</v>
      </c>
      <c r="J64" t="s">
        <v>72</v>
      </c>
      <c r="K64" t="s">
        <v>81</v>
      </c>
      <c r="L64" t="s">
        <v>87</v>
      </c>
      <c r="M64">
        <v>0</v>
      </c>
      <c r="N64" t="s">
        <v>88</v>
      </c>
      <c r="O64" t="s">
        <v>93</v>
      </c>
      <c r="P64" t="s">
        <v>72</v>
      </c>
      <c r="Q64" t="s">
        <v>100</v>
      </c>
      <c r="R64">
        <v>1</v>
      </c>
      <c r="S64">
        <v>174</v>
      </c>
      <c r="W64" t="s">
        <v>269</v>
      </c>
      <c r="X64">
        <v>0</v>
      </c>
      <c r="Z64">
        <v>2</v>
      </c>
      <c r="AD64">
        <v>67</v>
      </c>
      <c r="AE64">
        <v>20</v>
      </c>
      <c r="AF64">
        <v>0</v>
      </c>
      <c r="AG64">
        <v>0.5</v>
      </c>
      <c r="AH64" t="s">
        <v>348</v>
      </c>
      <c r="AI64" t="s">
        <v>354</v>
      </c>
      <c r="AJ64" t="s">
        <v>364</v>
      </c>
      <c r="AK64">
        <v>5940</v>
      </c>
      <c r="AL64">
        <v>3050</v>
      </c>
    </row>
    <row r="65" spans="1:38" x14ac:dyDescent="0.25">
      <c r="A65" s="1">
        <v>69</v>
      </c>
      <c r="B65">
        <v>20</v>
      </c>
      <c r="C65">
        <v>30</v>
      </c>
      <c r="D65">
        <v>20</v>
      </c>
      <c r="E65">
        <v>110</v>
      </c>
      <c r="F65">
        <v>81</v>
      </c>
      <c r="G65">
        <v>2</v>
      </c>
      <c r="H65">
        <v>2</v>
      </c>
      <c r="I65" t="s">
        <v>49</v>
      </c>
      <c r="J65" t="s">
        <v>72</v>
      </c>
      <c r="K65" t="s">
        <v>81</v>
      </c>
      <c r="L65" t="s">
        <v>87</v>
      </c>
      <c r="M65">
        <v>0</v>
      </c>
      <c r="N65" t="s">
        <v>88</v>
      </c>
      <c r="O65" t="s">
        <v>93</v>
      </c>
      <c r="P65" t="s">
        <v>72</v>
      </c>
      <c r="Q65" t="s">
        <v>100</v>
      </c>
      <c r="R65">
        <v>1</v>
      </c>
      <c r="S65">
        <v>189</v>
      </c>
      <c r="W65" t="s">
        <v>269</v>
      </c>
      <c r="X65">
        <v>0</v>
      </c>
      <c r="Z65">
        <v>2</v>
      </c>
      <c r="AD65">
        <v>82</v>
      </c>
      <c r="AE65">
        <v>30</v>
      </c>
      <c r="AF65">
        <v>0</v>
      </c>
      <c r="AG65">
        <v>0.5</v>
      </c>
      <c r="AH65" t="s">
        <v>348</v>
      </c>
      <c r="AI65" t="s">
        <v>355</v>
      </c>
      <c r="AJ65" t="s">
        <v>365</v>
      </c>
      <c r="AK65">
        <v>8810</v>
      </c>
      <c r="AL65">
        <v>3050</v>
      </c>
    </row>
    <row r="66" spans="1:38" x14ac:dyDescent="0.25">
      <c r="A66" s="1">
        <v>70</v>
      </c>
      <c r="B66">
        <v>20</v>
      </c>
      <c r="C66">
        <v>30</v>
      </c>
      <c r="D66">
        <v>20</v>
      </c>
      <c r="E66">
        <v>120</v>
      </c>
      <c r="F66">
        <v>65</v>
      </c>
      <c r="G66">
        <v>2</v>
      </c>
      <c r="H66">
        <v>2</v>
      </c>
      <c r="I66" t="s">
        <v>49</v>
      </c>
      <c r="J66" t="s">
        <v>72</v>
      </c>
      <c r="K66" t="s">
        <v>81</v>
      </c>
      <c r="L66" t="s">
        <v>87</v>
      </c>
      <c r="M66">
        <v>0</v>
      </c>
      <c r="N66" t="s">
        <v>88</v>
      </c>
      <c r="O66" t="s">
        <v>93</v>
      </c>
      <c r="P66" t="s">
        <v>72</v>
      </c>
      <c r="Q66" t="s">
        <v>100</v>
      </c>
      <c r="R66">
        <v>1</v>
      </c>
      <c r="S66">
        <v>173</v>
      </c>
      <c r="W66" t="s">
        <v>269</v>
      </c>
      <c r="X66">
        <v>0</v>
      </c>
      <c r="Z66">
        <v>2</v>
      </c>
      <c r="AD66">
        <v>66</v>
      </c>
      <c r="AE66">
        <v>30</v>
      </c>
      <c r="AF66">
        <v>0</v>
      </c>
      <c r="AG66">
        <v>0.5</v>
      </c>
      <c r="AH66" t="s">
        <v>348</v>
      </c>
      <c r="AI66" t="s">
        <v>355</v>
      </c>
      <c r="AJ66" t="s">
        <v>365</v>
      </c>
      <c r="AK66">
        <v>8820</v>
      </c>
      <c r="AL66">
        <v>3050</v>
      </c>
    </row>
    <row r="67" spans="1:38" x14ac:dyDescent="0.25">
      <c r="A67" s="1">
        <v>95</v>
      </c>
      <c r="B67">
        <v>20</v>
      </c>
      <c r="C67">
        <v>40</v>
      </c>
      <c r="D67">
        <v>20</v>
      </c>
      <c r="E67">
        <v>110</v>
      </c>
      <c r="F67">
        <v>13</v>
      </c>
      <c r="G67">
        <v>2</v>
      </c>
      <c r="H67">
        <v>2</v>
      </c>
      <c r="I67" t="s">
        <v>49</v>
      </c>
      <c r="J67" t="s">
        <v>72</v>
      </c>
      <c r="K67" t="s">
        <v>81</v>
      </c>
      <c r="L67" t="s">
        <v>87</v>
      </c>
      <c r="M67">
        <v>0</v>
      </c>
      <c r="N67" t="s">
        <v>88</v>
      </c>
      <c r="O67" t="s">
        <v>93</v>
      </c>
      <c r="P67" t="s">
        <v>72</v>
      </c>
      <c r="Q67" t="s">
        <v>100</v>
      </c>
      <c r="R67">
        <v>1</v>
      </c>
      <c r="S67">
        <v>188</v>
      </c>
      <c r="W67" t="s">
        <v>269</v>
      </c>
      <c r="X67">
        <v>0</v>
      </c>
      <c r="Z67">
        <v>2</v>
      </c>
      <c r="AD67">
        <v>81</v>
      </c>
      <c r="AE67">
        <v>40</v>
      </c>
      <c r="AF67">
        <v>0</v>
      </c>
      <c r="AG67">
        <v>0.5</v>
      </c>
      <c r="AH67" t="s">
        <v>87</v>
      </c>
      <c r="AI67" t="s">
        <v>356</v>
      </c>
      <c r="AJ67" t="s">
        <v>366</v>
      </c>
      <c r="AK67">
        <v>11710</v>
      </c>
      <c r="AL67">
        <v>3050</v>
      </c>
    </row>
    <row r="68" spans="1:38" x14ac:dyDescent="0.25">
      <c r="A68" s="1">
        <v>96</v>
      </c>
      <c r="B68">
        <v>20</v>
      </c>
      <c r="C68">
        <v>40</v>
      </c>
      <c r="D68">
        <v>20</v>
      </c>
      <c r="E68">
        <v>120</v>
      </c>
      <c r="F68">
        <v>10</v>
      </c>
      <c r="G68">
        <v>2</v>
      </c>
      <c r="H68">
        <v>2</v>
      </c>
      <c r="I68" t="s">
        <v>49</v>
      </c>
      <c r="J68" t="s">
        <v>72</v>
      </c>
      <c r="K68" t="s">
        <v>81</v>
      </c>
      <c r="L68" t="s">
        <v>87</v>
      </c>
      <c r="M68">
        <v>0</v>
      </c>
      <c r="N68" t="s">
        <v>88</v>
      </c>
      <c r="O68" t="s">
        <v>93</v>
      </c>
      <c r="P68" t="s">
        <v>72</v>
      </c>
      <c r="Q68" t="s">
        <v>100</v>
      </c>
      <c r="R68">
        <v>1</v>
      </c>
      <c r="S68">
        <v>172</v>
      </c>
      <c r="W68" t="s">
        <v>269</v>
      </c>
      <c r="X68">
        <v>0</v>
      </c>
      <c r="Z68">
        <v>2</v>
      </c>
      <c r="AD68">
        <v>65</v>
      </c>
      <c r="AE68">
        <v>40</v>
      </c>
      <c r="AF68">
        <v>0</v>
      </c>
      <c r="AG68">
        <v>0.5</v>
      </c>
      <c r="AH68" t="s">
        <v>87</v>
      </c>
      <c r="AI68" t="s">
        <v>356</v>
      </c>
      <c r="AJ68" t="s">
        <v>366</v>
      </c>
      <c r="AK68">
        <v>11720</v>
      </c>
      <c r="AL68">
        <v>3050</v>
      </c>
    </row>
    <row r="69" spans="1:38" x14ac:dyDescent="0.25">
      <c r="A69" s="1">
        <v>200</v>
      </c>
      <c r="B69">
        <v>10</v>
      </c>
      <c r="C69">
        <v>10</v>
      </c>
      <c r="D69">
        <v>10</v>
      </c>
      <c r="E69">
        <v>170</v>
      </c>
      <c r="F69">
        <v>87</v>
      </c>
      <c r="G69">
        <v>1</v>
      </c>
      <c r="H69">
        <v>2</v>
      </c>
      <c r="I69" t="s">
        <v>50</v>
      </c>
      <c r="J69" t="s">
        <v>72</v>
      </c>
      <c r="K69" t="s">
        <v>81</v>
      </c>
      <c r="L69" t="s">
        <v>87</v>
      </c>
      <c r="M69">
        <v>0</v>
      </c>
      <c r="N69" t="s">
        <v>88</v>
      </c>
      <c r="O69" t="s">
        <v>93</v>
      </c>
      <c r="P69" t="s">
        <v>72</v>
      </c>
      <c r="Q69" t="s">
        <v>100</v>
      </c>
      <c r="R69">
        <v>1</v>
      </c>
      <c r="S69">
        <v>195</v>
      </c>
      <c r="T69" t="s">
        <v>105</v>
      </c>
      <c r="U69" t="s">
        <v>188</v>
      </c>
      <c r="W69" t="s">
        <v>269</v>
      </c>
      <c r="X69">
        <v>0</v>
      </c>
      <c r="Y69" t="s">
        <v>270</v>
      </c>
      <c r="Z69">
        <v>23.5</v>
      </c>
      <c r="AB69" t="s">
        <v>278</v>
      </c>
      <c r="AC69" t="s">
        <v>346</v>
      </c>
      <c r="AD69">
        <v>88</v>
      </c>
      <c r="AE69">
        <v>10</v>
      </c>
      <c r="AF69">
        <v>0</v>
      </c>
      <c r="AG69">
        <v>0.5</v>
      </c>
      <c r="AH69" t="s">
        <v>348</v>
      </c>
      <c r="AI69" t="s">
        <v>349</v>
      </c>
      <c r="AJ69" t="s">
        <v>359</v>
      </c>
      <c r="AK69">
        <v>3070</v>
      </c>
      <c r="AL69">
        <v>3070</v>
      </c>
    </row>
    <row r="70" spans="1:38" x14ac:dyDescent="0.25">
      <c r="A70" s="1">
        <v>250</v>
      </c>
      <c r="B70">
        <v>10</v>
      </c>
      <c r="C70">
        <v>10</v>
      </c>
      <c r="D70">
        <v>10</v>
      </c>
      <c r="E70">
        <v>170</v>
      </c>
      <c r="F70">
        <v>87</v>
      </c>
      <c r="G70">
        <v>1</v>
      </c>
      <c r="H70">
        <v>2</v>
      </c>
      <c r="I70" t="s">
        <v>50</v>
      </c>
      <c r="J70" t="s">
        <v>72</v>
      </c>
      <c r="K70" t="s">
        <v>81</v>
      </c>
      <c r="L70" t="s">
        <v>87</v>
      </c>
      <c r="M70">
        <v>0</v>
      </c>
      <c r="N70" t="s">
        <v>88</v>
      </c>
      <c r="O70" t="s">
        <v>93</v>
      </c>
      <c r="P70" t="s">
        <v>72</v>
      </c>
      <c r="Q70" t="s">
        <v>100</v>
      </c>
      <c r="R70">
        <v>1</v>
      </c>
      <c r="S70">
        <v>195</v>
      </c>
      <c r="T70" t="s">
        <v>105</v>
      </c>
      <c r="U70" t="s">
        <v>188</v>
      </c>
      <c r="W70" t="s">
        <v>269</v>
      </c>
      <c r="X70">
        <v>0</v>
      </c>
      <c r="Y70" t="s">
        <v>270</v>
      </c>
      <c r="Z70">
        <v>23.5</v>
      </c>
      <c r="AB70" t="s">
        <v>278</v>
      </c>
      <c r="AC70" t="s">
        <v>346</v>
      </c>
      <c r="AD70">
        <v>88</v>
      </c>
      <c r="AE70">
        <v>10</v>
      </c>
      <c r="AF70">
        <v>0</v>
      </c>
      <c r="AG70">
        <v>0.5</v>
      </c>
      <c r="AH70" t="s">
        <v>348</v>
      </c>
      <c r="AI70" t="s">
        <v>349</v>
      </c>
      <c r="AJ70" t="s">
        <v>359</v>
      </c>
      <c r="AK70">
        <v>3070</v>
      </c>
      <c r="AL70">
        <v>3070</v>
      </c>
    </row>
    <row r="71" spans="1:38" x14ac:dyDescent="0.25">
      <c r="A71" s="1">
        <v>201</v>
      </c>
      <c r="B71">
        <v>10</v>
      </c>
      <c r="C71">
        <v>10</v>
      </c>
      <c r="D71">
        <v>10</v>
      </c>
      <c r="E71">
        <v>180</v>
      </c>
      <c r="F71">
        <v>71</v>
      </c>
      <c r="G71">
        <v>1</v>
      </c>
      <c r="H71">
        <v>2</v>
      </c>
      <c r="I71" t="s">
        <v>50</v>
      </c>
      <c r="J71" t="s">
        <v>72</v>
      </c>
      <c r="K71" t="s">
        <v>81</v>
      </c>
      <c r="L71" t="s">
        <v>87</v>
      </c>
      <c r="M71">
        <v>0</v>
      </c>
      <c r="N71" t="s">
        <v>88</v>
      </c>
      <c r="O71" t="s">
        <v>93</v>
      </c>
      <c r="P71" t="s">
        <v>72</v>
      </c>
      <c r="Q71" t="s">
        <v>100</v>
      </c>
      <c r="R71">
        <v>1</v>
      </c>
      <c r="S71">
        <v>179</v>
      </c>
      <c r="T71" t="s">
        <v>105</v>
      </c>
      <c r="U71" t="s">
        <v>188</v>
      </c>
      <c r="W71" t="s">
        <v>269</v>
      </c>
      <c r="X71">
        <v>0</v>
      </c>
      <c r="Y71" t="s">
        <v>270</v>
      </c>
      <c r="Z71">
        <v>23.5</v>
      </c>
      <c r="AB71" t="s">
        <v>278</v>
      </c>
      <c r="AC71" t="s">
        <v>346</v>
      </c>
      <c r="AD71">
        <v>72</v>
      </c>
      <c r="AE71">
        <v>10</v>
      </c>
      <c r="AF71">
        <v>0</v>
      </c>
      <c r="AG71">
        <v>0.5</v>
      </c>
      <c r="AH71" t="s">
        <v>348</v>
      </c>
      <c r="AI71" t="s">
        <v>349</v>
      </c>
      <c r="AJ71" t="s">
        <v>359</v>
      </c>
      <c r="AK71">
        <v>3080</v>
      </c>
      <c r="AL71">
        <v>3070</v>
      </c>
    </row>
    <row r="72" spans="1:38" x14ac:dyDescent="0.25">
      <c r="A72" s="1">
        <v>251</v>
      </c>
      <c r="B72">
        <v>10</v>
      </c>
      <c r="C72">
        <v>10</v>
      </c>
      <c r="D72">
        <v>10</v>
      </c>
      <c r="E72">
        <v>180</v>
      </c>
      <c r="F72">
        <v>71</v>
      </c>
      <c r="G72">
        <v>1</v>
      </c>
      <c r="H72">
        <v>2</v>
      </c>
      <c r="I72" t="s">
        <v>50</v>
      </c>
      <c r="J72" t="s">
        <v>72</v>
      </c>
      <c r="K72" t="s">
        <v>81</v>
      </c>
      <c r="L72" t="s">
        <v>87</v>
      </c>
      <c r="M72">
        <v>0</v>
      </c>
      <c r="N72" t="s">
        <v>88</v>
      </c>
      <c r="O72" t="s">
        <v>93</v>
      </c>
      <c r="P72" t="s">
        <v>72</v>
      </c>
      <c r="Q72" t="s">
        <v>100</v>
      </c>
      <c r="R72">
        <v>1</v>
      </c>
      <c r="S72">
        <v>179</v>
      </c>
      <c r="T72" t="s">
        <v>105</v>
      </c>
      <c r="U72" t="s">
        <v>188</v>
      </c>
      <c r="W72" t="s">
        <v>269</v>
      </c>
      <c r="X72">
        <v>0</v>
      </c>
      <c r="Y72" t="s">
        <v>270</v>
      </c>
      <c r="Z72">
        <v>23.5</v>
      </c>
      <c r="AB72" t="s">
        <v>278</v>
      </c>
      <c r="AC72" t="s">
        <v>346</v>
      </c>
      <c r="AD72">
        <v>72</v>
      </c>
      <c r="AE72">
        <v>10</v>
      </c>
      <c r="AF72">
        <v>0</v>
      </c>
      <c r="AG72">
        <v>0.5</v>
      </c>
      <c r="AH72" t="s">
        <v>348</v>
      </c>
      <c r="AI72" t="s">
        <v>349</v>
      </c>
      <c r="AJ72" t="s">
        <v>359</v>
      </c>
      <c r="AK72">
        <v>3080</v>
      </c>
      <c r="AL72">
        <v>3070</v>
      </c>
    </row>
    <row r="73" spans="1:38" x14ac:dyDescent="0.25">
      <c r="A73" s="1">
        <v>49</v>
      </c>
      <c r="B73">
        <v>10</v>
      </c>
      <c r="C73">
        <v>20</v>
      </c>
      <c r="D73">
        <v>10</v>
      </c>
      <c r="E73">
        <v>150</v>
      </c>
      <c r="F73">
        <v>86</v>
      </c>
      <c r="G73">
        <v>2</v>
      </c>
      <c r="H73">
        <v>2</v>
      </c>
      <c r="I73" t="s">
        <v>50</v>
      </c>
      <c r="J73" t="s">
        <v>72</v>
      </c>
      <c r="K73" t="s">
        <v>81</v>
      </c>
      <c r="L73" t="s">
        <v>87</v>
      </c>
      <c r="M73">
        <v>0</v>
      </c>
      <c r="N73" t="s">
        <v>88</v>
      </c>
      <c r="O73" t="s">
        <v>93</v>
      </c>
      <c r="P73" t="s">
        <v>72</v>
      </c>
      <c r="Q73" t="s">
        <v>100</v>
      </c>
      <c r="R73">
        <v>1</v>
      </c>
      <c r="S73">
        <v>194</v>
      </c>
      <c r="W73" t="s">
        <v>269</v>
      </c>
      <c r="X73">
        <v>0</v>
      </c>
      <c r="Z73">
        <v>2</v>
      </c>
      <c r="AD73">
        <v>87</v>
      </c>
      <c r="AE73">
        <v>20</v>
      </c>
      <c r="AF73">
        <v>0</v>
      </c>
      <c r="AG73">
        <v>0.5</v>
      </c>
      <c r="AH73" t="s">
        <v>348</v>
      </c>
      <c r="AI73" t="s">
        <v>354</v>
      </c>
      <c r="AJ73" t="s">
        <v>364</v>
      </c>
      <c r="AK73">
        <v>5950</v>
      </c>
      <c r="AL73">
        <v>3070</v>
      </c>
    </row>
    <row r="74" spans="1:38" x14ac:dyDescent="0.25">
      <c r="A74" s="1">
        <v>50</v>
      </c>
      <c r="B74">
        <v>10</v>
      </c>
      <c r="C74">
        <v>20</v>
      </c>
      <c r="D74">
        <v>10</v>
      </c>
      <c r="E74">
        <v>160</v>
      </c>
      <c r="F74">
        <v>70</v>
      </c>
      <c r="G74">
        <v>2</v>
      </c>
      <c r="H74">
        <v>2</v>
      </c>
      <c r="I74" t="s">
        <v>50</v>
      </c>
      <c r="J74" t="s">
        <v>72</v>
      </c>
      <c r="K74" t="s">
        <v>81</v>
      </c>
      <c r="L74" t="s">
        <v>87</v>
      </c>
      <c r="M74">
        <v>0</v>
      </c>
      <c r="N74" t="s">
        <v>88</v>
      </c>
      <c r="O74" t="s">
        <v>93</v>
      </c>
      <c r="P74" t="s">
        <v>72</v>
      </c>
      <c r="Q74" t="s">
        <v>100</v>
      </c>
      <c r="R74">
        <v>1</v>
      </c>
      <c r="S74">
        <v>178</v>
      </c>
      <c r="W74" t="s">
        <v>269</v>
      </c>
      <c r="X74">
        <v>0</v>
      </c>
      <c r="Z74">
        <v>2</v>
      </c>
      <c r="AD74">
        <v>71</v>
      </c>
      <c r="AE74">
        <v>20</v>
      </c>
      <c r="AF74">
        <v>0</v>
      </c>
      <c r="AG74">
        <v>0.5</v>
      </c>
      <c r="AH74" t="s">
        <v>348</v>
      </c>
      <c r="AI74" t="s">
        <v>354</v>
      </c>
      <c r="AJ74" t="s">
        <v>364</v>
      </c>
      <c r="AK74">
        <v>5960</v>
      </c>
      <c r="AL74">
        <v>3070</v>
      </c>
    </row>
    <row r="75" spans="1:38" x14ac:dyDescent="0.25">
      <c r="A75" s="1">
        <v>71</v>
      </c>
      <c r="B75">
        <v>20</v>
      </c>
      <c r="C75">
        <v>30</v>
      </c>
      <c r="D75">
        <v>20</v>
      </c>
      <c r="E75">
        <v>130</v>
      </c>
      <c r="F75">
        <v>85</v>
      </c>
      <c r="G75">
        <v>2</v>
      </c>
      <c r="H75">
        <v>2</v>
      </c>
      <c r="I75" t="s">
        <v>50</v>
      </c>
      <c r="J75" t="s">
        <v>72</v>
      </c>
      <c r="K75" t="s">
        <v>81</v>
      </c>
      <c r="L75" t="s">
        <v>87</v>
      </c>
      <c r="M75">
        <v>0</v>
      </c>
      <c r="N75" t="s">
        <v>88</v>
      </c>
      <c r="O75" t="s">
        <v>93</v>
      </c>
      <c r="P75" t="s">
        <v>72</v>
      </c>
      <c r="Q75" t="s">
        <v>100</v>
      </c>
      <c r="R75">
        <v>1</v>
      </c>
      <c r="S75">
        <v>193</v>
      </c>
      <c r="W75" t="s">
        <v>269</v>
      </c>
      <c r="X75">
        <v>0</v>
      </c>
      <c r="Z75">
        <v>2</v>
      </c>
      <c r="AD75">
        <v>86</v>
      </c>
      <c r="AE75">
        <v>30</v>
      </c>
      <c r="AF75">
        <v>0</v>
      </c>
      <c r="AG75">
        <v>0.5</v>
      </c>
      <c r="AH75" t="s">
        <v>348</v>
      </c>
      <c r="AI75" t="s">
        <v>355</v>
      </c>
      <c r="AJ75" t="s">
        <v>365</v>
      </c>
      <c r="AK75">
        <v>8830</v>
      </c>
      <c r="AL75">
        <v>3070</v>
      </c>
    </row>
    <row r="76" spans="1:38" x14ac:dyDescent="0.25">
      <c r="A76" s="1">
        <v>72</v>
      </c>
      <c r="B76">
        <v>20</v>
      </c>
      <c r="C76">
        <v>30</v>
      </c>
      <c r="D76">
        <v>20</v>
      </c>
      <c r="E76">
        <v>140</v>
      </c>
      <c r="F76">
        <v>69</v>
      </c>
      <c r="G76">
        <v>2</v>
      </c>
      <c r="H76">
        <v>2</v>
      </c>
      <c r="I76" t="s">
        <v>50</v>
      </c>
      <c r="J76" t="s">
        <v>72</v>
      </c>
      <c r="K76" t="s">
        <v>81</v>
      </c>
      <c r="L76" t="s">
        <v>87</v>
      </c>
      <c r="M76">
        <v>0</v>
      </c>
      <c r="N76" t="s">
        <v>88</v>
      </c>
      <c r="O76" t="s">
        <v>93</v>
      </c>
      <c r="P76" t="s">
        <v>72</v>
      </c>
      <c r="Q76" t="s">
        <v>100</v>
      </c>
      <c r="R76">
        <v>1</v>
      </c>
      <c r="S76">
        <v>177</v>
      </c>
      <c r="W76" t="s">
        <v>269</v>
      </c>
      <c r="X76">
        <v>0</v>
      </c>
      <c r="Z76">
        <v>2</v>
      </c>
      <c r="AD76">
        <v>70</v>
      </c>
      <c r="AE76">
        <v>30</v>
      </c>
      <c r="AF76">
        <v>0</v>
      </c>
      <c r="AG76">
        <v>0.5</v>
      </c>
      <c r="AH76" t="s">
        <v>348</v>
      </c>
      <c r="AI76" t="s">
        <v>355</v>
      </c>
      <c r="AJ76" t="s">
        <v>365</v>
      </c>
      <c r="AK76">
        <v>8840</v>
      </c>
      <c r="AL76">
        <v>3070</v>
      </c>
    </row>
    <row r="77" spans="1:38" x14ac:dyDescent="0.25">
      <c r="A77" s="1">
        <v>97</v>
      </c>
      <c r="B77">
        <v>20</v>
      </c>
      <c r="C77">
        <v>40</v>
      </c>
      <c r="D77">
        <v>20</v>
      </c>
      <c r="E77">
        <v>130</v>
      </c>
      <c r="F77">
        <v>13</v>
      </c>
      <c r="G77">
        <v>2</v>
      </c>
      <c r="H77">
        <v>2</v>
      </c>
      <c r="I77" t="s">
        <v>50</v>
      </c>
      <c r="J77" t="s">
        <v>72</v>
      </c>
      <c r="K77" t="s">
        <v>81</v>
      </c>
      <c r="L77" t="s">
        <v>87</v>
      </c>
      <c r="M77">
        <v>0</v>
      </c>
      <c r="N77" t="s">
        <v>88</v>
      </c>
      <c r="O77" t="s">
        <v>93</v>
      </c>
      <c r="P77" t="s">
        <v>72</v>
      </c>
      <c r="Q77" t="s">
        <v>100</v>
      </c>
      <c r="R77">
        <v>1</v>
      </c>
      <c r="S77">
        <v>192</v>
      </c>
      <c r="W77" t="s">
        <v>269</v>
      </c>
      <c r="X77">
        <v>0</v>
      </c>
      <c r="Z77">
        <v>2</v>
      </c>
      <c r="AD77">
        <v>85</v>
      </c>
      <c r="AE77">
        <v>40</v>
      </c>
      <c r="AF77">
        <v>0</v>
      </c>
      <c r="AG77">
        <v>0.5</v>
      </c>
      <c r="AH77" t="s">
        <v>87</v>
      </c>
      <c r="AI77" t="s">
        <v>356</v>
      </c>
      <c r="AJ77" t="s">
        <v>366</v>
      </c>
      <c r="AK77">
        <v>11730</v>
      </c>
      <c r="AL77">
        <v>3070</v>
      </c>
    </row>
    <row r="78" spans="1:38" x14ac:dyDescent="0.25">
      <c r="A78" s="1">
        <v>98</v>
      </c>
      <c r="B78">
        <v>20</v>
      </c>
      <c r="C78">
        <v>40</v>
      </c>
      <c r="D78">
        <v>20</v>
      </c>
      <c r="E78">
        <v>140</v>
      </c>
      <c r="F78">
        <v>10</v>
      </c>
      <c r="G78">
        <v>2</v>
      </c>
      <c r="H78">
        <v>2</v>
      </c>
      <c r="I78" t="s">
        <v>50</v>
      </c>
      <c r="J78" t="s">
        <v>72</v>
      </c>
      <c r="K78" t="s">
        <v>81</v>
      </c>
      <c r="L78" t="s">
        <v>87</v>
      </c>
      <c r="M78">
        <v>0</v>
      </c>
      <c r="N78" t="s">
        <v>88</v>
      </c>
      <c r="O78" t="s">
        <v>93</v>
      </c>
      <c r="P78" t="s">
        <v>72</v>
      </c>
      <c r="Q78" t="s">
        <v>100</v>
      </c>
      <c r="R78">
        <v>1</v>
      </c>
      <c r="S78">
        <v>176</v>
      </c>
      <c r="W78" t="s">
        <v>269</v>
      </c>
      <c r="X78">
        <v>0</v>
      </c>
      <c r="Z78">
        <v>2</v>
      </c>
      <c r="AD78">
        <v>69</v>
      </c>
      <c r="AE78">
        <v>40</v>
      </c>
      <c r="AF78">
        <v>0</v>
      </c>
      <c r="AG78">
        <v>0.5</v>
      </c>
      <c r="AH78" t="s">
        <v>87</v>
      </c>
      <c r="AI78" t="s">
        <v>356</v>
      </c>
      <c r="AJ78" t="s">
        <v>366</v>
      </c>
      <c r="AK78">
        <v>11740</v>
      </c>
      <c r="AL78">
        <v>3070</v>
      </c>
    </row>
    <row r="79" spans="1:38" x14ac:dyDescent="0.25">
      <c r="A79" s="1">
        <v>202</v>
      </c>
      <c r="B79">
        <v>10</v>
      </c>
      <c r="C79">
        <v>10</v>
      </c>
      <c r="D79">
        <v>10</v>
      </c>
      <c r="E79">
        <v>190</v>
      </c>
      <c r="F79">
        <v>91</v>
      </c>
      <c r="G79">
        <v>2</v>
      </c>
      <c r="H79">
        <v>2</v>
      </c>
      <c r="I79" t="s">
        <v>51</v>
      </c>
      <c r="J79" t="s">
        <v>72</v>
      </c>
      <c r="K79" t="s">
        <v>81</v>
      </c>
      <c r="L79" t="s">
        <v>87</v>
      </c>
      <c r="M79">
        <v>0</v>
      </c>
      <c r="N79" t="s">
        <v>88</v>
      </c>
      <c r="O79" t="s">
        <v>93</v>
      </c>
      <c r="P79" t="s">
        <v>72</v>
      </c>
      <c r="Q79" t="s">
        <v>100</v>
      </c>
      <c r="R79">
        <v>1</v>
      </c>
      <c r="S79">
        <v>199</v>
      </c>
      <c r="T79" t="s">
        <v>105</v>
      </c>
      <c r="U79" t="s">
        <v>188</v>
      </c>
      <c r="W79" t="s">
        <v>269</v>
      </c>
      <c r="X79">
        <v>0</v>
      </c>
      <c r="Y79" t="s">
        <v>270</v>
      </c>
      <c r="Z79">
        <v>18</v>
      </c>
      <c r="AB79" t="s">
        <v>278</v>
      </c>
      <c r="AC79" t="s">
        <v>346</v>
      </c>
      <c r="AD79">
        <v>92</v>
      </c>
      <c r="AE79">
        <v>10</v>
      </c>
      <c r="AF79">
        <v>0</v>
      </c>
      <c r="AG79">
        <v>0.5</v>
      </c>
      <c r="AH79" t="s">
        <v>348</v>
      </c>
      <c r="AI79" t="s">
        <v>349</v>
      </c>
      <c r="AJ79" t="s">
        <v>359</v>
      </c>
      <c r="AK79">
        <v>3090</v>
      </c>
      <c r="AL79">
        <v>3090</v>
      </c>
    </row>
    <row r="80" spans="1:38" x14ac:dyDescent="0.25">
      <c r="A80" s="1">
        <v>203</v>
      </c>
      <c r="B80">
        <v>10</v>
      </c>
      <c r="C80">
        <v>10</v>
      </c>
      <c r="D80">
        <v>10</v>
      </c>
      <c r="E80">
        <v>190</v>
      </c>
      <c r="F80">
        <v>91</v>
      </c>
      <c r="G80">
        <v>2</v>
      </c>
      <c r="H80">
        <v>2</v>
      </c>
      <c r="I80" t="s">
        <v>51</v>
      </c>
      <c r="J80" t="s">
        <v>72</v>
      </c>
      <c r="K80" t="s">
        <v>81</v>
      </c>
      <c r="L80" t="s">
        <v>87</v>
      </c>
      <c r="M80">
        <v>0</v>
      </c>
      <c r="N80" t="s">
        <v>88</v>
      </c>
      <c r="O80" t="s">
        <v>93</v>
      </c>
      <c r="P80" t="s">
        <v>72</v>
      </c>
      <c r="Q80" t="s">
        <v>100</v>
      </c>
      <c r="R80">
        <v>1</v>
      </c>
      <c r="S80">
        <v>199</v>
      </c>
      <c r="T80" t="s">
        <v>105</v>
      </c>
      <c r="U80" t="s">
        <v>188</v>
      </c>
      <c r="W80" t="s">
        <v>269</v>
      </c>
      <c r="X80">
        <v>0</v>
      </c>
      <c r="Y80" t="s">
        <v>270</v>
      </c>
      <c r="Z80">
        <v>18</v>
      </c>
      <c r="AB80" t="s">
        <v>278</v>
      </c>
      <c r="AC80" t="s">
        <v>346</v>
      </c>
      <c r="AD80">
        <v>92</v>
      </c>
      <c r="AE80">
        <v>10</v>
      </c>
      <c r="AF80">
        <v>0</v>
      </c>
      <c r="AG80">
        <v>0.5</v>
      </c>
      <c r="AH80" t="s">
        <v>348</v>
      </c>
      <c r="AI80" t="s">
        <v>349</v>
      </c>
      <c r="AJ80" t="s">
        <v>359</v>
      </c>
      <c r="AK80">
        <v>3090</v>
      </c>
      <c r="AL80">
        <v>3090</v>
      </c>
    </row>
    <row r="81" spans="1:38" x14ac:dyDescent="0.25">
      <c r="A81" s="1">
        <v>252</v>
      </c>
      <c r="B81">
        <v>10</v>
      </c>
      <c r="C81">
        <v>10</v>
      </c>
      <c r="D81">
        <v>10</v>
      </c>
      <c r="E81">
        <v>190</v>
      </c>
      <c r="F81">
        <v>91</v>
      </c>
      <c r="G81">
        <v>2</v>
      </c>
      <c r="H81">
        <v>2</v>
      </c>
      <c r="I81" t="s">
        <v>51</v>
      </c>
      <c r="J81" t="s">
        <v>72</v>
      </c>
      <c r="K81" t="s">
        <v>81</v>
      </c>
      <c r="L81" t="s">
        <v>87</v>
      </c>
      <c r="M81">
        <v>0</v>
      </c>
      <c r="N81" t="s">
        <v>88</v>
      </c>
      <c r="O81" t="s">
        <v>93</v>
      </c>
      <c r="P81" t="s">
        <v>72</v>
      </c>
      <c r="Q81" t="s">
        <v>100</v>
      </c>
      <c r="R81">
        <v>1</v>
      </c>
      <c r="S81">
        <v>199</v>
      </c>
      <c r="T81" t="s">
        <v>105</v>
      </c>
      <c r="U81" t="s">
        <v>188</v>
      </c>
      <c r="W81" t="s">
        <v>269</v>
      </c>
      <c r="X81">
        <v>0</v>
      </c>
      <c r="Y81" t="s">
        <v>270</v>
      </c>
      <c r="Z81">
        <v>18</v>
      </c>
      <c r="AB81" t="s">
        <v>278</v>
      </c>
      <c r="AC81" t="s">
        <v>346</v>
      </c>
      <c r="AD81">
        <v>92</v>
      </c>
      <c r="AE81">
        <v>10</v>
      </c>
      <c r="AF81">
        <v>0</v>
      </c>
      <c r="AG81">
        <v>0.5</v>
      </c>
      <c r="AH81" t="s">
        <v>348</v>
      </c>
      <c r="AI81" t="s">
        <v>349</v>
      </c>
      <c r="AJ81" t="s">
        <v>359</v>
      </c>
      <c r="AK81">
        <v>3090</v>
      </c>
      <c r="AL81">
        <v>3090</v>
      </c>
    </row>
    <row r="82" spans="1:38" x14ac:dyDescent="0.25">
      <c r="A82" s="1">
        <v>253</v>
      </c>
      <c r="B82">
        <v>10</v>
      </c>
      <c r="C82">
        <v>10</v>
      </c>
      <c r="D82">
        <v>10</v>
      </c>
      <c r="E82">
        <v>190</v>
      </c>
      <c r="F82">
        <v>91</v>
      </c>
      <c r="G82">
        <v>2</v>
      </c>
      <c r="H82">
        <v>2</v>
      </c>
      <c r="I82" t="s">
        <v>51</v>
      </c>
      <c r="J82" t="s">
        <v>72</v>
      </c>
      <c r="K82" t="s">
        <v>81</v>
      </c>
      <c r="L82" t="s">
        <v>87</v>
      </c>
      <c r="M82">
        <v>0</v>
      </c>
      <c r="N82" t="s">
        <v>88</v>
      </c>
      <c r="O82" t="s">
        <v>93</v>
      </c>
      <c r="P82" t="s">
        <v>72</v>
      </c>
      <c r="Q82" t="s">
        <v>100</v>
      </c>
      <c r="R82">
        <v>1</v>
      </c>
      <c r="S82">
        <v>199</v>
      </c>
      <c r="T82" t="s">
        <v>105</v>
      </c>
      <c r="U82" t="s">
        <v>188</v>
      </c>
      <c r="W82" t="s">
        <v>269</v>
      </c>
      <c r="X82">
        <v>0</v>
      </c>
      <c r="Y82" t="s">
        <v>270</v>
      </c>
      <c r="Z82">
        <v>18</v>
      </c>
      <c r="AB82" t="s">
        <v>278</v>
      </c>
      <c r="AC82" t="s">
        <v>346</v>
      </c>
      <c r="AD82">
        <v>92</v>
      </c>
      <c r="AE82">
        <v>10</v>
      </c>
      <c r="AF82">
        <v>0</v>
      </c>
      <c r="AG82">
        <v>0.5</v>
      </c>
      <c r="AH82" t="s">
        <v>348</v>
      </c>
      <c r="AI82" t="s">
        <v>349</v>
      </c>
      <c r="AJ82" t="s">
        <v>359</v>
      </c>
      <c r="AK82">
        <v>3090</v>
      </c>
      <c r="AL82">
        <v>3090</v>
      </c>
    </row>
    <row r="83" spans="1:38" x14ac:dyDescent="0.25">
      <c r="A83" s="1">
        <v>51</v>
      </c>
      <c r="B83">
        <v>10</v>
      </c>
      <c r="C83">
        <v>20</v>
      </c>
      <c r="D83">
        <v>10</v>
      </c>
      <c r="E83">
        <v>170</v>
      </c>
      <c r="F83">
        <v>90</v>
      </c>
      <c r="G83">
        <v>4</v>
      </c>
      <c r="H83">
        <v>2</v>
      </c>
      <c r="I83" t="s">
        <v>51</v>
      </c>
      <c r="J83" t="s">
        <v>72</v>
      </c>
      <c r="K83" t="s">
        <v>81</v>
      </c>
      <c r="L83" t="s">
        <v>87</v>
      </c>
      <c r="M83">
        <v>0</v>
      </c>
      <c r="N83" t="s">
        <v>88</v>
      </c>
      <c r="O83" t="s">
        <v>93</v>
      </c>
      <c r="P83" t="s">
        <v>72</v>
      </c>
      <c r="Q83" t="s">
        <v>100</v>
      </c>
      <c r="R83">
        <v>1</v>
      </c>
      <c r="S83">
        <v>198</v>
      </c>
      <c r="W83" t="s">
        <v>269</v>
      </c>
      <c r="X83">
        <v>0</v>
      </c>
      <c r="Z83">
        <v>4</v>
      </c>
      <c r="AD83">
        <v>91</v>
      </c>
      <c r="AE83">
        <v>20</v>
      </c>
      <c r="AF83">
        <v>0</v>
      </c>
      <c r="AG83">
        <v>0.5</v>
      </c>
      <c r="AH83" t="s">
        <v>348</v>
      </c>
      <c r="AI83" t="s">
        <v>354</v>
      </c>
      <c r="AJ83" t="s">
        <v>364</v>
      </c>
      <c r="AK83">
        <v>5970</v>
      </c>
      <c r="AL83">
        <v>3090</v>
      </c>
    </row>
    <row r="84" spans="1:38" x14ac:dyDescent="0.25">
      <c r="A84" s="1">
        <v>73</v>
      </c>
      <c r="B84">
        <v>20</v>
      </c>
      <c r="C84">
        <v>30</v>
      </c>
      <c r="D84">
        <v>20</v>
      </c>
      <c r="E84">
        <v>150</v>
      </c>
      <c r="F84">
        <v>89</v>
      </c>
      <c r="G84">
        <v>4</v>
      </c>
      <c r="H84">
        <v>2</v>
      </c>
      <c r="I84" t="s">
        <v>51</v>
      </c>
      <c r="J84" t="s">
        <v>72</v>
      </c>
      <c r="K84" t="s">
        <v>81</v>
      </c>
      <c r="L84" t="s">
        <v>87</v>
      </c>
      <c r="M84">
        <v>0</v>
      </c>
      <c r="N84" t="s">
        <v>88</v>
      </c>
      <c r="O84" t="s">
        <v>93</v>
      </c>
      <c r="P84" t="s">
        <v>72</v>
      </c>
      <c r="Q84" t="s">
        <v>100</v>
      </c>
      <c r="R84">
        <v>1</v>
      </c>
      <c r="S84">
        <v>197</v>
      </c>
      <c r="W84" t="s">
        <v>269</v>
      </c>
      <c r="X84">
        <v>0</v>
      </c>
      <c r="Z84">
        <v>4</v>
      </c>
      <c r="AD84">
        <v>90</v>
      </c>
      <c r="AE84">
        <v>30</v>
      </c>
      <c r="AF84">
        <v>0</v>
      </c>
      <c r="AG84">
        <v>0.5</v>
      </c>
      <c r="AH84" t="s">
        <v>348</v>
      </c>
      <c r="AI84" t="s">
        <v>355</v>
      </c>
      <c r="AJ84" t="s">
        <v>365</v>
      </c>
      <c r="AK84">
        <v>8850</v>
      </c>
      <c r="AL84">
        <v>3090</v>
      </c>
    </row>
    <row r="85" spans="1:38" x14ac:dyDescent="0.25">
      <c r="A85" s="1">
        <v>99</v>
      </c>
      <c r="B85">
        <v>20</v>
      </c>
      <c r="C85">
        <v>40</v>
      </c>
      <c r="D85">
        <v>20</v>
      </c>
      <c r="E85">
        <v>150</v>
      </c>
      <c r="F85">
        <v>16</v>
      </c>
      <c r="G85">
        <v>4</v>
      </c>
      <c r="H85">
        <v>2</v>
      </c>
      <c r="I85" t="s">
        <v>51</v>
      </c>
      <c r="J85" t="s">
        <v>72</v>
      </c>
      <c r="K85" t="s">
        <v>81</v>
      </c>
      <c r="L85" t="s">
        <v>87</v>
      </c>
      <c r="M85">
        <v>0</v>
      </c>
      <c r="N85" t="s">
        <v>88</v>
      </c>
      <c r="O85" t="s">
        <v>93</v>
      </c>
      <c r="P85" t="s">
        <v>72</v>
      </c>
      <c r="Q85" t="s">
        <v>100</v>
      </c>
      <c r="R85">
        <v>1</v>
      </c>
      <c r="S85">
        <v>196</v>
      </c>
      <c r="W85" t="s">
        <v>269</v>
      </c>
      <c r="X85">
        <v>0</v>
      </c>
      <c r="Z85">
        <v>4</v>
      </c>
      <c r="AD85">
        <v>89</v>
      </c>
      <c r="AE85">
        <v>40</v>
      </c>
      <c r="AF85">
        <v>0</v>
      </c>
      <c r="AG85">
        <v>0.5</v>
      </c>
      <c r="AH85" t="s">
        <v>87</v>
      </c>
      <c r="AI85" t="s">
        <v>356</v>
      </c>
      <c r="AJ85" t="s">
        <v>366</v>
      </c>
      <c r="AK85">
        <v>11750</v>
      </c>
      <c r="AL85">
        <v>3090</v>
      </c>
    </row>
    <row r="86" spans="1:38" x14ac:dyDescent="0.25">
      <c r="A86" s="1">
        <v>204</v>
      </c>
      <c r="B86">
        <v>10</v>
      </c>
      <c r="C86">
        <v>10</v>
      </c>
      <c r="D86">
        <v>10</v>
      </c>
      <c r="E86">
        <v>200</v>
      </c>
      <c r="F86">
        <v>95</v>
      </c>
      <c r="G86">
        <v>1</v>
      </c>
      <c r="H86">
        <v>2</v>
      </c>
      <c r="I86" t="s">
        <v>52</v>
      </c>
      <c r="J86" t="s">
        <v>72</v>
      </c>
      <c r="K86" t="s">
        <v>81</v>
      </c>
      <c r="L86" t="s">
        <v>87</v>
      </c>
      <c r="M86">
        <v>0</v>
      </c>
      <c r="N86" t="s">
        <v>88</v>
      </c>
      <c r="O86" t="s">
        <v>93</v>
      </c>
      <c r="P86" t="s">
        <v>72</v>
      </c>
      <c r="Q86" t="s">
        <v>100</v>
      </c>
      <c r="R86">
        <v>1</v>
      </c>
      <c r="S86">
        <v>203</v>
      </c>
      <c r="T86" t="s">
        <v>105</v>
      </c>
      <c r="U86" t="s">
        <v>188</v>
      </c>
      <c r="W86" t="s">
        <v>269</v>
      </c>
      <c r="X86">
        <v>0</v>
      </c>
      <c r="Y86" t="s">
        <v>270</v>
      </c>
      <c r="Z86">
        <v>26</v>
      </c>
      <c r="AB86" t="s">
        <v>278</v>
      </c>
      <c r="AC86" t="s">
        <v>346</v>
      </c>
      <c r="AD86">
        <v>96</v>
      </c>
      <c r="AE86">
        <v>10</v>
      </c>
      <c r="AF86">
        <v>0</v>
      </c>
      <c r="AG86">
        <v>0.5</v>
      </c>
      <c r="AH86" t="s">
        <v>348</v>
      </c>
      <c r="AI86" t="s">
        <v>349</v>
      </c>
      <c r="AJ86" t="s">
        <v>359</v>
      </c>
      <c r="AK86">
        <v>3100</v>
      </c>
      <c r="AL86">
        <v>3100</v>
      </c>
    </row>
    <row r="87" spans="1:38" x14ac:dyDescent="0.25">
      <c r="A87" s="1">
        <v>254</v>
      </c>
      <c r="B87">
        <v>10</v>
      </c>
      <c r="C87">
        <v>10</v>
      </c>
      <c r="D87">
        <v>10</v>
      </c>
      <c r="E87">
        <v>200</v>
      </c>
      <c r="F87">
        <v>95</v>
      </c>
      <c r="G87">
        <v>1</v>
      </c>
      <c r="H87">
        <v>2</v>
      </c>
      <c r="I87" t="s">
        <v>52</v>
      </c>
      <c r="J87" t="s">
        <v>72</v>
      </c>
      <c r="K87" t="s">
        <v>81</v>
      </c>
      <c r="L87" t="s">
        <v>87</v>
      </c>
      <c r="M87">
        <v>0</v>
      </c>
      <c r="N87" t="s">
        <v>88</v>
      </c>
      <c r="O87" t="s">
        <v>93</v>
      </c>
      <c r="P87" t="s">
        <v>72</v>
      </c>
      <c r="Q87" t="s">
        <v>100</v>
      </c>
      <c r="R87">
        <v>1</v>
      </c>
      <c r="S87">
        <v>203</v>
      </c>
      <c r="T87" t="s">
        <v>105</v>
      </c>
      <c r="U87" t="s">
        <v>188</v>
      </c>
      <c r="W87" t="s">
        <v>269</v>
      </c>
      <c r="X87">
        <v>0</v>
      </c>
      <c r="Y87" t="s">
        <v>270</v>
      </c>
      <c r="Z87">
        <v>26</v>
      </c>
      <c r="AB87" t="s">
        <v>278</v>
      </c>
      <c r="AC87" t="s">
        <v>346</v>
      </c>
      <c r="AD87">
        <v>96</v>
      </c>
      <c r="AE87">
        <v>10</v>
      </c>
      <c r="AF87">
        <v>0</v>
      </c>
      <c r="AG87">
        <v>0.5</v>
      </c>
      <c r="AH87" t="s">
        <v>348</v>
      </c>
      <c r="AI87" t="s">
        <v>349</v>
      </c>
      <c r="AJ87" t="s">
        <v>359</v>
      </c>
      <c r="AK87">
        <v>3100</v>
      </c>
      <c r="AL87">
        <v>3100</v>
      </c>
    </row>
    <row r="88" spans="1:38" x14ac:dyDescent="0.25">
      <c r="A88" s="1">
        <v>52</v>
      </c>
      <c r="B88">
        <v>10</v>
      </c>
      <c r="C88">
        <v>20</v>
      </c>
      <c r="D88">
        <v>10</v>
      </c>
      <c r="E88">
        <v>180</v>
      </c>
      <c r="F88">
        <v>94</v>
      </c>
      <c r="G88">
        <v>2</v>
      </c>
      <c r="H88">
        <v>2</v>
      </c>
      <c r="I88" t="s">
        <v>52</v>
      </c>
      <c r="J88" t="s">
        <v>72</v>
      </c>
      <c r="K88" t="s">
        <v>81</v>
      </c>
      <c r="L88" t="s">
        <v>87</v>
      </c>
      <c r="M88">
        <v>0</v>
      </c>
      <c r="N88" t="s">
        <v>88</v>
      </c>
      <c r="O88" t="s">
        <v>93</v>
      </c>
      <c r="P88" t="s">
        <v>72</v>
      </c>
      <c r="Q88" t="s">
        <v>100</v>
      </c>
      <c r="R88">
        <v>1</v>
      </c>
      <c r="S88">
        <v>202</v>
      </c>
      <c r="W88" t="s">
        <v>269</v>
      </c>
      <c r="X88">
        <v>0</v>
      </c>
      <c r="Z88">
        <v>2</v>
      </c>
      <c r="AD88">
        <v>95</v>
      </c>
      <c r="AE88">
        <v>20</v>
      </c>
      <c r="AF88">
        <v>0</v>
      </c>
      <c r="AG88">
        <v>0.5</v>
      </c>
      <c r="AH88" t="s">
        <v>348</v>
      </c>
      <c r="AI88" t="s">
        <v>354</v>
      </c>
      <c r="AJ88" t="s">
        <v>364</v>
      </c>
      <c r="AK88">
        <v>5980</v>
      </c>
      <c r="AL88">
        <v>3100</v>
      </c>
    </row>
    <row r="89" spans="1:38" x14ac:dyDescent="0.25">
      <c r="A89" s="1">
        <v>74</v>
      </c>
      <c r="B89">
        <v>20</v>
      </c>
      <c r="C89">
        <v>30</v>
      </c>
      <c r="D89">
        <v>20</v>
      </c>
      <c r="E89">
        <v>160</v>
      </c>
      <c r="F89">
        <v>93</v>
      </c>
      <c r="G89">
        <v>2</v>
      </c>
      <c r="H89">
        <v>2</v>
      </c>
      <c r="I89" t="s">
        <v>52</v>
      </c>
      <c r="J89" t="s">
        <v>72</v>
      </c>
      <c r="K89" t="s">
        <v>81</v>
      </c>
      <c r="L89" t="s">
        <v>87</v>
      </c>
      <c r="M89">
        <v>0</v>
      </c>
      <c r="N89" t="s">
        <v>88</v>
      </c>
      <c r="O89" t="s">
        <v>93</v>
      </c>
      <c r="P89" t="s">
        <v>72</v>
      </c>
      <c r="Q89" t="s">
        <v>100</v>
      </c>
      <c r="R89">
        <v>1</v>
      </c>
      <c r="S89">
        <v>201</v>
      </c>
      <c r="W89" t="s">
        <v>269</v>
      </c>
      <c r="X89">
        <v>0</v>
      </c>
      <c r="Z89">
        <v>2</v>
      </c>
      <c r="AD89">
        <v>94</v>
      </c>
      <c r="AE89">
        <v>30</v>
      </c>
      <c r="AF89">
        <v>0</v>
      </c>
      <c r="AG89">
        <v>0.5</v>
      </c>
      <c r="AH89" t="s">
        <v>348</v>
      </c>
      <c r="AI89" t="s">
        <v>355</v>
      </c>
      <c r="AJ89" t="s">
        <v>365</v>
      </c>
      <c r="AK89">
        <v>8860</v>
      </c>
      <c r="AL89">
        <v>3100</v>
      </c>
    </row>
    <row r="90" spans="1:38" x14ac:dyDescent="0.25">
      <c r="A90" s="1">
        <v>100</v>
      </c>
      <c r="B90">
        <v>20</v>
      </c>
      <c r="C90">
        <v>40</v>
      </c>
      <c r="D90">
        <v>20</v>
      </c>
      <c r="E90">
        <v>160</v>
      </c>
      <c r="F90">
        <v>16</v>
      </c>
      <c r="G90">
        <v>2</v>
      </c>
      <c r="H90">
        <v>2</v>
      </c>
      <c r="I90" t="s">
        <v>52</v>
      </c>
      <c r="J90" t="s">
        <v>72</v>
      </c>
      <c r="K90" t="s">
        <v>81</v>
      </c>
      <c r="L90" t="s">
        <v>87</v>
      </c>
      <c r="M90">
        <v>0</v>
      </c>
      <c r="N90" t="s">
        <v>88</v>
      </c>
      <c r="O90" t="s">
        <v>93</v>
      </c>
      <c r="P90" t="s">
        <v>72</v>
      </c>
      <c r="Q90" t="s">
        <v>100</v>
      </c>
      <c r="R90">
        <v>1</v>
      </c>
      <c r="S90">
        <v>200</v>
      </c>
      <c r="W90" t="s">
        <v>269</v>
      </c>
      <c r="X90">
        <v>0</v>
      </c>
      <c r="Z90">
        <v>2</v>
      </c>
      <c r="AD90">
        <v>93</v>
      </c>
      <c r="AE90">
        <v>40</v>
      </c>
      <c r="AF90">
        <v>0</v>
      </c>
      <c r="AG90">
        <v>0.5</v>
      </c>
      <c r="AH90" t="s">
        <v>87</v>
      </c>
      <c r="AI90" t="s">
        <v>356</v>
      </c>
      <c r="AJ90" t="s">
        <v>366</v>
      </c>
      <c r="AK90">
        <v>11760</v>
      </c>
      <c r="AL90">
        <v>3100</v>
      </c>
    </row>
    <row r="91" spans="1:38" x14ac:dyDescent="0.25">
      <c r="A91" s="1">
        <v>205</v>
      </c>
      <c r="B91">
        <v>10</v>
      </c>
      <c r="C91">
        <v>10</v>
      </c>
      <c r="D91">
        <v>10</v>
      </c>
      <c r="E91">
        <v>210</v>
      </c>
      <c r="F91">
        <v>99</v>
      </c>
      <c r="G91">
        <v>1</v>
      </c>
      <c r="H91">
        <v>2</v>
      </c>
      <c r="I91" t="s">
        <v>53</v>
      </c>
      <c r="J91" t="s">
        <v>72</v>
      </c>
      <c r="K91" t="s">
        <v>81</v>
      </c>
      <c r="L91" t="s">
        <v>87</v>
      </c>
      <c r="M91">
        <v>0</v>
      </c>
      <c r="N91" t="s">
        <v>88</v>
      </c>
      <c r="O91" t="s">
        <v>93</v>
      </c>
      <c r="P91" t="s">
        <v>72</v>
      </c>
      <c r="Q91" t="s">
        <v>100</v>
      </c>
      <c r="R91">
        <v>1</v>
      </c>
      <c r="S91">
        <v>207</v>
      </c>
      <c r="T91" t="s">
        <v>105</v>
      </c>
      <c r="U91" t="s">
        <v>188</v>
      </c>
      <c r="W91" t="s">
        <v>269</v>
      </c>
      <c r="X91">
        <v>0</v>
      </c>
      <c r="Y91" t="s">
        <v>270</v>
      </c>
      <c r="Z91">
        <v>26</v>
      </c>
      <c r="AB91" t="s">
        <v>278</v>
      </c>
      <c r="AC91" t="s">
        <v>346</v>
      </c>
      <c r="AD91">
        <v>100</v>
      </c>
      <c r="AE91">
        <v>10</v>
      </c>
      <c r="AF91">
        <v>0</v>
      </c>
      <c r="AG91">
        <v>0.5</v>
      </c>
      <c r="AH91" t="s">
        <v>348</v>
      </c>
      <c r="AI91" t="s">
        <v>349</v>
      </c>
      <c r="AJ91" t="s">
        <v>359</v>
      </c>
      <c r="AK91">
        <v>3110</v>
      </c>
      <c r="AL91">
        <v>3110</v>
      </c>
    </row>
    <row r="92" spans="1:38" x14ac:dyDescent="0.25">
      <c r="A92" s="1">
        <v>255</v>
      </c>
      <c r="B92">
        <v>10</v>
      </c>
      <c r="C92">
        <v>10</v>
      </c>
      <c r="D92">
        <v>10</v>
      </c>
      <c r="E92">
        <v>210</v>
      </c>
      <c r="F92">
        <v>99</v>
      </c>
      <c r="G92">
        <v>1</v>
      </c>
      <c r="H92">
        <v>2</v>
      </c>
      <c r="I92" t="s">
        <v>53</v>
      </c>
      <c r="J92" t="s">
        <v>72</v>
      </c>
      <c r="K92" t="s">
        <v>81</v>
      </c>
      <c r="L92" t="s">
        <v>87</v>
      </c>
      <c r="M92">
        <v>0</v>
      </c>
      <c r="N92" t="s">
        <v>88</v>
      </c>
      <c r="O92" t="s">
        <v>93</v>
      </c>
      <c r="P92" t="s">
        <v>72</v>
      </c>
      <c r="Q92" t="s">
        <v>100</v>
      </c>
      <c r="R92">
        <v>1</v>
      </c>
      <c r="S92">
        <v>207</v>
      </c>
      <c r="T92" t="s">
        <v>105</v>
      </c>
      <c r="U92" t="s">
        <v>188</v>
      </c>
      <c r="W92" t="s">
        <v>269</v>
      </c>
      <c r="X92">
        <v>0</v>
      </c>
      <c r="Y92" t="s">
        <v>270</v>
      </c>
      <c r="Z92">
        <v>26</v>
      </c>
      <c r="AB92" t="s">
        <v>278</v>
      </c>
      <c r="AC92" t="s">
        <v>346</v>
      </c>
      <c r="AD92">
        <v>100</v>
      </c>
      <c r="AE92">
        <v>10</v>
      </c>
      <c r="AF92">
        <v>0</v>
      </c>
      <c r="AG92">
        <v>0.5</v>
      </c>
      <c r="AH92" t="s">
        <v>348</v>
      </c>
      <c r="AI92" t="s">
        <v>349</v>
      </c>
      <c r="AJ92" t="s">
        <v>359</v>
      </c>
      <c r="AK92">
        <v>3110</v>
      </c>
      <c r="AL92">
        <v>3110</v>
      </c>
    </row>
    <row r="93" spans="1:38" x14ac:dyDescent="0.25">
      <c r="A93" s="1">
        <v>53</v>
      </c>
      <c r="B93">
        <v>10</v>
      </c>
      <c r="C93">
        <v>20</v>
      </c>
      <c r="D93">
        <v>10</v>
      </c>
      <c r="E93">
        <v>190</v>
      </c>
      <c r="F93">
        <v>98</v>
      </c>
      <c r="G93">
        <v>2</v>
      </c>
      <c r="H93">
        <v>2</v>
      </c>
      <c r="I93" t="s">
        <v>53</v>
      </c>
      <c r="J93" t="s">
        <v>72</v>
      </c>
      <c r="K93" t="s">
        <v>81</v>
      </c>
      <c r="L93" t="s">
        <v>87</v>
      </c>
      <c r="M93">
        <v>0</v>
      </c>
      <c r="N93" t="s">
        <v>88</v>
      </c>
      <c r="O93" t="s">
        <v>93</v>
      </c>
      <c r="P93" t="s">
        <v>72</v>
      </c>
      <c r="Q93" t="s">
        <v>100</v>
      </c>
      <c r="R93">
        <v>1</v>
      </c>
      <c r="S93">
        <v>206</v>
      </c>
      <c r="W93" t="s">
        <v>269</v>
      </c>
      <c r="X93">
        <v>0</v>
      </c>
      <c r="Z93">
        <v>2</v>
      </c>
      <c r="AD93">
        <v>99</v>
      </c>
      <c r="AE93">
        <v>20</v>
      </c>
      <c r="AF93">
        <v>0</v>
      </c>
      <c r="AG93">
        <v>0.5</v>
      </c>
      <c r="AH93" t="s">
        <v>348</v>
      </c>
      <c r="AI93" t="s">
        <v>354</v>
      </c>
      <c r="AJ93" t="s">
        <v>364</v>
      </c>
      <c r="AK93">
        <v>5990</v>
      </c>
      <c r="AL93">
        <v>3110</v>
      </c>
    </row>
    <row r="94" spans="1:38" x14ac:dyDescent="0.25">
      <c r="A94" s="1">
        <v>75</v>
      </c>
      <c r="B94">
        <v>20</v>
      </c>
      <c r="C94">
        <v>30</v>
      </c>
      <c r="D94">
        <v>20</v>
      </c>
      <c r="E94">
        <v>170</v>
      </c>
      <c r="F94">
        <v>97</v>
      </c>
      <c r="G94">
        <v>2</v>
      </c>
      <c r="H94">
        <v>2</v>
      </c>
      <c r="I94" t="s">
        <v>53</v>
      </c>
      <c r="J94" t="s">
        <v>72</v>
      </c>
      <c r="K94" t="s">
        <v>81</v>
      </c>
      <c r="L94" t="s">
        <v>87</v>
      </c>
      <c r="M94">
        <v>0</v>
      </c>
      <c r="N94" t="s">
        <v>88</v>
      </c>
      <c r="O94" t="s">
        <v>93</v>
      </c>
      <c r="P94" t="s">
        <v>72</v>
      </c>
      <c r="Q94" t="s">
        <v>100</v>
      </c>
      <c r="R94">
        <v>1</v>
      </c>
      <c r="S94">
        <v>205</v>
      </c>
      <c r="W94" t="s">
        <v>269</v>
      </c>
      <c r="X94">
        <v>0</v>
      </c>
      <c r="Z94">
        <v>2</v>
      </c>
      <c r="AD94">
        <v>98</v>
      </c>
      <c r="AE94">
        <v>30</v>
      </c>
      <c r="AF94">
        <v>0</v>
      </c>
      <c r="AG94">
        <v>0.5</v>
      </c>
      <c r="AH94" t="s">
        <v>348</v>
      </c>
      <c r="AI94" t="s">
        <v>355</v>
      </c>
      <c r="AJ94" t="s">
        <v>365</v>
      </c>
      <c r="AK94">
        <v>8870</v>
      </c>
      <c r="AL94">
        <v>3110</v>
      </c>
    </row>
    <row r="95" spans="1:38" x14ac:dyDescent="0.25">
      <c r="A95" s="1">
        <v>101</v>
      </c>
      <c r="B95">
        <v>20</v>
      </c>
      <c r="C95">
        <v>40</v>
      </c>
      <c r="D95">
        <v>20</v>
      </c>
      <c r="E95">
        <v>170</v>
      </c>
      <c r="F95">
        <v>16</v>
      </c>
      <c r="G95">
        <v>2</v>
      </c>
      <c r="H95">
        <v>2</v>
      </c>
      <c r="I95" t="s">
        <v>53</v>
      </c>
      <c r="J95" t="s">
        <v>72</v>
      </c>
      <c r="K95" t="s">
        <v>81</v>
      </c>
      <c r="L95" t="s">
        <v>87</v>
      </c>
      <c r="M95">
        <v>0</v>
      </c>
      <c r="N95" t="s">
        <v>88</v>
      </c>
      <c r="O95" t="s">
        <v>93</v>
      </c>
      <c r="P95" t="s">
        <v>72</v>
      </c>
      <c r="Q95" t="s">
        <v>100</v>
      </c>
      <c r="R95">
        <v>1</v>
      </c>
      <c r="S95">
        <v>204</v>
      </c>
      <c r="W95" t="s">
        <v>269</v>
      </c>
      <c r="X95">
        <v>0</v>
      </c>
      <c r="Z95">
        <v>2</v>
      </c>
      <c r="AD95">
        <v>97</v>
      </c>
      <c r="AE95">
        <v>40</v>
      </c>
      <c r="AF95">
        <v>0</v>
      </c>
      <c r="AG95">
        <v>0.5</v>
      </c>
      <c r="AH95" t="s">
        <v>87</v>
      </c>
      <c r="AI95" t="s">
        <v>356</v>
      </c>
      <c r="AJ95" t="s">
        <v>366</v>
      </c>
      <c r="AK95">
        <v>11770</v>
      </c>
      <c r="AL95">
        <v>3110</v>
      </c>
    </row>
    <row r="96" spans="1:38" x14ac:dyDescent="0.25">
      <c r="A96" s="1">
        <v>206</v>
      </c>
      <c r="B96">
        <v>10</v>
      </c>
      <c r="C96">
        <v>10</v>
      </c>
      <c r="D96">
        <v>10</v>
      </c>
      <c r="E96">
        <v>220</v>
      </c>
      <c r="F96">
        <v>103</v>
      </c>
      <c r="G96">
        <v>1</v>
      </c>
      <c r="H96">
        <v>2</v>
      </c>
      <c r="I96" t="s">
        <v>54</v>
      </c>
      <c r="J96" t="s">
        <v>72</v>
      </c>
      <c r="K96" t="s">
        <v>81</v>
      </c>
      <c r="L96" t="s">
        <v>87</v>
      </c>
      <c r="M96">
        <v>0</v>
      </c>
      <c r="N96" t="s">
        <v>88</v>
      </c>
      <c r="O96" t="s">
        <v>93</v>
      </c>
      <c r="P96" t="s">
        <v>72</v>
      </c>
      <c r="Q96" t="s">
        <v>100</v>
      </c>
      <c r="R96">
        <v>1</v>
      </c>
      <c r="S96">
        <v>211</v>
      </c>
      <c r="T96" t="s">
        <v>105</v>
      </c>
      <c r="U96" t="s">
        <v>188</v>
      </c>
      <c r="W96" t="s">
        <v>269</v>
      </c>
      <c r="X96">
        <v>0</v>
      </c>
      <c r="Y96" t="s">
        <v>270</v>
      </c>
      <c r="Z96">
        <v>8</v>
      </c>
      <c r="AB96" t="s">
        <v>278</v>
      </c>
      <c r="AC96" t="s">
        <v>346</v>
      </c>
      <c r="AD96">
        <v>104</v>
      </c>
      <c r="AE96">
        <v>10</v>
      </c>
      <c r="AF96">
        <v>0</v>
      </c>
      <c r="AG96">
        <v>0.5</v>
      </c>
      <c r="AH96" t="s">
        <v>348</v>
      </c>
      <c r="AI96" t="s">
        <v>349</v>
      </c>
      <c r="AJ96" t="s">
        <v>359</v>
      </c>
      <c r="AK96">
        <v>3120</v>
      </c>
      <c r="AL96">
        <v>3120</v>
      </c>
    </row>
    <row r="97" spans="1:38" x14ac:dyDescent="0.25">
      <c r="A97" s="1">
        <v>256</v>
      </c>
      <c r="B97">
        <v>10</v>
      </c>
      <c r="C97">
        <v>10</v>
      </c>
      <c r="D97">
        <v>10</v>
      </c>
      <c r="E97">
        <v>220</v>
      </c>
      <c r="F97">
        <v>103</v>
      </c>
      <c r="G97">
        <v>1</v>
      </c>
      <c r="H97">
        <v>2</v>
      </c>
      <c r="I97" t="s">
        <v>54</v>
      </c>
      <c r="J97" t="s">
        <v>72</v>
      </c>
      <c r="K97" t="s">
        <v>81</v>
      </c>
      <c r="L97" t="s">
        <v>87</v>
      </c>
      <c r="M97">
        <v>0</v>
      </c>
      <c r="N97" t="s">
        <v>88</v>
      </c>
      <c r="O97" t="s">
        <v>93</v>
      </c>
      <c r="P97" t="s">
        <v>72</v>
      </c>
      <c r="Q97" t="s">
        <v>100</v>
      </c>
      <c r="R97">
        <v>1</v>
      </c>
      <c r="S97">
        <v>211</v>
      </c>
      <c r="T97" t="s">
        <v>105</v>
      </c>
      <c r="U97" t="s">
        <v>188</v>
      </c>
      <c r="W97" t="s">
        <v>269</v>
      </c>
      <c r="X97">
        <v>0</v>
      </c>
      <c r="Y97" t="s">
        <v>270</v>
      </c>
      <c r="Z97">
        <v>8</v>
      </c>
      <c r="AB97" t="s">
        <v>278</v>
      </c>
      <c r="AC97" t="s">
        <v>346</v>
      </c>
      <c r="AD97">
        <v>104</v>
      </c>
      <c r="AE97">
        <v>10</v>
      </c>
      <c r="AF97">
        <v>0</v>
      </c>
      <c r="AG97">
        <v>0.5</v>
      </c>
      <c r="AH97" t="s">
        <v>348</v>
      </c>
      <c r="AI97" t="s">
        <v>349</v>
      </c>
      <c r="AJ97" t="s">
        <v>359</v>
      </c>
      <c r="AK97">
        <v>3120</v>
      </c>
      <c r="AL97">
        <v>3120</v>
      </c>
    </row>
    <row r="98" spans="1:38" x14ac:dyDescent="0.25">
      <c r="A98" s="1">
        <v>54</v>
      </c>
      <c r="B98">
        <v>10</v>
      </c>
      <c r="C98">
        <v>20</v>
      </c>
      <c r="D98">
        <v>10</v>
      </c>
      <c r="E98">
        <v>200</v>
      </c>
      <c r="F98">
        <v>102</v>
      </c>
      <c r="G98">
        <v>2</v>
      </c>
      <c r="H98">
        <v>2</v>
      </c>
      <c r="I98" t="s">
        <v>54</v>
      </c>
      <c r="J98" t="s">
        <v>72</v>
      </c>
      <c r="K98" t="s">
        <v>81</v>
      </c>
      <c r="L98" t="s">
        <v>87</v>
      </c>
      <c r="M98">
        <v>0</v>
      </c>
      <c r="N98" t="s">
        <v>88</v>
      </c>
      <c r="O98" t="s">
        <v>93</v>
      </c>
      <c r="P98" t="s">
        <v>72</v>
      </c>
      <c r="Q98" t="s">
        <v>100</v>
      </c>
      <c r="R98">
        <v>1</v>
      </c>
      <c r="S98">
        <v>210</v>
      </c>
      <c r="W98" t="s">
        <v>269</v>
      </c>
      <c r="X98">
        <v>0</v>
      </c>
      <c r="Z98">
        <v>2</v>
      </c>
      <c r="AD98">
        <v>103</v>
      </c>
      <c r="AE98">
        <v>20</v>
      </c>
      <c r="AF98">
        <v>0</v>
      </c>
      <c r="AG98">
        <v>0.5</v>
      </c>
      <c r="AH98" t="s">
        <v>348</v>
      </c>
      <c r="AI98" t="s">
        <v>354</v>
      </c>
      <c r="AJ98" t="s">
        <v>364</v>
      </c>
      <c r="AK98">
        <v>6000</v>
      </c>
      <c r="AL98">
        <v>3120</v>
      </c>
    </row>
    <row r="99" spans="1:38" x14ac:dyDescent="0.25">
      <c r="A99" s="1">
        <v>76</v>
      </c>
      <c r="B99">
        <v>20</v>
      </c>
      <c r="C99">
        <v>30</v>
      </c>
      <c r="D99">
        <v>20</v>
      </c>
      <c r="E99">
        <v>180</v>
      </c>
      <c r="F99">
        <v>101</v>
      </c>
      <c r="G99">
        <v>2</v>
      </c>
      <c r="H99">
        <v>2</v>
      </c>
      <c r="I99" t="s">
        <v>54</v>
      </c>
      <c r="J99" t="s">
        <v>72</v>
      </c>
      <c r="K99" t="s">
        <v>81</v>
      </c>
      <c r="L99" t="s">
        <v>87</v>
      </c>
      <c r="M99">
        <v>0</v>
      </c>
      <c r="N99" t="s">
        <v>88</v>
      </c>
      <c r="O99" t="s">
        <v>93</v>
      </c>
      <c r="P99" t="s">
        <v>72</v>
      </c>
      <c r="Q99" t="s">
        <v>100</v>
      </c>
      <c r="R99">
        <v>1</v>
      </c>
      <c r="S99">
        <v>209</v>
      </c>
      <c r="W99" t="s">
        <v>269</v>
      </c>
      <c r="X99">
        <v>0</v>
      </c>
      <c r="Z99">
        <v>2</v>
      </c>
      <c r="AD99">
        <v>102</v>
      </c>
      <c r="AE99">
        <v>30</v>
      </c>
      <c r="AF99">
        <v>0</v>
      </c>
      <c r="AG99">
        <v>0.5</v>
      </c>
      <c r="AH99" t="s">
        <v>348</v>
      </c>
      <c r="AI99" t="s">
        <v>355</v>
      </c>
      <c r="AJ99" t="s">
        <v>365</v>
      </c>
      <c r="AK99">
        <v>8880</v>
      </c>
      <c r="AL99">
        <v>3120</v>
      </c>
    </row>
    <row r="100" spans="1:38" x14ac:dyDescent="0.25">
      <c r="A100" s="1">
        <v>102</v>
      </c>
      <c r="B100">
        <v>20</v>
      </c>
      <c r="C100">
        <v>40</v>
      </c>
      <c r="D100">
        <v>20</v>
      </c>
      <c r="E100">
        <v>180</v>
      </c>
      <c r="F100">
        <v>16</v>
      </c>
      <c r="G100">
        <v>2</v>
      </c>
      <c r="H100">
        <v>2</v>
      </c>
      <c r="I100" t="s">
        <v>54</v>
      </c>
      <c r="J100" t="s">
        <v>72</v>
      </c>
      <c r="K100" t="s">
        <v>81</v>
      </c>
      <c r="L100" t="s">
        <v>87</v>
      </c>
      <c r="M100">
        <v>0</v>
      </c>
      <c r="N100" t="s">
        <v>88</v>
      </c>
      <c r="O100" t="s">
        <v>93</v>
      </c>
      <c r="P100" t="s">
        <v>72</v>
      </c>
      <c r="Q100" t="s">
        <v>100</v>
      </c>
      <c r="R100">
        <v>1</v>
      </c>
      <c r="S100">
        <v>208</v>
      </c>
      <c r="W100" t="s">
        <v>269</v>
      </c>
      <c r="X100">
        <v>0</v>
      </c>
      <c r="Z100">
        <v>2</v>
      </c>
      <c r="AD100">
        <v>101</v>
      </c>
      <c r="AE100">
        <v>40</v>
      </c>
      <c r="AF100">
        <v>0</v>
      </c>
      <c r="AG100">
        <v>0.5</v>
      </c>
      <c r="AH100" t="s">
        <v>87</v>
      </c>
      <c r="AI100" t="s">
        <v>356</v>
      </c>
      <c r="AJ100" t="s">
        <v>366</v>
      </c>
      <c r="AK100">
        <v>11780</v>
      </c>
      <c r="AL100">
        <v>3120</v>
      </c>
    </row>
    <row r="101" spans="1:38" x14ac:dyDescent="0.25">
      <c r="A101" s="1">
        <v>207</v>
      </c>
      <c r="B101">
        <v>10</v>
      </c>
      <c r="C101">
        <v>10</v>
      </c>
      <c r="D101">
        <v>10</v>
      </c>
      <c r="E101">
        <v>230</v>
      </c>
      <c r="F101">
        <v>107</v>
      </c>
      <c r="G101">
        <v>1</v>
      </c>
      <c r="H101">
        <v>2</v>
      </c>
      <c r="I101" t="s">
        <v>55</v>
      </c>
      <c r="J101" t="s">
        <v>72</v>
      </c>
      <c r="K101" t="s">
        <v>81</v>
      </c>
      <c r="L101" t="s">
        <v>87</v>
      </c>
      <c r="M101">
        <v>0</v>
      </c>
      <c r="N101" t="s">
        <v>88</v>
      </c>
      <c r="O101" t="s">
        <v>93</v>
      </c>
      <c r="P101" t="s">
        <v>72</v>
      </c>
      <c r="Q101" t="s">
        <v>100</v>
      </c>
      <c r="R101">
        <v>1</v>
      </c>
      <c r="S101">
        <v>215</v>
      </c>
      <c r="T101" t="s">
        <v>105</v>
      </c>
      <c r="U101" t="s">
        <v>188</v>
      </c>
      <c r="W101" t="s">
        <v>269</v>
      </c>
      <c r="X101">
        <v>0</v>
      </c>
      <c r="Y101" t="s">
        <v>270</v>
      </c>
      <c r="Z101">
        <v>23</v>
      </c>
      <c r="AB101" t="s">
        <v>278</v>
      </c>
      <c r="AC101" t="s">
        <v>346</v>
      </c>
      <c r="AD101">
        <v>108</v>
      </c>
      <c r="AE101">
        <v>10</v>
      </c>
      <c r="AF101">
        <v>0</v>
      </c>
      <c r="AG101">
        <v>0.5</v>
      </c>
      <c r="AH101" t="s">
        <v>348</v>
      </c>
      <c r="AI101" t="s">
        <v>349</v>
      </c>
      <c r="AJ101" t="s">
        <v>359</v>
      </c>
      <c r="AK101">
        <v>3130</v>
      </c>
      <c r="AL101">
        <v>3130</v>
      </c>
    </row>
    <row r="102" spans="1:38" x14ac:dyDescent="0.25">
      <c r="A102" s="1">
        <v>257</v>
      </c>
      <c r="B102">
        <v>10</v>
      </c>
      <c r="C102">
        <v>10</v>
      </c>
      <c r="D102">
        <v>10</v>
      </c>
      <c r="E102">
        <v>230</v>
      </c>
      <c r="F102">
        <v>107</v>
      </c>
      <c r="G102">
        <v>1</v>
      </c>
      <c r="H102">
        <v>2</v>
      </c>
      <c r="I102" t="s">
        <v>55</v>
      </c>
      <c r="J102" t="s">
        <v>72</v>
      </c>
      <c r="K102" t="s">
        <v>81</v>
      </c>
      <c r="L102" t="s">
        <v>87</v>
      </c>
      <c r="M102">
        <v>0</v>
      </c>
      <c r="N102" t="s">
        <v>88</v>
      </c>
      <c r="O102" t="s">
        <v>93</v>
      </c>
      <c r="P102" t="s">
        <v>72</v>
      </c>
      <c r="Q102" t="s">
        <v>100</v>
      </c>
      <c r="R102">
        <v>1</v>
      </c>
      <c r="S102">
        <v>215</v>
      </c>
      <c r="T102" t="s">
        <v>105</v>
      </c>
      <c r="U102" t="s">
        <v>188</v>
      </c>
      <c r="W102" t="s">
        <v>269</v>
      </c>
      <c r="X102">
        <v>0</v>
      </c>
      <c r="Y102" t="s">
        <v>270</v>
      </c>
      <c r="Z102">
        <v>23</v>
      </c>
      <c r="AB102" t="s">
        <v>278</v>
      </c>
      <c r="AC102" t="s">
        <v>346</v>
      </c>
      <c r="AD102">
        <v>108</v>
      </c>
      <c r="AE102">
        <v>10</v>
      </c>
      <c r="AF102">
        <v>0</v>
      </c>
      <c r="AG102">
        <v>0.5</v>
      </c>
      <c r="AH102" t="s">
        <v>348</v>
      </c>
      <c r="AI102" t="s">
        <v>349</v>
      </c>
      <c r="AJ102" t="s">
        <v>359</v>
      </c>
      <c r="AK102">
        <v>3130</v>
      </c>
      <c r="AL102">
        <v>3130</v>
      </c>
    </row>
    <row r="103" spans="1:38" x14ac:dyDescent="0.25">
      <c r="A103" s="1">
        <v>55</v>
      </c>
      <c r="B103">
        <v>10</v>
      </c>
      <c r="C103">
        <v>20</v>
      </c>
      <c r="D103">
        <v>10</v>
      </c>
      <c r="E103">
        <v>210</v>
      </c>
      <c r="F103">
        <v>106</v>
      </c>
      <c r="G103">
        <v>2</v>
      </c>
      <c r="H103">
        <v>2</v>
      </c>
      <c r="I103" t="s">
        <v>55</v>
      </c>
      <c r="J103" t="s">
        <v>72</v>
      </c>
      <c r="K103" t="s">
        <v>81</v>
      </c>
      <c r="L103" t="s">
        <v>87</v>
      </c>
      <c r="M103">
        <v>0</v>
      </c>
      <c r="N103" t="s">
        <v>88</v>
      </c>
      <c r="O103" t="s">
        <v>93</v>
      </c>
      <c r="P103" t="s">
        <v>72</v>
      </c>
      <c r="Q103" t="s">
        <v>100</v>
      </c>
      <c r="R103">
        <v>1</v>
      </c>
      <c r="S103">
        <v>214</v>
      </c>
      <c r="W103" t="s">
        <v>269</v>
      </c>
      <c r="X103">
        <v>0</v>
      </c>
      <c r="Z103">
        <v>2</v>
      </c>
      <c r="AD103">
        <v>107</v>
      </c>
      <c r="AE103">
        <v>20</v>
      </c>
      <c r="AF103">
        <v>0</v>
      </c>
      <c r="AG103">
        <v>0.5</v>
      </c>
      <c r="AH103" t="s">
        <v>348</v>
      </c>
      <c r="AI103" t="s">
        <v>354</v>
      </c>
      <c r="AJ103" t="s">
        <v>364</v>
      </c>
      <c r="AK103">
        <v>6010</v>
      </c>
      <c r="AL103">
        <v>3130</v>
      </c>
    </row>
    <row r="104" spans="1:38" x14ac:dyDescent="0.25">
      <c r="A104" s="1">
        <v>77</v>
      </c>
      <c r="B104">
        <v>20</v>
      </c>
      <c r="C104">
        <v>30</v>
      </c>
      <c r="D104">
        <v>20</v>
      </c>
      <c r="E104">
        <v>190</v>
      </c>
      <c r="F104">
        <v>105</v>
      </c>
      <c r="G104">
        <v>2</v>
      </c>
      <c r="H104">
        <v>2</v>
      </c>
      <c r="I104" t="s">
        <v>55</v>
      </c>
      <c r="J104" t="s">
        <v>72</v>
      </c>
      <c r="K104" t="s">
        <v>81</v>
      </c>
      <c r="L104" t="s">
        <v>87</v>
      </c>
      <c r="M104">
        <v>0</v>
      </c>
      <c r="N104" t="s">
        <v>88</v>
      </c>
      <c r="O104" t="s">
        <v>93</v>
      </c>
      <c r="P104" t="s">
        <v>72</v>
      </c>
      <c r="Q104" t="s">
        <v>100</v>
      </c>
      <c r="R104">
        <v>1</v>
      </c>
      <c r="S104">
        <v>213</v>
      </c>
      <c r="W104" t="s">
        <v>269</v>
      </c>
      <c r="X104">
        <v>0</v>
      </c>
      <c r="Z104">
        <v>2</v>
      </c>
      <c r="AD104">
        <v>106</v>
      </c>
      <c r="AE104">
        <v>30</v>
      </c>
      <c r="AF104">
        <v>0</v>
      </c>
      <c r="AG104">
        <v>0.5</v>
      </c>
      <c r="AH104" t="s">
        <v>348</v>
      </c>
      <c r="AI104" t="s">
        <v>355</v>
      </c>
      <c r="AJ104" t="s">
        <v>365</v>
      </c>
      <c r="AK104">
        <v>8890</v>
      </c>
      <c r="AL104">
        <v>3130</v>
      </c>
    </row>
    <row r="105" spans="1:38" x14ac:dyDescent="0.25">
      <c r="A105" s="1">
        <v>103</v>
      </c>
      <c r="B105">
        <v>20</v>
      </c>
      <c r="C105">
        <v>40</v>
      </c>
      <c r="D105">
        <v>20</v>
      </c>
      <c r="E105">
        <v>190</v>
      </c>
      <c r="F105">
        <v>16</v>
      </c>
      <c r="G105">
        <v>2</v>
      </c>
      <c r="H105">
        <v>2</v>
      </c>
      <c r="I105" t="s">
        <v>55</v>
      </c>
      <c r="J105" t="s">
        <v>72</v>
      </c>
      <c r="K105" t="s">
        <v>81</v>
      </c>
      <c r="L105" t="s">
        <v>87</v>
      </c>
      <c r="M105">
        <v>0</v>
      </c>
      <c r="N105" t="s">
        <v>88</v>
      </c>
      <c r="O105" t="s">
        <v>93</v>
      </c>
      <c r="P105" t="s">
        <v>72</v>
      </c>
      <c r="Q105" t="s">
        <v>100</v>
      </c>
      <c r="R105">
        <v>1</v>
      </c>
      <c r="S105">
        <v>212</v>
      </c>
      <c r="W105" t="s">
        <v>269</v>
      </c>
      <c r="X105">
        <v>0</v>
      </c>
      <c r="Z105">
        <v>2</v>
      </c>
      <c r="AD105">
        <v>105</v>
      </c>
      <c r="AE105">
        <v>40</v>
      </c>
      <c r="AF105">
        <v>0</v>
      </c>
      <c r="AG105">
        <v>0.5</v>
      </c>
      <c r="AH105" t="s">
        <v>87</v>
      </c>
      <c r="AI105" t="s">
        <v>356</v>
      </c>
      <c r="AJ105" t="s">
        <v>366</v>
      </c>
      <c r="AK105">
        <v>11790</v>
      </c>
      <c r="AL105">
        <v>3130</v>
      </c>
    </row>
    <row r="106" spans="1:38" x14ac:dyDescent="0.25">
      <c r="A106" s="1">
        <v>208</v>
      </c>
      <c r="B106">
        <v>10</v>
      </c>
      <c r="C106">
        <v>10</v>
      </c>
      <c r="D106">
        <v>10</v>
      </c>
      <c r="E106">
        <v>240</v>
      </c>
      <c r="F106">
        <v>111</v>
      </c>
      <c r="G106">
        <v>1</v>
      </c>
      <c r="H106">
        <v>2</v>
      </c>
      <c r="I106" t="s">
        <v>56</v>
      </c>
      <c r="J106" t="s">
        <v>72</v>
      </c>
      <c r="K106" t="s">
        <v>81</v>
      </c>
      <c r="L106" t="s">
        <v>87</v>
      </c>
      <c r="M106">
        <v>0</v>
      </c>
      <c r="N106" t="s">
        <v>88</v>
      </c>
      <c r="O106" t="s">
        <v>93</v>
      </c>
      <c r="P106" t="s">
        <v>72</v>
      </c>
      <c r="Q106" t="s">
        <v>100</v>
      </c>
      <c r="R106">
        <v>1</v>
      </c>
      <c r="S106">
        <v>219</v>
      </c>
      <c r="T106" t="s">
        <v>105</v>
      </c>
      <c r="U106" t="s">
        <v>188</v>
      </c>
      <c r="W106" t="s">
        <v>269</v>
      </c>
      <c r="X106">
        <v>0</v>
      </c>
      <c r="Y106" t="s">
        <v>270</v>
      </c>
      <c r="Z106">
        <v>23</v>
      </c>
      <c r="AB106" t="s">
        <v>278</v>
      </c>
      <c r="AC106" t="s">
        <v>346</v>
      </c>
      <c r="AD106">
        <v>112</v>
      </c>
      <c r="AE106">
        <v>10</v>
      </c>
      <c r="AF106">
        <v>0</v>
      </c>
      <c r="AG106">
        <v>0.5</v>
      </c>
      <c r="AH106" t="s">
        <v>348</v>
      </c>
      <c r="AI106" t="s">
        <v>349</v>
      </c>
      <c r="AJ106" t="s">
        <v>359</v>
      </c>
      <c r="AK106">
        <v>3140</v>
      </c>
      <c r="AL106">
        <v>3140</v>
      </c>
    </row>
    <row r="107" spans="1:38" x14ac:dyDescent="0.25">
      <c r="A107" s="1">
        <v>258</v>
      </c>
      <c r="B107">
        <v>10</v>
      </c>
      <c r="C107">
        <v>10</v>
      </c>
      <c r="D107">
        <v>10</v>
      </c>
      <c r="E107">
        <v>240</v>
      </c>
      <c r="F107">
        <v>111</v>
      </c>
      <c r="G107">
        <v>1</v>
      </c>
      <c r="H107">
        <v>2</v>
      </c>
      <c r="I107" t="s">
        <v>56</v>
      </c>
      <c r="J107" t="s">
        <v>72</v>
      </c>
      <c r="K107" t="s">
        <v>81</v>
      </c>
      <c r="L107" t="s">
        <v>87</v>
      </c>
      <c r="M107">
        <v>0</v>
      </c>
      <c r="N107" t="s">
        <v>88</v>
      </c>
      <c r="O107" t="s">
        <v>93</v>
      </c>
      <c r="P107" t="s">
        <v>72</v>
      </c>
      <c r="Q107" t="s">
        <v>100</v>
      </c>
      <c r="R107">
        <v>1</v>
      </c>
      <c r="S107">
        <v>219</v>
      </c>
      <c r="T107" t="s">
        <v>105</v>
      </c>
      <c r="U107" t="s">
        <v>188</v>
      </c>
      <c r="W107" t="s">
        <v>269</v>
      </c>
      <c r="X107">
        <v>0</v>
      </c>
      <c r="Y107" t="s">
        <v>270</v>
      </c>
      <c r="Z107">
        <v>23</v>
      </c>
      <c r="AB107" t="s">
        <v>278</v>
      </c>
      <c r="AC107" t="s">
        <v>346</v>
      </c>
      <c r="AD107">
        <v>112</v>
      </c>
      <c r="AE107">
        <v>10</v>
      </c>
      <c r="AF107">
        <v>0</v>
      </c>
      <c r="AG107">
        <v>0.5</v>
      </c>
      <c r="AH107" t="s">
        <v>348</v>
      </c>
      <c r="AI107" t="s">
        <v>349</v>
      </c>
      <c r="AJ107" t="s">
        <v>359</v>
      </c>
      <c r="AK107">
        <v>3140</v>
      </c>
      <c r="AL107">
        <v>3140</v>
      </c>
    </row>
    <row r="108" spans="1:38" x14ac:dyDescent="0.25">
      <c r="A108" s="1">
        <v>56</v>
      </c>
      <c r="B108">
        <v>10</v>
      </c>
      <c r="C108">
        <v>20</v>
      </c>
      <c r="D108">
        <v>10</v>
      </c>
      <c r="E108">
        <v>220</v>
      </c>
      <c r="F108">
        <v>110</v>
      </c>
      <c r="G108">
        <v>2</v>
      </c>
      <c r="H108">
        <v>2</v>
      </c>
      <c r="I108" t="s">
        <v>56</v>
      </c>
      <c r="J108" t="s">
        <v>72</v>
      </c>
      <c r="K108" t="s">
        <v>81</v>
      </c>
      <c r="L108" t="s">
        <v>87</v>
      </c>
      <c r="M108">
        <v>0</v>
      </c>
      <c r="N108" t="s">
        <v>88</v>
      </c>
      <c r="O108" t="s">
        <v>93</v>
      </c>
      <c r="P108" t="s">
        <v>72</v>
      </c>
      <c r="Q108" t="s">
        <v>100</v>
      </c>
      <c r="R108">
        <v>1</v>
      </c>
      <c r="S108">
        <v>218</v>
      </c>
      <c r="W108" t="s">
        <v>269</v>
      </c>
      <c r="X108">
        <v>0</v>
      </c>
      <c r="Z108">
        <v>2</v>
      </c>
      <c r="AD108">
        <v>111</v>
      </c>
      <c r="AE108">
        <v>20</v>
      </c>
      <c r="AF108">
        <v>0</v>
      </c>
      <c r="AG108">
        <v>0.5</v>
      </c>
      <c r="AH108" t="s">
        <v>348</v>
      </c>
      <c r="AI108" t="s">
        <v>354</v>
      </c>
      <c r="AJ108" t="s">
        <v>364</v>
      </c>
      <c r="AK108">
        <v>6020</v>
      </c>
      <c r="AL108">
        <v>3140</v>
      </c>
    </row>
    <row r="109" spans="1:38" x14ac:dyDescent="0.25">
      <c r="A109" s="1">
        <v>78</v>
      </c>
      <c r="B109">
        <v>20</v>
      </c>
      <c r="C109">
        <v>30</v>
      </c>
      <c r="D109">
        <v>20</v>
      </c>
      <c r="E109">
        <v>200</v>
      </c>
      <c r="F109">
        <v>109</v>
      </c>
      <c r="G109">
        <v>2</v>
      </c>
      <c r="H109">
        <v>2</v>
      </c>
      <c r="I109" t="s">
        <v>56</v>
      </c>
      <c r="J109" t="s">
        <v>72</v>
      </c>
      <c r="K109" t="s">
        <v>81</v>
      </c>
      <c r="L109" t="s">
        <v>87</v>
      </c>
      <c r="M109">
        <v>0</v>
      </c>
      <c r="N109" t="s">
        <v>88</v>
      </c>
      <c r="O109" t="s">
        <v>93</v>
      </c>
      <c r="P109" t="s">
        <v>72</v>
      </c>
      <c r="Q109" t="s">
        <v>100</v>
      </c>
      <c r="R109">
        <v>1</v>
      </c>
      <c r="S109">
        <v>217</v>
      </c>
      <c r="W109" t="s">
        <v>269</v>
      </c>
      <c r="X109">
        <v>0</v>
      </c>
      <c r="Z109">
        <v>2</v>
      </c>
      <c r="AD109">
        <v>110</v>
      </c>
      <c r="AE109">
        <v>30</v>
      </c>
      <c r="AF109">
        <v>0</v>
      </c>
      <c r="AG109">
        <v>0.5</v>
      </c>
      <c r="AH109" t="s">
        <v>348</v>
      </c>
      <c r="AI109" t="s">
        <v>355</v>
      </c>
      <c r="AJ109" t="s">
        <v>365</v>
      </c>
      <c r="AK109">
        <v>8900</v>
      </c>
      <c r="AL109">
        <v>3140</v>
      </c>
    </row>
    <row r="110" spans="1:38" x14ac:dyDescent="0.25">
      <c r="A110" s="1">
        <v>104</v>
      </c>
      <c r="B110">
        <v>20</v>
      </c>
      <c r="C110">
        <v>40</v>
      </c>
      <c r="D110">
        <v>20</v>
      </c>
      <c r="E110">
        <v>200</v>
      </c>
      <c r="F110">
        <v>16</v>
      </c>
      <c r="G110">
        <v>2</v>
      </c>
      <c r="H110">
        <v>2</v>
      </c>
      <c r="I110" t="s">
        <v>56</v>
      </c>
      <c r="J110" t="s">
        <v>72</v>
      </c>
      <c r="K110" t="s">
        <v>81</v>
      </c>
      <c r="L110" t="s">
        <v>87</v>
      </c>
      <c r="M110">
        <v>0</v>
      </c>
      <c r="N110" t="s">
        <v>88</v>
      </c>
      <c r="O110" t="s">
        <v>93</v>
      </c>
      <c r="P110" t="s">
        <v>72</v>
      </c>
      <c r="Q110" t="s">
        <v>100</v>
      </c>
      <c r="R110">
        <v>1</v>
      </c>
      <c r="S110">
        <v>216</v>
      </c>
      <c r="W110" t="s">
        <v>269</v>
      </c>
      <c r="X110">
        <v>0</v>
      </c>
      <c r="Z110">
        <v>2</v>
      </c>
      <c r="AD110">
        <v>109</v>
      </c>
      <c r="AE110">
        <v>40</v>
      </c>
      <c r="AF110">
        <v>0</v>
      </c>
      <c r="AG110">
        <v>0.5</v>
      </c>
      <c r="AH110" t="s">
        <v>87</v>
      </c>
      <c r="AI110" t="s">
        <v>356</v>
      </c>
      <c r="AJ110" t="s">
        <v>366</v>
      </c>
      <c r="AK110">
        <v>11800</v>
      </c>
      <c r="AL110">
        <v>3140</v>
      </c>
    </row>
    <row r="111" spans="1:38" x14ac:dyDescent="0.25">
      <c r="A111" s="1">
        <v>209</v>
      </c>
      <c r="B111">
        <v>10</v>
      </c>
      <c r="C111">
        <v>10</v>
      </c>
      <c r="D111">
        <v>10</v>
      </c>
      <c r="E111">
        <v>250</v>
      </c>
      <c r="F111">
        <v>45</v>
      </c>
      <c r="G111">
        <v>4</v>
      </c>
      <c r="H111">
        <v>1</v>
      </c>
      <c r="I111" t="s">
        <v>57</v>
      </c>
      <c r="J111" t="s">
        <v>73</v>
      </c>
      <c r="K111" t="s">
        <v>82</v>
      </c>
      <c r="L111" t="s">
        <v>87</v>
      </c>
      <c r="M111">
        <v>0</v>
      </c>
      <c r="N111" t="s">
        <v>88</v>
      </c>
      <c r="O111" t="s">
        <v>94</v>
      </c>
      <c r="P111" t="s">
        <v>73</v>
      </c>
      <c r="Q111" t="s">
        <v>100</v>
      </c>
      <c r="R111">
        <v>1</v>
      </c>
      <c r="S111">
        <v>107</v>
      </c>
      <c r="T111" t="s">
        <v>105</v>
      </c>
      <c r="U111" t="s">
        <v>188</v>
      </c>
      <c r="W111" t="s">
        <v>269</v>
      </c>
      <c r="X111">
        <v>0</v>
      </c>
      <c r="Y111" t="s">
        <v>270</v>
      </c>
      <c r="Z111">
        <v>1</v>
      </c>
      <c r="AB111" t="s">
        <v>278</v>
      </c>
      <c r="AC111" t="s">
        <v>346</v>
      </c>
      <c r="AD111">
        <v>46</v>
      </c>
      <c r="AE111">
        <v>10</v>
      </c>
      <c r="AF111">
        <v>0</v>
      </c>
      <c r="AG111">
        <v>0.5</v>
      </c>
      <c r="AH111" t="s">
        <v>348</v>
      </c>
      <c r="AI111" t="s">
        <v>349</v>
      </c>
      <c r="AJ111" t="s">
        <v>359</v>
      </c>
      <c r="AK111">
        <v>3150</v>
      </c>
      <c r="AL111">
        <v>3150</v>
      </c>
    </row>
    <row r="112" spans="1:38" x14ac:dyDescent="0.25">
      <c r="A112" s="1">
        <v>210</v>
      </c>
      <c r="B112">
        <v>10</v>
      </c>
      <c r="C112">
        <v>10</v>
      </c>
      <c r="D112">
        <v>10</v>
      </c>
      <c r="E112">
        <v>250</v>
      </c>
      <c r="F112">
        <v>45</v>
      </c>
      <c r="G112">
        <v>4</v>
      </c>
      <c r="H112">
        <v>1</v>
      </c>
      <c r="I112" t="s">
        <v>57</v>
      </c>
      <c r="J112" t="s">
        <v>73</v>
      </c>
      <c r="K112" t="s">
        <v>82</v>
      </c>
      <c r="L112" t="s">
        <v>87</v>
      </c>
      <c r="M112">
        <v>0</v>
      </c>
      <c r="N112" t="s">
        <v>88</v>
      </c>
      <c r="O112" t="s">
        <v>94</v>
      </c>
      <c r="P112" t="s">
        <v>73</v>
      </c>
      <c r="Q112" t="s">
        <v>100</v>
      </c>
      <c r="R112">
        <v>1</v>
      </c>
      <c r="S112">
        <v>107</v>
      </c>
      <c r="T112" t="s">
        <v>105</v>
      </c>
      <c r="U112" t="s">
        <v>188</v>
      </c>
      <c r="W112" t="s">
        <v>269</v>
      </c>
      <c r="X112">
        <v>0</v>
      </c>
      <c r="Y112" t="s">
        <v>270</v>
      </c>
      <c r="Z112">
        <v>1</v>
      </c>
      <c r="AB112" t="s">
        <v>278</v>
      </c>
      <c r="AC112" t="s">
        <v>346</v>
      </c>
      <c r="AD112">
        <v>46</v>
      </c>
      <c r="AE112">
        <v>10</v>
      </c>
      <c r="AF112">
        <v>0</v>
      </c>
      <c r="AG112">
        <v>0.5</v>
      </c>
      <c r="AH112" t="s">
        <v>348</v>
      </c>
      <c r="AI112" t="s">
        <v>349</v>
      </c>
      <c r="AJ112" t="s">
        <v>359</v>
      </c>
      <c r="AK112">
        <v>3150</v>
      </c>
      <c r="AL112">
        <v>3150</v>
      </c>
    </row>
    <row r="113" spans="1:38" x14ac:dyDescent="0.25">
      <c r="A113" s="1">
        <v>211</v>
      </c>
      <c r="B113">
        <v>10</v>
      </c>
      <c r="C113">
        <v>10</v>
      </c>
      <c r="D113">
        <v>10</v>
      </c>
      <c r="E113">
        <v>250</v>
      </c>
      <c r="F113">
        <v>45</v>
      </c>
      <c r="G113">
        <v>4</v>
      </c>
      <c r="H113">
        <v>1</v>
      </c>
      <c r="I113" t="s">
        <v>57</v>
      </c>
      <c r="J113" t="s">
        <v>73</v>
      </c>
      <c r="K113" t="s">
        <v>82</v>
      </c>
      <c r="L113" t="s">
        <v>87</v>
      </c>
      <c r="M113">
        <v>0</v>
      </c>
      <c r="N113" t="s">
        <v>88</v>
      </c>
      <c r="O113" t="s">
        <v>94</v>
      </c>
      <c r="P113" t="s">
        <v>73</v>
      </c>
      <c r="Q113" t="s">
        <v>100</v>
      </c>
      <c r="R113">
        <v>1</v>
      </c>
      <c r="S113">
        <v>107</v>
      </c>
      <c r="T113" t="s">
        <v>105</v>
      </c>
      <c r="U113" t="s">
        <v>188</v>
      </c>
      <c r="W113" t="s">
        <v>269</v>
      </c>
      <c r="X113">
        <v>0</v>
      </c>
      <c r="Y113" t="s">
        <v>270</v>
      </c>
      <c r="Z113">
        <v>1</v>
      </c>
      <c r="AB113" t="s">
        <v>278</v>
      </c>
      <c r="AC113" t="s">
        <v>346</v>
      </c>
      <c r="AD113">
        <v>46</v>
      </c>
      <c r="AE113">
        <v>10</v>
      </c>
      <c r="AF113">
        <v>0</v>
      </c>
      <c r="AG113">
        <v>0.5</v>
      </c>
      <c r="AH113" t="s">
        <v>348</v>
      </c>
      <c r="AI113" t="s">
        <v>349</v>
      </c>
      <c r="AJ113" t="s">
        <v>359</v>
      </c>
      <c r="AK113">
        <v>3150</v>
      </c>
      <c r="AL113">
        <v>3150</v>
      </c>
    </row>
    <row r="114" spans="1:38" x14ac:dyDescent="0.25">
      <c r="A114" s="1">
        <v>212</v>
      </c>
      <c r="B114">
        <v>10</v>
      </c>
      <c r="C114">
        <v>10</v>
      </c>
      <c r="D114">
        <v>10</v>
      </c>
      <c r="E114">
        <v>250</v>
      </c>
      <c r="F114">
        <v>45</v>
      </c>
      <c r="G114">
        <v>4</v>
      </c>
      <c r="H114">
        <v>1</v>
      </c>
      <c r="I114" t="s">
        <v>57</v>
      </c>
      <c r="J114" t="s">
        <v>73</v>
      </c>
      <c r="K114" t="s">
        <v>82</v>
      </c>
      <c r="L114" t="s">
        <v>87</v>
      </c>
      <c r="M114">
        <v>0</v>
      </c>
      <c r="N114" t="s">
        <v>88</v>
      </c>
      <c r="O114" t="s">
        <v>94</v>
      </c>
      <c r="P114" t="s">
        <v>73</v>
      </c>
      <c r="Q114" t="s">
        <v>100</v>
      </c>
      <c r="R114">
        <v>1</v>
      </c>
      <c r="S114">
        <v>107</v>
      </c>
      <c r="T114" t="s">
        <v>105</v>
      </c>
      <c r="U114" t="s">
        <v>188</v>
      </c>
      <c r="W114" t="s">
        <v>269</v>
      </c>
      <c r="X114">
        <v>0</v>
      </c>
      <c r="Y114" t="s">
        <v>270</v>
      </c>
      <c r="Z114">
        <v>1</v>
      </c>
      <c r="AB114" t="s">
        <v>278</v>
      </c>
      <c r="AC114" t="s">
        <v>346</v>
      </c>
      <c r="AD114">
        <v>46</v>
      </c>
      <c r="AE114">
        <v>10</v>
      </c>
      <c r="AF114">
        <v>0</v>
      </c>
      <c r="AG114">
        <v>0.5</v>
      </c>
      <c r="AH114" t="s">
        <v>348</v>
      </c>
      <c r="AI114" t="s">
        <v>349</v>
      </c>
      <c r="AJ114" t="s">
        <v>359</v>
      </c>
      <c r="AK114">
        <v>3150</v>
      </c>
      <c r="AL114">
        <v>3150</v>
      </c>
    </row>
    <row r="115" spans="1:38" x14ac:dyDescent="0.25">
      <c r="A115" s="1">
        <v>259</v>
      </c>
      <c r="B115">
        <v>10</v>
      </c>
      <c r="C115">
        <v>10</v>
      </c>
      <c r="D115">
        <v>10</v>
      </c>
      <c r="E115">
        <v>250</v>
      </c>
      <c r="F115">
        <v>45</v>
      </c>
      <c r="G115">
        <v>4</v>
      </c>
      <c r="H115">
        <v>1</v>
      </c>
      <c r="I115" t="s">
        <v>57</v>
      </c>
      <c r="J115" t="s">
        <v>73</v>
      </c>
      <c r="K115" t="s">
        <v>82</v>
      </c>
      <c r="L115" t="s">
        <v>87</v>
      </c>
      <c r="M115">
        <v>0</v>
      </c>
      <c r="N115" t="s">
        <v>88</v>
      </c>
      <c r="O115" t="s">
        <v>94</v>
      </c>
      <c r="P115" t="s">
        <v>73</v>
      </c>
      <c r="Q115" t="s">
        <v>100</v>
      </c>
      <c r="R115">
        <v>1</v>
      </c>
      <c r="S115">
        <v>107</v>
      </c>
      <c r="T115" t="s">
        <v>105</v>
      </c>
      <c r="U115" t="s">
        <v>188</v>
      </c>
      <c r="W115" t="s">
        <v>269</v>
      </c>
      <c r="X115">
        <v>0</v>
      </c>
      <c r="Y115" t="s">
        <v>270</v>
      </c>
      <c r="Z115">
        <v>1</v>
      </c>
      <c r="AB115" t="s">
        <v>278</v>
      </c>
      <c r="AC115" t="s">
        <v>346</v>
      </c>
      <c r="AD115">
        <v>46</v>
      </c>
      <c r="AE115">
        <v>10</v>
      </c>
      <c r="AF115">
        <v>0</v>
      </c>
      <c r="AG115">
        <v>0.5</v>
      </c>
      <c r="AH115" t="s">
        <v>348</v>
      </c>
      <c r="AI115" t="s">
        <v>349</v>
      </c>
      <c r="AJ115" t="s">
        <v>359</v>
      </c>
      <c r="AK115">
        <v>3150</v>
      </c>
      <c r="AL115">
        <v>3150</v>
      </c>
    </row>
    <row r="116" spans="1:38" x14ac:dyDescent="0.25">
      <c r="A116" s="1">
        <v>260</v>
      </c>
      <c r="B116">
        <v>10</v>
      </c>
      <c r="C116">
        <v>10</v>
      </c>
      <c r="D116">
        <v>10</v>
      </c>
      <c r="E116">
        <v>250</v>
      </c>
      <c r="F116">
        <v>45</v>
      </c>
      <c r="G116">
        <v>4</v>
      </c>
      <c r="H116">
        <v>1</v>
      </c>
      <c r="I116" t="s">
        <v>57</v>
      </c>
      <c r="J116" t="s">
        <v>73</v>
      </c>
      <c r="K116" t="s">
        <v>82</v>
      </c>
      <c r="L116" t="s">
        <v>87</v>
      </c>
      <c r="M116">
        <v>0</v>
      </c>
      <c r="N116" t="s">
        <v>88</v>
      </c>
      <c r="O116" t="s">
        <v>94</v>
      </c>
      <c r="P116" t="s">
        <v>73</v>
      </c>
      <c r="Q116" t="s">
        <v>100</v>
      </c>
      <c r="R116">
        <v>1</v>
      </c>
      <c r="S116">
        <v>107</v>
      </c>
      <c r="T116" t="s">
        <v>105</v>
      </c>
      <c r="U116" t="s">
        <v>188</v>
      </c>
      <c r="W116" t="s">
        <v>269</v>
      </c>
      <c r="X116">
        <v>0</v>
      </c>
      <c r="Y116" t="s">
        <v>270</v>
      </c>
      <c r="Z116">
        <v>1</v>
      </c>
      <c r="AB116" t="s">
        <v>278</v>
      </c>
      <c r="AC116" t="s">
        <v>346</v>
      </c>
      <c r="AD116">
        <v>46</v>
      </c>
      <c r="AE116">
        <v>10</v>
      </c>
      <c r="AF116">
        <v>0</v>
      </c>
      <c r="AG116">
        <v>0.5</v>
      </c>
      <c r="AH116" t="s">
        <v>348</v>
      </c>
      <c r="AI116" t="s">
        <v>349</v>
      </c>
      <c r="AJ116" t="s">
        <v>359</v>
      </c>
      <c r="AK116">
        <v>3150</v>
      </c>
      <c r="AL116">
        <v>3150</v>
      </c>
    </row>
    <row r="117" spans="1:38" x14ac:dyDescent="0.25">
      <c r="A117" s="1">
        <v>261</v>
      </c>
      <c r="B117">
        <v>10</v>
      </c>
      <c r="C117">
        <v>10</v>
      </c>
      <c r="D117">
        <v>10</v>
      </c>
      <c r="E117">
        <v>250</v>
      </c>
      <c r="F117">
        <v>45</v>
      </c>
      <c r="G117">
        <v>4</v>
      </c>
      <c r="H117">
        <v>1</v>
      </c>
      <c r="I117" t="s">
        <v>57</v>
      </c>
      <c r="J117" t="s">
        <v>73</v>
      </c>
      <c r="K117" t="s">
        <v>82</v>
      </c>
      <c r="L117" t="s">
        <v>87</v>
      </c>
      <c r="M117">
        <v>0</v>
      </c>
      <c r="N117" t="s">
        <v>88</v>
      </c>
      <c r="O117" t="s">
        <v>94</v>
      </c>
      <c r="P117" t="s">
        <v>73</v>
      </c>
      <c r="Q117" t="s">
        <v>100</v>
      </c>
      <c r="R117">
        <v>1</v>
      </c>
      <c r="S117">
        <v>107</v>
      </c>
      <c r="T117" t="s">
        <v>105</v>
      </c>
      <c r="U117" t="s">
        <v>188</v>
      </c>
      <c r="W117" t="s">
        <v>269</v>
      </c>
      <c r="X117">
        <v>0</v>
      </c>
      <c r="Y117" t="s">
        <v>270</v>
      </c>
      <c r="Z117">
        <v>1</v>
      </c>
      <c r="AB117" t="s">
        <v>278</v>
      </c>
      <c r="AC117" t="s">
        <v>346</v>
      </c>
      <c r="AD117">
        <v>46</v>
      </c>
      <c r="AE117">
        <v>10</v>
      </c>
      <c r="AF117">
        <v>0</v>
      </c>
      <c r="AG117">
        <v>0.5</v>
      </c>
      <c r="AH117" t="s">
        <v>348</v>
      </c>
      <c r="AI117" t="s">
        <v>349</v>
      </c>
      <c r="AJ117" t="s">
        <v>359</v>
      </c>
      <c r="AK117">
        <v>3150</v>
      </c>
      <c r="AL117">
        <v>3150</v>
      </c>
    </row>
    <row r="118" spans="1:38" x14ac:dyDescent="0.25">
      <c r="A118" s="1">
        <v>262</v>
      </c>
      <c r="B118">
        <v>10</v>
      </c>
      <c r="C118">
        <v>10</v>
      </c>
      <c r="D118">
        <v>10</v>
      </c>
      <c r="E118">
        <v>250</v>
      </c>
      <c r="F118">
        <v>45</v>
      </c>
      <c r="G118">
        <v>4</v>
      </c>
      <c r="H118">
        <v>1</v>
      </c>
      <c r="I118" t="s">
        <v>57</v>
      </c>
      <c r="J118" t="s">
        <v>73</v>
      </c>
      <c r="K118" t="s">
        <v>82</v>
      </c>
      <c r="L118" t="s">
        <v>87</v>
      </c>
      <c r="M118">
        <v>0</v>
      </c>
      <c r="N118" t="s">
        <v>88</v>
      </c>
      <c r="O118" t="s">
        <v>94</v>
      </c>
      <c r="P118" t="s">
        <v>73</v>
      </c>
      <c r="Q118" t="s">
        <v>100</v>
      </c>
      <c r="R118">
        <v>1</v>
      </c>
      <c r="S118">
        <v>107</v>
      </c>
      <c r="T118" t="s">
        <v>105</v>
      </c>
      <c r="U118" t="s">
        <v>188</v>
      </c>
      <c r="W118" t="s">
        <v>269</v>
      </c>
      <c r="X118">
        <v>0</v>
      </c>
      <c r="Y118" t="s">
        <v>270</v>
      </c>
      <c r="Z118">
        <v>1</v>
      </c>
      <c r="AB118" t="s">
        <v>278</v>
      </c>
      <c r="AC118" t="s">
        <v>346</v>
      </c>
      <c r="AD118">
        <v>46</v>
      </c>
      <c r="AE118">
        <v>10</v>
      </c>
      <c r="AF118">
        <v>0</v>
      </c>
      <c r="AG118">
        <v>0.5</v>
      </c>
      <c r="AH118" t="s">
        <v>348</v>
      </c>
      <c r="AI118" t="s">
        <v>349</v>
      </c>
      <c r="AJ118" t="s">
        <v>359</v>
      </c>
      <c r="AK118">
        <v>3150</v>
      </c>
      <c r="AL118">
        <v>3150</v>
      </c>
    </row>
    <row r="119" spans="1:38" x14ac:dyDescent="0.25">
      <c r="A119" s="1">
        <v>57</v>
      </c>
      <c r="B119">
        <v>10</v>
      </c>
      <c r="C119">
        <v>20</v>
      </c>
      <c r="D119">
        <v>10</v>
      </c>
      <c r="E119">
        <v>230</v>
      </c>
      <c r="F119">
        <v>44</v>
      </c>
      <c r="G119">
        <v>8</v>
      </c>
      <c r="H119">
        <v>1</v>
      </c>
      <c r="I119" t="s">
        <v>57</v>
      </c>
      <c r="J119" t="s">
        <v>73</v>
      </c>
      <c r="K119" t="s">
        <v>82</v>
      </c>
      <c r="L119" t="s">
        <v>87</v>
      </c>
      <c r="M119">
        <v>0</v>
      </c>
      <c r="N119" t="s">
        <v>88</v>
      </c>
      <c r="O119" t="s">
        <v>94</v>
      </c>
      <c r="P119" t="s">
        <v>73</v>
      </c>
      <c r="Q119" t="s">
        <v>100</v>
      </c>
      <c r="R119">
        <v>1</v>
      </c>
      <c r="S119">
        <v>106</v>
      </c>
      <c r="W119" t="s">
        <v>269</v>
      </c>
      <c r="X119">
        <v>0</v>
      </c>
      <c r="Z119">
        <v>8</v>
      </c>
      <c r="AD119">
        <v>45</v>
      </c>
      <c r="AE119">
        <v>20</v>
      </c>
      <c r="AF119">
        <v>0</v>
      </c>
      <c r="AG119">
        <v>0.5</v>
      </c>
      <c r="AH119" t="s">
        <v>348</v>
      </c>
      <c r="AI119" t="s">
        <v>354</v>
      </c>
      <c r="AJ119" t="s">
        <v>364</v>
      </c>
      <c r="AK119">
        <v>6030</v>
      </c>
      <c r="AL119">
        <v>3150</v>
      </c>
    </row>
    <row r="120" spans="1:38" x14ac:dyDescent="0.25">
      <c r="A120" s="1">
        <v>79</v>
      </c>
      <c r="B120">
        <v>20</v>
      </c>
      <c r="C120">
        <v>30</v>
      </c>
      <c r="D120">
        <v>20</v>
      </c>
      <c r="E120">
        <v>210</v>
      </c>
      <c r="F120">
        <v>43</v>
      </c>
      <c r="G120">
        <v>8</v>
      </c>
      <c r="H120">
        <v>1</v>
      </c>
      <c r="I120" t="s">
        <v>57</v>
      </c>
      <c r="J120" t="s">
        <v>73</v>
      </c>
      <c r="K120" t="s">
        <v>82</v>
      </c>
      <c r="L120" t="s">
        <v>87</v>
      </c>
      <c r="M120">
        <v>0</v>
      </c>
      <c r="N120" t="s">
        <v>88</v>
      </c>
      <c r="O120" t="s">
        <v>94</v>
      </c>
      <c r="P120" t="s">
        <v>73</v>
      </c>
      <c r="Q120" t="s">
        <v>100</v>
      </c>
      <c r="R120">
        <v>1</v>
      </c>
      <c r="S120">
        <v>105</v>
      </c>
      <c r="W120" t="s">
        <v>269</v>
      </c>
      <c r="X120">
        <v>0</v>
      </c>
      <c r="Z120">
        <v>8</v>
      </c>
      <c r="AD120">
        <v>44</v>
      </c>
      <c r="AE120">
        <v>30</v>
      </c>
      <c r="AF120">
        <v>0</v>
      </c>
      <c r="AG120">
        <v>0.5</v>
      </c>
      <c r="AH120" t="s">
        <v>348</v>
      </c>
      <c r="AI120" t="s">
        <v>355</v>
      </c>
      <c r="AJ120" t="s">
        <v>365</v>
      </c>
      <c r="AK120">
        <v>8910</v>
      </c>
      <c r="AL120">
        <v>3150</v>
      </c>
    </row>
    <row r="121" spans="1:38" x14ac:dyDescent="0.25">
      <c r="A121" s="1">
        <v>105</v>
      </c>
      <c r="B121">
        <v>20</v>
      </c>
      <c r="C121">
        <v>40</v>
      </c>
      <c r="D121">
        <v>20</v>
      </c>
      <c r="E121">
        <v>210</v>
      </c>
      <c r="F121">
        <v>42</v>
      </c>
      <c r="G121">
        <v>8</v>
      </c>
      <c r="H121">
        <v>1</v>
      </c>
      <c r="I121" t="s">
        <v>57</v>
      </c>
      <c r="J121" t="s">
        <v>73</v>
      </c>
      <c r="K121" t="s">
        <v>82</v>
      </c>
      <c r="L121" t="s">
        <v>87</v>
      </c>
      <c r="M121">
        <v>0</v>
      </c>
      <c r="N121" t="s">
        <v>88</v>
      </c>
      <c r="O121" t="s">
        <v>94</v>
      </c>
      <c r="P121" t="s">
        <v>73</v>
      </c>
      <c r="Q121" t="s">
        <v>100</v>
      </c>
      <c r="R121">
        <v>1</v>
      </c>
      <c r="S121">
        <v>104</v>
      </c>
      <c r="W121" t="s">
        <v>269</v>
      </c>
      <c r="X121">
        <v>0</v>
      </c>
      <c r="Z121">
        <v>8</v>
      </c>
      <c r="AD121">
        <v>43</v>
      </c>
      <c r="AE121">
        <v>40</v>
      </c>
      <c r="AF121">
        <v>0</v>
      </c>
      <c r="AG121">
        <v>0.5</v>
      </c>
      <c r="AH121" t="s">
        <v>87</v>
      </c>
      <c r="AI121" t="s">
        <v>356</v>
      </c>
      <c r="AJ121" t="s">
        <v>366</v>
      </c>
      <c r="AK121">
        <v>11810</v>
      </c>
      <c r="AL121">
        <v>3150</v>
      </c>
    </row>
    <row r="122" spans="1:38" x14ac:dyDescent="0.25">
      <c r="A122" s="1">
        <v>126</v>
      </c>
      <c r="B122">
        <v>30</v>
      </c>
      <c r="C122">
        <v>50</v>
      </c>
      <c r="D122">
        <v>30</v>
      </c>
      <c r="E122">
        <v>90</v>
      </c>
      <c r="F122">
        <v>41</v>
      </c>
      <c r="G122">
        <v>8</v>
      </c>
      <c r="H122">
        <v>1</v>
      </c>
      <c r="I122" t="s">
        <v>57</v>
      </c>
      <c r="J122" t="s">
        <v>73</v>
      </c>
      <c r="K122" t="s">
        <v>82</v>
      </c>
      <c r="L122" t="s">
        <v>87</v>
      </c>
      <c r="M122">
        <v>0</v>
      </c>
      <c r="N122" t="s">
        <v>88</v>
      </c>
      <c r="O122" t="s">
        <v>94</v>
      </c>
      <c r="P122" t="s">
        <v>73</v>
      </c>
      <c r="Q122" t="s">
        <v>100</v>
      </c>
      <c r="R122">
        <v>1</v>
      </c>
      <c r="S122">
        <v>103</v>
      </c>
      <c r="W122" t="s">
        <v>269</v>
      </c>
      <c r="X122">
        <v>0</v>
      </c>
      <c r="Z122">
        <v>8</v>
      </c>
      <c r="AD122">
        <v>42</v>
      </c>
      <c r="AE122">
        <v>50</v>
      </c>
      <c r="AF122">
        <v>0</v>
      </c>
      <c r="AG122">
        <v>0.5</v>
      </c>
      <c r="AH122" t="s">
        <v>348</v>
      </c>
      <c r="AI122" t="s">
        <v>350</v>
      </c>
      <c r="AJ122" t="s">
        <v>360</v>
      </c>
      <c r="AK122">
        <v>14590</v>
      </c>
      <c r="AL122">
        <v>3150</v>
      </c>
    </row>
    <row r="123" spans="1:38" x14ac:dyDescent="0.25">
      <c r="A123" s="1">
        <v>136</v>
      </c>
      <c r="B123">
        <v>30</v>
      </c>
      <c r="C123">
        <v>60</v>
      </c>
      <c r="D123">
        <v>30</v>
      </c>
      <c r="E123">
        <v>90</v>
      </c>
      <c r="F123">
        <v>1</v>
      </c>
      <c r="G123">
        <v>8</v>
      </c>
      <c r="H123">
        <v>1</v>
      </c>
      <c r="I123" t="s">
        <v>57</v>
      </c>
      <c r="J123" t="s">
        <v>73</v>
      </c>
      <c r="K123" t="s">
        <v>82</v>
      </c>
      <c r="L123" t="s">
        <v>87</v>
      </c>
      <c r="M123">
        <v>0</v>
      </c>
      <c r="N123" t="s">
        <v>88</v>
      </c>
      <c r="O123" t="s">
        <v>94</v>
      </c>
      <c r="P123" t="s">
        <v>73</v>
      </c>
      <c r="Q123" t="s">
        <v>100</v>
      </c>
      <c r="R123">
        <v>1</v>
      </c>
      <c r="S123">
        <v>102</v>
      </c>
      <c r="W123" t="s">
        <v>269</v>
      </c>
      <c r="X123">
        <v>0</v>
      </c>
      <c r="Z123">
        <v>8</v>
      </c>
      <c r="AD123">
        <v>41</v>
      </c>
      <c r="AE123">
        <v>60</v>
      </c>
      <c r="AF123">
        <v>0</v>
      </c>
      <c r="AG123">
        <v>0.5</v>
      </c>
      <c r="AH123" t="s">
        <v>348</v>
      </c>
      <c r="AI123" t="s">
        <v>351</v>
      </c>
      <c r="AJ123" t="s">
        <v>361</v>
      </c>
      <c r="AK123">
        <v>17490</v>
      </c>
      <c r="AL123">
        <v>3150</v>
      </c>
    </row>
    <row r="124" spans="1:38" x14ac:dyDescent="0.25">
      <c r="A124" s="1">
        <v>213</v>
      </c>
      <c r="B124">
        <v>10</v>
      </c>
      <c r="C124">
        <v>10</v>
      </c>
      <c r="D124">
        <v>10</v>
      </c>
      <c r="E124">
        <v>260</v>
      </c>
      <c r="F124">
        <v>52</v>
      </c>
      <c r="G124">
        <v>1</v>
      </c>
      <c r="H124">
        <v>1</v>
      </c>
      <c r="I124" t="s">
        <v>58</v>
      </c>
      <c r="J124" t="s">
        <v>74</v>
      </c>
      <c r="K124" t="s">
        <v>83</v>
      </c>
      <c r="L124" t="s">
        <v>87</v>
      </c>
      <c r="M124">
        <v>0</v>
      </c>
      <c r="N124" t="s">
        <v>88</v>
      </c>
      <c r="O124" t="s">
        <v>92</v>
      </c>
      <c r="P124" t="s">
        <v>74</v>
      </c>
      <c r="Q124" t="s">
        <v>100</v>
      </c>
      <c r="R124">
        <v>1</v>
      </c>
      <c r="S124">
        <v>114</v>
      </c>
      <c r="T124" t="s">
        <v>105</v>
      </c>
      <c r="U124" t="s">
        <v>188</v>
      </c>
      <c r="W124" t="s">
        <v>269</v>
      </c>
      <c r="X124">
        <v>0</v>
      </c>
      <c r="Y124" t="s">
        <v>270</v>
      </c>
      <c r="Z124">
        <v>4</v>
      </c>
      <c r="AB124" t="s">
        <v>278</v>
      </c>
      <c r="AC124" t="s">
        <v>346</v>
      </c>
      <c r="AD124">
        <v>53</v>
      </c>
      <c r="AE124">
        <v>10</v>
      </c>
      <c r="AF124">
        <v>0</v>
      </c>
      <c r="AG124">
        <v>0.5</v>
      </c>
      <c r="AH124" t="s">
        <v>348</v>
      </c>
      <c r="AI124" t="s">
        <v>349</v>
      </c>
      <c r="AJ124" t="s">
        <v>359</v>
      </c>
      <c r="AK124">
        <v>3160</v>
      </c>
      <c r="AL124">
        <v>3160</v>
      </c>
    </row>
    <row r="125" spans="1:38" x14ac:dyDescent="0.25">
      <c r="A125" s="1">
        <v>263</v>
      </c>
      <c r="B125">
        <v>10</v>
      </c>
      <c r="C125">
        <v>10</v>
      </c>
      <c r="D125">
        <v>10</v>
      </c>
      <c r="E125">
        <v>260</v>
      </c>
      <c r="F125">
        <v>52</v>
      </c>
      <c r="G125">
        <v>1</v>
      </c>
      <c r="H125">
        <v>1</v>
      </c>
      <c r="I125" t="s">
        <v>58</v>
      </c>
      <c r="J125" t="s">
        <v>74</v>
      </c>
      <c r="K125" t="s">
        <v>83</v>
      </c>
      <c r="L125" t="s">
        <v>87</v>
      </c>
      <c r="M125">
        <v>0</v>
      </c>
      <c r="N125" t="s">
        <v>88</v>
      </c>
      <c r="O125" t="s">
        <v>92</v>
      </c>
      <c r="P125" t="s">
        <v>74</v>
      </c>
      <c r="Q125" t="s">
        <v>100</v>
      </c>
      <c r="R125">
        <v>1</v>
      </c>
      <c r="S125">
        <v>114</v>
      </c>
      <c r="T125" t="s">
        <v>105</v>
      </c>
      <c r="U125" t="s">
        <v>188</v>
      </c>
      <c r="W125" t="s">
        <v>269</v>
      </c>
      <c r="X125">
        <v>0</v>
      </c>
      <c r="Y125" t="s">
        <v>270</v>
      </c>
      <c r="Z125">
        <v>4</v>
      </c>
      <c r="AB125" t="s">
        <v>278</v>
      </c>
      <c r="AC125" t="s">
        <v>346</v>
      </c>
      <c r="AD125">
        <v>53</v>
      </c>
      <c r="AE125">
        <v>10</v>
      </c>
      <c r="AF125">
        <v>0</v>
      </c>
      <c r="AG125">
        <v>0.5</v>
      </c>
      <c r="AH125" t="s">
        <v>348</v>
      </c>
      <c r="AI125" t="s">
        <v>349</v>
      </c>
      <c r="AJ125" t="s">
        <v>359</v>
      </c>
      <c r="AK125">
        <v>3160</v>
      </c>
      <c r="AL125">
        <v>3160</v>
      </c>
    </row>
    <row r="126" spans="1:38" x14ac:dyDescent="0.25">
      <c r="A126" s="1">
        <v>58</v>
      </c>
      <c r="B126">
        <v>10</v>
      </c>
      <c r="C126">
        <v>20</v>
      </c>
      <c r="D126">
        <v>10</v>
      </c>
      <c r="E126">
        <v>240</v>
      </c>
      <c r="F126">
        <v>51</v>
      </c>
      <c r="G126">
        <v>2</v>
      </c>
      <c r="H126">
        <v>1</v>
      </c>
      <c r="I126" t="s">
        <v>58</v>
      </c>
      <c r="J126" t="s">
        <v>74</v>
      </c>
      <c r="K126" t="s">
        <v>83</v>
      </c>
      <c r="L126" t="s">
        <v>87</v>
      </c>
      <c r="M126">
        <v>0</v>
      </c>
      <c r="N126" t="s">
        <v>88</v>
      </c>
      <c r="O126" t="s">
        <v>92</v>
      </c>
      <c r="P126" t="s">
        <v>74</v>
      </c>
      <c r="Q126" t="s">
        <v>100</v>
      </c>
      <c r="R126">
        <v>1</v>
      </c>
      <c r="S126">
        <v>113</v>
      </c>
      <c r="W126" t="s">
        <v>269</v>
      </c>
      <c r="X126">
        <v>0</v>
      </c>
      <c r="Z126">
        <v>2</v>
      </c>
      <c r="AD126">
        <v>52</v>
      </c>
      <c r="AE126">
        <v>20</v>
      </c>
      <c r="AF126">
        <v>0</v>
      </c>
      <c r="AG126">
        <v>0.5</v>
      </c>
      <c r="AH126" t="s">
        <v>348</v>
      </c>
      <c r="AI126" t="s">
        <v>354</v>
      </c>
      <c r="AJ126" t="s">
        <v>364</v>
      </c>
      <c r="AK126">
        <v>6040</v>
      </c>
      <c r="AL126">
        <v>3160</v>
      </c>
    </row>
    <row r="127" spans="1:38" x14ac:dyDescent="0.25">
      <c r="A127" s="1">
        <v>80</v>
      </c>
      <c r="B127">
        <v>20</v>
      </c>
      <c r="C127">
        <v>30</v>
      </c>
      <c r="D127">
        <v>20</v>
      </c>
      <c r="E127">
        <v>220</v>
      </c>
      <c r="F127">
        <v>50</v>
      </c>
      <c r="G127">
        <v>2</v>
      </c>
      <c r="H127">
        <v>1</v>
      </c>
      <c r="I127" t="s">
        <v>58</v>
      </c>
      <c r="J127" t="s">
        <v>74</v>
      </c>
      <c r="K127" t="s">
        <v>83</v>
      </c>
      <c r="L127" t="s">
        <v>87</v>
      </c>
      <c r="M127">
        <v>0</v>
      </c>
      <c r="N127" t="s">
        <v>88</v>
      </c>
      <c r="O127" t="s">
        <v>92</v>
      </c>
      <c r="P127" t="s">
        <v>74</v>
      </c>
      <c r="Q127" t="s">
        <v>100</v>
      </c>
      <c r="R127">
        <v>1</v>
      </c>
      <c r="S127">
        <v>112</v>
      </c>
      <c r="W127" t="s">
        <v>269</v>
      </c>
      <c r="X127">
        <v>0</v>
      </c>
      <c r="Z127">
        <v>2</v>
      </c>
      <c r="AD127">
        <v>51</v>
      </c>
      <c r="AE127">
        <v>30</v>
      </c>
      <c r="AF127">
        <v>0</v>
      </c>
      <c r="AG127">
        <v>0.5</v>
      </c>
      <c r="AH127" t="s">
        <v>348</v>
      </c>
      <c r="AI127" t="s">
        <v>355</v>
      </c>
      <c r="AJ127" t="s">
        <v>365</v>
      </c>
      <c r="AK127">
        <v>8920</v>
      </c>
      <c r="AL127">
        <v>3160</v>
      </c>
    </row>
    <row r="128" spans="1:38" x14ac:dyDescent="0.25">
      <c r="A128" s="1">
        <v>106</v>
      </c>
      <c r="B128">
        <v>20</v>
      </c>
      <c r="C128">
        <v>40</v>
      </c>
      <c r="D128">
        <v>20</v>
      </c>
      <c r="E128">
        <v>220</v>
      </c>
      <c r="F128">
        <v>49</v>
      </c>
      <c r="G128">
        <v>2</v>
      </c>
      <c r="H128">
        <v>1</v>
      </c>
      <c r="I128" t="s">
        <v>58</v>
      </c>
      <c r="J128" t="s">
        <v>74</v>
      </c>
      <c r="K128" t="s">
        <v>83</v>
      </c>
      <c r="L128" t="s">
        <v>87</v>
      </c>
      <c r="M128">
        <v>0</v>
      </c>
      <c r="N128" t="s">
        <v>88</v>
      </c>
      <c r="O128" t="s">
        <v>92</v>
      </c>
      <c r="P128" t="s">
        <v>74</v>
      </c>
      <c r="Q128" t="s">
        <v>100</v>
      </c>
      <c r="R128">
        <v>1</v>
      </c>
      <c r="S128">
        <v>111</v>
      </c>
      <c r="W128" t="s">
        <v>269</v>
      </c>
      <c r="X128">
        <v>0</v>
      </c>
      <c r="Z128">
        <v>2</v>
      </c>
      <c r="AD128">
        <v>50</v>
      </c>
      <c r="AE128">
        <v>40</v>
      </c>
      <c r="AF128">
        <v>0</v>
      </c>
      <c r="AG128">
        <v>0.5</v>
      </c>
      <c r="AH128" t="s">
        <v>87</v>
      </c>
      <c r="AI128" t="s">
        <v>356</v>
      </c>
      <c r="AJ128" t="s">
        <v>366</v>
      </c>
      <c r="AK128">
        <v>11820</v>
      </c>
      <c r="AL128">
        <v>3160</v>
      </c>
    </row>
    <row r="129" spans="1:38" x14ac:dyDescent="0.25">
      <c r="A129" s="1">
        <v>127</v>
      </c>
      <c r="B129">
        <v>30</v>
      </c>
      <c r="C129">
        <v>50</v>
      </c>
      <c r="D129">
        <v>30</v>
      </c>
      <c r="E129">
        <v>100</v>
      </c>
      <c r="F129">
        <v>48</v>
      </c>
      <c r="G129">
        <v>2</v>
      </c>
      <c r="H129">
        <v>1</v>
      </c>
      <c r="I129" t="s">
        <v>58</v>
      </c>
      <c r="J129" t="s">
        <v>74</v>
      </c>
      <c r="K129" t="s">
        <v>83</v>
      </c>
      <c r="L129" t="s">
        <v>87</v>
      </c>
      <c r="M129">
        <v>0</v>
      </c>
      <c r="N129" t="s">
        <v>88</v>
      </c>
      <c r="O129" t="s">
        <v>92</v>
      </c>
      <c r="P129" t="s">
        <v>74</v>
      </c>
      <c r="Q129" t="s">
        <v>100</v>
      </c>
      <c r="R129">
        <v>1</v>
      </c>
      <c r="S129">
        <v>110</v>
      </c>
      <c r="W129" t="s">
        <v>269</v>
      </c>
      <c r="X129">
        <v>0</v>
      </c>
      <c r="Z129">
        <v>2</v>
      </c>
      <c r="AD129">
        <v>49</v>
      </c>
      <c r="AE129">
        <v>45</v>
      </c>
      <c r="AF129">
        <v>0</v>
      </c>
      <c r="AG129">
        <v>0</v>
      </c>
      <c r="AH129" t="s">
        <v>348</v>
      </c>
      <c r="AI129" t="s">
        <v>353</v>
      </c>
      <c r="AJ129" t="s">
        <v>363</v>
      </c>
      <c r="AK129">
        <v>14600</v>
      </c>
      <c r="AL129">
        <v>3160</v>
      </c>
    </row>
    <row r="130" spans="1:38" x14ac:dyDescent="0.25">
      <c r="A130" s="1">
        <v>137</v>
      </c>
      <c r="B130">
        <v>30</v>
      </c>
      <c r="C130">
        <v>60</v>
      </c>
      <c r="D130">
        <v>30</v>
      </c>
      <c r="E130">
        <v>100</v>
      </c>
      <c r="F130">
        <v>47</v>
      </c>
      <c r="G130">
        <v>2</v>
      </c>
      <c r="H130">
        <v>1</v>
      </c>
      <c r="I130" t="s">
        <v>58</v>
      </c>
      <c r="J130" t="s">
        <v>74</v>
      </c>
      <c r="K130" t="s">
        <v>83</v>
      </c>
      <c r="L130" t="s">
        <v>87</v>
      </c>
      <c r="M130">
        <v>0</v>
      </c>
      <c r="N130" t="s">
        <v>88</v>
      </c>
      <c r="O130" t="s">
        <v>92</v>
      </c>
      <c r="P130" t="s">
        <v>74</v>
      </c>
      <c r="Q130" t="s">
        <v>100</v>
      </c>
      <c r="R130">
        <v>1</v>
      </c>
      <c r="S130">
        <v>109</v>
      </c>
      <c r="W130" t="s">
        <v>269</v>
      </c>
      <c r="X130">
        <v>0</v>
      </c>
      <c r="Z130">
        <v>2</v>
      </c>
      <c r="AD130">
        <v>48</v>
      </c>
      <c r="AE130">
        <v>50</v>
      </c>
      <c r="AF130">
        <v>0</v>
      </c>
      <c r="AG130">
        <v>0.5</v>
      </c>
      <c r="AH130" t="s">
        <v>348</v>
      </c>
      <c r="AI130" t="s">
        <v>350</v>
      </c>
      <c r="AJ130" t="s">
        <v>360</v>
      </c>
      <c r="AK130">
        <v>17500</v>
      </c>
      <c r="AL130">
        <v>3160</v>
      </c>
    </row>
    <row r="131" spans="1:38" x14ac:dyDescent="0.25">
      <c r="A131" s="1">
        <v>141</v>
      </c>
      <c r="B131">
        <v>30</v>
      </c>
      <c r="C131">
        <v>70</v>
      </c>
      <c r="D131">
        <v>30</v>
      </c>
      <c r="E131">
        <v>40</v>
      </c>
      <c r="F131">
        <v>1</v>
      </c>
      <c r="G131">
        <v>2</v>
      </c>
      <c r="H131">
        <v>1</v>
      </c>
      <c r="I131" t="s">
        <v>58</v>
      </c>
      <c r="J131" t="s">
        <v>74</v>
      </c>
      <c r="K131" t="s">
        <v>83</v>
      </c>
      <c r="L131" t="s">
        <v>87</v>
      </c>
      <c r="M131">
        <v>0</v>
      </c>
      <c r="N131" t="s">
        <v>88</v>
      </c>
      <c r="O131" t="s">
        <v>92</v>
      </c>
      <c r="P131" t="s">
        <v>74</v>
      </c>
      <c r="Q131" t="s">
        <v>100</v>
      </c>
      <c r="R131">
        <v>1</v>
      </c>
      <c r="S131">
        <v>108</v>
      </c>
      <c r="W131" t="s">
        <v>269</v>
      </c>
      <c r="X131">
        <v>0</v>
      </c>
      <c r="Z131">
        <v>2</v>
      </c>
      <c r="AD131">
        <v>47</v>
      </c>
      <c r="AE131">
        <v>60</v>
      </c>
      <c r="AF131">
        <v>0</v>
      </c>
      <c r="AG131">
        <v>0.5</v>
      </c>
      <c r="AH131" t="s">
        <v>348</v>
      </c>
      <c r="AI131" t="s">
        <v>351</v>
      </c>
      <c r="AJ131" t="s">
        <v>361</v>
      </c>
      <c r="AK131">
        <v>20340</v>
      </c>
      <c r="AL131">
        <v>3160</v>
      </c>
    </row>
    <row r="132" spans="1:38" x14ac:dyDescent="0.25">
      <c r="A132" s="1">
        <v>214</v>
      </c>
      <c r="B132">
        <v>10</v>
      </c>
      <c r="C132">
        <v>10</v>
      </c>
      <c r="D132">
        <v>10</v>
      </c>
      <c r="E132">
        <v>270</v>
      </c>
      <c r="F132">
        <v>39</v>
      </c>
      <c r="G132">
        <v>1</v>
      </c>
      <c r="H132">
        <v>1</v>
      </c>
      <c r="I132" t="s">
        <v>59</v>
      </c>
      <c r="J132" t="s">
        <v>75</v>
      </c>
      <c r="K132" t="s">
        <v>84</v>
      </c>
      <c r="L132" t="s">
        <v>87</v>
      </c>
      <c r="M132">
        <v>0</v>
      </c>
      <c r="N132" t="s">
        <v>88</v>
      </c>
      <c r="O132" t="s">
        <v>95</v>
      </c>
      <c r="P132" t="s">
        <v>98</v>
      </c>
      <c r="Q132" t="s">
        <v>100</v>
      </c>
      <c r="R132">
        <v>1</v>
      </c>
      <c r="S132">
        <v>101</v>
      </c>
      <c r="T132" t="s">
        <v>106</v>
      </c>
      <c r="U132" t="s">
        <v>189</v>
      </c>
      <c r="W132" t="s">
        <v>269</v>
      </c>
      <c r="X132">
        <v>0</v>
      </c>
      <c r="Y132" t="s">
        <v>270</v>
      </c>
      <c r="Z132">
        <v>26.5</v>
      </c>
      <c r="AB132" t="s">
        <v>189</v>
      </c>
      <c r="AC132" t="s">
        <v>346</v>
      </c>
      <c r="AD132">
        <v>40</v>
      </c>
      <c r="AE132">
        <v>10</v>
      </c>
      <c r="AF132">
        <v>0</v>
      </c>
      <c r="AG132">
        <v>0.5</v>
      </c>
      <c r="AH132" t="s">
        <v>348</v>
      </c>
      <c r="AI132" t="s">
        <v>349</v>
      </c>
      <c r="AJ132" t="s">
        <v>359</v>
      </c>
      <c r="AK132">
        <v>3170</v>
      </c>
      <c r="AL132">
        <v>3170</v>
      </c>
    </row>
    <row r="133" spans="1:38" x14ac:dyDescent="0.25">
      <c r="A133" s="1">
        <v>264</v>
      </c>
      <c r="B133">
        <v>10</v>
      </c>
      <c r="C133">
        <v>10</v>
      </c>
      <c r="D133">
        <v>10</v>
      </c>
      <c r="E133">
        <v>270</v>
      </c>
      <c r="F133">
        <v>39</v>
      </c>
      <c r="G133">
        <v>1</v>
      </c>
      <c r="H133">
        <v>1</v>
      </c>
      <c r="I133" t="s">
        <v>59</v>
      </c>
      <c r="J133" t="s">
        <v>75</v>
      </c>
      <c r="K133" t="s">
        <v>84</v>
      </c>
      <c r="L133" t="s">
        <v>87</v>
      </c>
      <c r="M133">
        <v>0</v>
      </c>
      <c r="N133" t="s">
        <v>88</v>
      </c>
      <c r="O133" t="s">
        <v>95</v>
      </c>
      <c r="P133" t="s">
        <v>98</v>
      </c>
      <c r="Q133" t="s">
        <v>100</v>
      </c>
      <c r="R133">
        <v>1</v>
      </c>
      <c r="S133">
        <v>101</v>
      </c>
      <c r="T133" t="s">
        <v>106</v>
      </c>
      <c r="U133" t="s">
        <v>189</v>
      </c>
      <c r="W133" t="s">
        <v>269</v>
      </c>
      <c r="X133">
        <v>0</v>
      </c>
      <c r="Y133" t="s">
        <v>270</v>
      </c>
      <c r="Z133">
        <v>26.5</v>
      </c>
      <c r="AB133" t="s">
        <v>189</v>
      </c>
      <c r="AC133" t="s">
        <v>346</v>
      </c>
      <c r="AD133">
        <v>40</v>
      </c>
      <c r="AE133">
        <v>10</v>
      </c>
      <c r="AF133">
        <v>0</v>
      </c>
      <c r="AG133">
        <v>0.5</v>
      </c>
      <c r="AH133" t="s">
        <v>348</v>
      </c>
      <c r="AI133" t="s">
        <v>349</v>
      </c>
      <c r="AJ133" t="s">
        <v>359</v>
      </c>
      <c r="AK133">
        <v>3170</v>
      </c>
      <c r="AL133">
        <v>3170</v>
      </c>
    </row>
    <row r="134" spans="1:38" x14ac:dyDescent="0.25">
      <c r="A134" s="1">
        <v>37</v>
      </c>
      <c r="B134">
        <v>10</v>
      </c>
      <c r="C134">
        <v>20</v>
      </c>
      <c r="D134">
        <v>10</v>
      </c>
      <c r="E134">
        <v>30</v>
      </c>
      <c r="F134">
        <v>38</v>
      </c>
      <c r="G134">
        <v>2</v>
      </c>
      <c r="H134">
        <v>1</v>
      </c>
      <c r="I134" t="s">
        <v>59</v>
      </c>
      <c r="J134" t="s">
        <v>75</v>
      </c>
      <c r="K134" t="s">
        <v>84</v>
      </c>
      <c r="L134" t="s">
        <v>87</v>
      </c>
      <c r="M134">
        <v>0</v>
      </c>
      <c r="N134" t="s">
        <v>88</v>
      </c>
      <c r="O134" t="s">
        <v>95</v>
      </c>
      <c r="P134" t="s">
        <v>98</v>
      </c>
      <c r="Q134" t="s">
        <v>100</v>
      </c>
      <c r="R134">
        <v>1</v>
      </c>
      <c r="S134">
        <v>100</v>
      </c>
      <c r="W134" t="s">
        <v>269</v>
      </c>
      <c r="X134">
        <v>0</v>
      </c>
      <c r="Z134">
        <v>2</v>
      </c>
      <c r="AD134">
        <v>39</v>
      </c>
      <c r="AE134">
        <v>20</v>
      </c>
      <c r="AF134">
        <v>0</v>
      </c>
      <c r="AG134">
        <v>0.5</v>
      </c>
      <c r="AH134" t="s">
        <v>348</v>
      </c>
      <c r="AI134" t="s">
        <v>354</v>
      </c>
      <c r="AJ134" t="s">
        <v>364</v>
      </c>
      <c r="AK134">
        <v>5830</v>
      </c>
      <c r="AL134">
        <v>3170</v>
      </c>
    </row>
    <row r="135" spans="1:38" x14ac:dyDescent="0.25">
      <c r="A135" s="1">
        <v>59</v>
      </c>
      <c r="B135">
        <v>20</v>
      </c>
      <c r="C135">
        <v>30</v>
      </c>
      <c r="D135">
        <v>20</v>
      </c>
      <c r="E135">
        <v>10</v>
      </c>
      <c r="F135">
        <v>37</v>
      </c>
      <c r="G135">
        <v>2</v>
      </c>
      <c r="H135">
        <v>1</v>
      </c>
      <c r="I135" t="s">
        <v>59</v>
      </c>
      <c r="J135" t="s">
        <v>75</v>
      </c>
      <c r="K135" t="s">
        <v>84</v>
      </c>
      <c r="L135" t="s">
        <v>87</v>
      </c>
      <c r="M135">
        <v>0</v>
      </c>
      <c r="N135" t="s">
        <v>88</v>
      </c>
      <c r="O135" t="s">
        <v>95</v>
      </c>
      <c r="P135" t="s">
        <v>98</v>
      </c>
      <c r="Q135" t="s">
        <v>100</v>
      </c>
      <c r="R135">
        <v>1</v>
      </c>
      <c r="S135">
        <v>99</v>
      </c>
      <c r="W135" t="s">
        <v>269</v>
      </c>
      <c r="X135">
        <v>0</v>
      </c>
      <c r="Z135">
        <v>2</v>
      </c>
      <c r="AD135">
        <v>38</v>
      </c>
      <c r="AE135">
        <v>30</v>
      </c>
      <c r="AF135">
        <v>0</v>
      </c>
      <c r="AG135">
        <v>0.5</v>
      </c>
      <c r="AH135" t="s">
        <v>348</v>
      </c>
      <c r="AI135" t="s">
        <v>355</v>
      </c>
      <c r="AJ135" t="s">
        <v>365</v>
      </c>
      <c r="AK135">
        <v>8710</v>
      </c>
      <c r="AL135">
        <v>3170</v>
      </c>
    </row>
    <row r="136" spans="1:38" x14ac:dyDescent="0.25">
      <c r="A136" s="1">
        <v>86</v>
      </c>
      <c r="B136">
        <v>20</v>
      </c>
      <c r="C136">
        <v>40</v>
      </c>
      <c r="D136">
        <v>20</v>
      </c>
      <c r="E136">
        <v>20</v>
      </c>
      <c r="F136">
        <v>36</v>
      </c>
      <c r="G136">
        <v>2</v>
      </c>
      <c r="H136">
        <v>1</v>
      </c>
      <c r="I136" t="s">
        <v>59</v>
      </c>
      <c r="J136" t="s">
        <v>75</v>
      </c>
      <c r="K136" t="s">
        <v>84</v>
      </c>
      <c r="L136" t="s">
        <v>87</v>
      </c>
      <c r="M136">
        <v>0</v>
      </c>
      <c r="N136" t="s">
        <v>88</v>
      </c>
      <c r="O136" t="s">
        <v>95</v>
      </c>
      <c r="P136" t="s">
        <v>98</v>
      </c>
      <c r="Q136" t="s">
        <v>100</v>
      </c>
      <c r="R136">
        <v>1</v>
      </c>
      <c r="S136">
        <v>98</v>
      </c>
      <c r="W136" t="s">
        <v>269</v>
      </c>
      <c r="X136">
        <v>0</v>
      </c>
      <c r="Z136">
        <v>2</v>
      </c>
      <c r="AD136">
        <v>37</v>
      </c>
      <c r="AE136">
        <v>40</v>
      </c>
      <c r="AF136">
        <v>0</v>
      </c>
      <c r="AG136">
        <v>0.5</v>
      </c>
      <c r="AH136" t="s">
        <v>87</v>
      </c>
      <c r="AI136" t="s">
        <v>356</v>
      </c>
      <c r="AJ136" t="s">
        <v>366</v>
      </c>
      <c r="AK136">
        <v>11620</v>
      </c>
      <c r="AL136">
        <v>3170</v>
      </c>
    </row>
    <row r="137" spans="1:38" x14ac:dyDescent="0.25">
      <c r="A137" s="1">
        <v>121</v>
      </c>
      <c r="B137">
        <v>30</v>
      </c>
      <c r="C137">
        <v>50</v>
      </c>
      <c r="D137">
        <v>30</v>
      </c>
      <c r="E137">
        <v>40</v>
      </c>
      <c r="F137">
        <v>35</v>
      </c>
      <c r="G137">
        <v>2</v>
      </c>
      <c r="H137">
        <v>1</v>
      </c>
      <c r="I137" t="s">
        <v>59</v>
      </c>
      <c r="J137" t="s">
        <v>75</v>
      </c>
      <c r="K137" t="s">
        <v>84</v>
      </c>
      <c r="L137" t="s">
        <v>87</v>
      </c>
      <c r="M137">
        <v>0</v>
      </c>
      <c r="N137" t="s">
        <v>88</v>
      </c>
      <c r="O137" t="s">
        <v>95</v>
      </c>
      <c r="P137" t="s">
        <v>98</v>
      </c>
      <c r="Q137" t="s">
        <v>100</v>
      </c>
      <c r="R137">
        <v>1</v>
      </c>
      <c r="S137">
        <v>97</v>
      </c>
      <c r="W137" t="s">
        <v>269</v>
      </c>
      <c r="X137">
        <v>0</v>
      </c>
      <c r="Z137">
        <v>2</v>
      </c>
      <c r="AD137">
        <v>36</v>
      </c>
      <c r="AE137">
        <v>50</v>
      </c>
      <c r="AF137">
        <v>0</v>
      </c>
      <c r="AG137">
        <v>0.5</v>
      </c>
      <c r="AH137" t="s">
        <v>348</v>
      </c>
      <c r="AI137" t="s">
        <v>350</v>
      </c>
      <c r="AJ137" t="s">
        <v>360</v>
      </c>
      <c r="AK137">
        <v>14540</v>
      </c>
      <c r="AL137">
        <v>3170</v>
      </c>
    </row>
    <row r="138" spans="1:38" x14ac:dyDescent="0.25">
      <c r="A138" s="1">
        <v>128</v>
      </c>
      <c r="B138">
        <v>30</v>
      </c>
      <c r="C138">
        <v>60</v>
      </c>
      <c r="D138">
        <v>30</v>
      </c>
      <c r="E138">
        <v>10</v>
      </c>
      <c r="F138">
        <v>1</v>
      </c>
      <c r="G138">
        <v>2</v>
      </c>
      <c r="H138">
        <v>1</v>
      </c>
      <c r="I138" t="s">
        <v>59</v>
      </c>
      <c r="J138" t="s">
        <v>75</v>
      </c>
      <c r="K138" t="s">
        <v>84</v>
      </c>
      <c r="L138" t="s">
        <v>87</v>
      </c>
      <c r="M138">
        <v>0</v>
      </c>
      <c r="N138" t="s">
        <v>88</v>
      </c>
      <c r="O138" t="s">
        <v>95</v>
      </c>
      <c r="P138" t="s">
        <v>98</v>
      </c>
      <c r="Q138" t="s">
        <v>100</v>
      </c>
      <c r="R138">
        <v>1</v>
      </c>
      <c r="S138">
        <v>96</v>
      </c>
      <c r="W138" t="s">
        <v>269</v>
      </c>
      <c r="X138">
        <v>0</v>
      </c>
      <c r="Z138">
        <v>2</v>
      </c>
      <c r="AD138">
        <v>35</v>
      </c>
      <c r="AE138">
        <v>60</v>
      </c>
      <c r="AF138">
        <v>0</v>
      </c>
      <c r="AG138">
        <v>0.5</v>
      </c>
      <c r="AH138" t="s">
        <v>348</v>
      </c>
      <c r="AI138" t="s">
        <v>351</v>
      </c>
      <c r="AJ138" t="s">
        <v>361</v>
      </c>
      <c r="AK138">
        <v>17410</v>
      </c>
      <c r="AL138">
        <v>3170</v>
      </c>
    </row>
    <row r="139" spans="1:38" x14ac:dyDescent="0.25">
      <c r="A139" s="1">
        <v>215</v>
      </c>
      <c r="B139">
        <v>10</v>
      </c>
      <c r="C139">
        <v>10</v>
      </c>
      <c r="D139">
        <v>10</v>
      </c>
      <c r="E139">
        <v>280</v>
      </c>
      <c r="F139">
        <v>6</v>
      </c>
      <c r="G139">
        <v>1</v>
      </c>
      <c r="H139">
        <v>1</v>
      </c>
      <c r="I139" t="s">
        <v>60</v>
      </c>
      <c r="J139" t="s">
        <v>75</v>
      </c>
      <c r="K139" t="s">
        <v>84</v>
      </c>
      <c r="L139" t="s">
        <v>87</v>
      </c>
      <c r="M139">
        <v>0</v>
      </c>
      <c r="N139" t="s">
        <v>88</v>
      </c>
      <c r="O139" t="s">
        <v>95</v>
      </c>
      <c r="P139" t="s">
        <v>98</v>
      </c>
      <c r="Q139" t="s">
        <v>100</v>
      </c>
      <c r="R139">
        <v>1</v>
      </c>
      <c r="S139">
        <v>57</v>
      </c>
      <c r="T139" t="s">
        <v>106</v>
      </c>
      <c r="U139" t="s">
        <v>189</v>
      </c>
      <c r="W139" t="s">
        <v>269</v>
      </c>
      <c r="X139">
        <v>0</v>
      </c>
      <c r="Y139" t="s">
        <v>270</v>
      </c>
      <c r="Z139">
        <v>26.5</v>
      </c>
      <c r="AB139" t="s">
        <v>189</v>
      </c>
      <c r="AC139" t="s">
        <v>346</v>
      </c>
      <c r="AD139">
        <v>7</v>
      </c>
      <c r="AE139">
        <v>10</v>
      </c>
      <c r="AF139">
        <v>0</v>
      </c>
      <c r="AG139">
        <v>0.5</v>
      </c>
      <c r="AH139" t="s">
        <v>348</v>
      </c>
      <c r="AI139" t="s">
        <v>349</v>
      </c>
      <c r="AJ139" t="s">
        <v>359</v>
      </c>
      <c r="AK139">
        <v>3180</v>
      </c>
      <c r="AL139">
        <v>3180</v>
      </c>
    </row>
    <row r="140" spans="1:38" x14ac:dyDescent="0.25">
      <c r="A140" s="1">
        <v>265</v>
      </c>
      <c r="B140">
        <v>10</v>
      </c>
      <c r="C140">
        <v>10</v>
      </c>
      <c r="D140">
        <v>10</v>
      </c>
      <c r="E140">
        <v>280</v>
      </c>
      <c r="F140">
        <v>6</v>
      </c>
      <c r="G140">
        <v>1</v>
      </c>
      <c r="H140">
        <v>1</v>
      </c>
      <c r="I140" t="s">
        <v>60</v>
      </c>
      <c r="J140" t="s">
        <v>75</v>
      </c>
      <c r="K140" t="s">
        <v>84</v>
      </c>
      <c r="L140" t="s">
        <v>87</v>
      </c>
      <c r="M140">
        <v>0</v>
      </c>
      <c r="N140" t="s">
        <v>88</v>
      </c>
      <c r="O140" t="s">
        <v>95</v>
      </c>
      <c r="P140" t="s">
        <v>98</v>
      </c>
      <c r="Q140" t="s">
        <v>100</v>
      </c>
      <c r="R140">
        <v>1</v>
      </c>
      <c r="S140">
        <v>57</v>
      </c>
      <c r="T140" t="s">
        <v>106</v>
      </c>
      <c r="U140" t="s">
        <v>189</v>
      </c>
      <c r="W140" t="s">
        <v>269</v>
      </c>
      <c r="X140">
        <v>0</v>
      </c>
      <c r="Y140" t="s">
        <v>270</v>
      </c>
      <c r="Z140">
        <v>26.5</v>
      </c>
      <c r="AB140" t="s">
        <v>189</v>
      </c>
      <c r="AC140" t="s">
        <v>346</v>
      </c>
      <c r="AD140">
        <v>7</v>
      </c>
      <c r="AE140">
        <v>10</v>
      </c>
      <c r="AF140">
        <v>0</v>
      </c>
      <c r="AG140">
        <v>0.5</v>
      </c>
      <c r="AH140" t="s">
        <v>348</v>
      </c>
      <c r="AI140" t="s">
        <v>349</v>
      </c>
      <c r="AJ140" t="s">
        <v>359</v>
      </c>
      <c r="AK140">
        <v>3180</v>
      </c>
      <c r="AL140">
        <v>3180</v>
      </c>
    </row>
    <row r="141" spans="1:38" x14ac:dyDescent="0.25">
      <c r="A141" s="1">
        <v>38</v>
      </c>
      <c r="B141">
        <v>10</v>
      </c>
      <c r="C141">
        <v>20</v>
      </c>
      <c r="D141">
        <v>10</v>
      </c>
      <c r="E141">
        <v>40</v>
      </c>
      <c r="F141">
        <v>5</v>
      </c>
      <c r="G141">
        <v>2</v>
      </c>
      <c r="H141">
        <v>1</v>
      </c>
      <c r="I141" t="s">
        <v>60</v>
      </c>
      <c r="J141" t="s">
        <v>75</v>
      </c>
      <c r="K141" t="s">
        <v>84</v>
      </c>
      <c r="L141" t="s">
        <v>87</v>
      </c>
      <c r="M141">
        <v>0</v>
      </c>
      <c r="N141" t="s">
        <v>88</v>
      </c>
      <c r="O141" t="s">
        <v>95</v>
      </c>
      <c r="P141" t="s">
        <v>98</v>
      </c>
      <c r="Q141" t="s">
        <v>100</v>
      </c>
      <c r="R141">
        <v>1</v>
      </c>
      <c r="S141">
        <v>56</v>
      </c>
      <c r="W141" t="s">
        <v>269</v>
      </c>
      <c r="X141">
        <v>0</v>
      </c>
      <c r="Z141">
        <v>2</v>
      </c>
      <c r="AD141">
        <v>6</v>
      </c>
      <c r="AE141">
        <v>20</v>
      </c>
      <c r="AF141">
        <v>0</v>
      </c>
      <c r="AG141">
        <v>0.5</v>
      </c>
      <c r="AH141" t="s">
        <v>348</v>
      </c>
      <c r="AI141" t="s">
        <v>354</v>
      </c>
      <c r="AJ141" t="s">
        <v>364</v>
      </c>
      <c r="AK141">
        <v>5840</v>
      </c>
      <c r="AL141">
        <v>3180</v>
      </c>
    </row>
    <row r="142" spans="1:38" x14ac:dyDescent="0.25">
      <c r="A142" s="1">
        <v>60</v>
      </c>
      <c r="B142">
        <v>20</v>
      </c>
      <c r="C142">
        <v>30</v>
      </c>
      <c r="D142">
        <v>20</v>
      </c>
      <c r="E142">
        <v>20</v>
      </c>
      <c r="F142">
        <v>4</v>
      </c>
      <c r="G142">
        <v>2</v>
      </c>
      <c r="H142">
        <v>1</v>
      </c>
      <c r="I142" t="s">
        <v>60</v>
      </c>
      <c r="J142" t="s">
        <v>75</v>
      </c>
      <c r="K142" t="s">
        <v>84</v>
      </c>
      <c r="L142" t="s">
        <v>87</v>
      </c>
      <c r="M142">
        <v>0</v>
      </c>
      <c r="N142" t="s">
        <v>88</v>
      </c>
      <c r="O142" t="s">
        <v>95</v>
      </c>
      <c r="P142" t="s">
        <v>98</v>
      </c>
      <c r="Q142" t="s">
        <v>100</v>
      </c>
      <c r="R142">
        <v>1</v>
      </c>
      <c r="S142">
        <v>55</v>
      </c>
      <c r="W142" t="s">
        <v>269</v>
      </c>
      <c r="X142">
        <v>0</v>
      </c>
      <c r="Z142">
        <v>2</v>
      </c>
      <c r="AD142">
        <v>5</v>
      </c>
      <c r="AE142">
        <v>30</v>
      </c>
      <c r="AF142">
        <v>0</v>
      </c>
      <c r="AG142">
        <v>0.5</v>
      </c>
      <c r="AH142" t="s">
        <v>348</v>
      </c>
      <c r="AI142" t="s">
        <v>355</v>
      </c>
      <c r="AJ142" t="s">
        <v>365</v>
      </c>
      <c r="AK142">
        <v>8720</v>
      </c>
      <c r="AL142">
        <v>3180</v>
      </c>
    </row>
    <row r="143" spans="1:38" x14ac:dyDescent="0.25">
      <c r="A143" s="1">
        <v>87</v>
      </c>
      <c r="B143">
        <v>20</v>
      </c>
      <c r="C143">
        <v>40</v>
      </c>
      <c r="D143">
        <v>20</v>
      </c>
      <c r="E143">
        <v>30</v>
      </c>
      <c r="F143">
        <v>3</v>
      </c>
      <c r="G143">
        <v>2</v>
      </c>
      <c r="H143">
        <v>1</v>
      </c>
      <c r="I143" t="s">
        <v>60</v>
      </c>
      <c r="J143" t="s">
        <v>75</v>
      </c>
      <c r="K143" t="s">
        <v>84</v>
      </c>
      <c r="L143" t="s">
        <v>87</v>
      </c>
      <c r="M143">
        <v>0</v>
      </c>
      <c r="N143" t="s">
        <v>88</v>
      </c>
      <c r="O143" t="s">
        <v>95</v>
      </c>
      <c r="P143" t="s">
        <v>98</v>
      </c>
      <c r="Q143" t="s">
        <v>100</v>
      </c>
      <c r="R143">
        <v>1</v>
      </c>
      <c r="S143">
        <v>54</v>
      </c>
      <c r="W143" t="s">
        <v>269</v>
      </c>
      <c r="X143">
        <v>0</v>
      </c>
      <c r="Z143">
        <v>2</v>
      </c>
      <c r="AD143">
        <v>4</v>
      </c>
      <c r="AE143">
        <v>40</v>
      </c>
      <c r="AF143">
        <v>0</v>
      </c>
      <c r="AG143">
        <v>0.5</v>
      </c>
      <c r="AH143" t="s">
        <v>87</v>
      </c>
      <c r="AI143" t="s">
        <v>356</v>
      </c>
      <c r="AJ143" t="s">
        <v>366</v>
      </c>
      <c r="AK143">
        <v>11630</v>
      </c>
      <c r="AL143">
        <v>3180</v>
      </c>
    </row>
    <row r="144" spans="1:38" x14ac:dyDescent="0.25">
      <c r="A144" s="1">
        <v>122</v>
      </c>
      <c r="B144">
        <v>30</v>
      </c>
      <c r="C144">
        <v>50</v>
      </c>
      <c r="D144">
        <v>30</v>
      </c>
      <c r="E144">
        <v>50</v>
      </c>
      <c r="F144">
        <v>2</v>
      </c>
      <c r="G144">
        <v>2</v>
      </c>
      <c r="H144">
        <v>1</v>
      </c>
      <c r="I144" t="s">
        <v>60</v>
      </c>
      <c r="J144" t="s">
        <v>75</v>
      </c>
      <c r="K144" t="s">
        <v>84</v>
      </c>
      <c r="L144" t="s">
        <v>87</v>
      </c>
      <c r="M144">
        <v>0</v>
      </c>
      <c r="N144" t="s">
        <v>88</v>
      </c>
      <c r="O144" t="s">
        <v>95</v>
      </c>
      <c r="P144" t="s">
        <v>98</v>
      </c>
      <c r="Q144" t="s">
        <v>100</v>
      </c>
      <c r="R144">
        <v>1</v>
      </c>
      <c r="S144">
        <v>53</v>
      </c>
      <c r="W144" t="s">
        <v>269</v>
      </c>
      <c r="X144">
        <v>0</v>
      </c>
      <c r="Z144">
        <v>2</v>
      </c>
      <c r="AD144">
        <v>3</v>
      </c>
      <c r="AE144">
        <v>50</v>
      </c>
      <c r="AF144">
        <v>0</v>
      </c>
      <c r="AG144">
        <v>0.5</v>
      </c>
      <c r="AH144" t="s">
        <v>348</v>
      </c>
      <c r="AI144" t="s">
        <v>350</v>
      </c>
      <c r="AJ144" t="s">
        <v>360</v>
      </c>
      <c r="AK144">
        <v>14550</v>
      </c>
      <c r="AL144">
        <v>3180</v>
      </c>
    </row>
    <row r="145" spans="1:38" x14ac:dyDescent="0.25">
      <c r="A145" s="1">
        <v>129</v>
      </c>
      <c r="B145">
        <v>30</v>
      </c>
      <c r="C145">
        <v>60</v>
      </c>
      <c r="D145">
        <v>30</v>
      </c>
      <c r="E145">
        <v>20</v>
      </c>
      <c r="F145">
        <v>1</v>
      </c>
      <c r="G145">
        <v>2</v>
      </c>
      <c r="H145">
        <v>1</v>
      </c>
      <c r="I145" t="s">
        <v>60</v>
      </c>
      <c r="J145" t="s">
        <v>75</v>
      </c>
      <c r="K145" t="s">
        <v>84</v>
      </c>
      <c r="L145" t="s">
        <v>87</v>
      </c>
      <c r="M145">
        <v>0</v>
      </c>
      <c r="N145" t="s">
        <v>88</v>
      </c>
      <c r="O145" t="s">
        <v>95</v>
      </c>
      <c r="P145" t="s">
        <v>98</v>
      </c>
      <c r="Q145" t="s">
        <v>100</v>
      </c>
      <c r="R145">
        <v>1</v>
      </c>
      <c r="S145">
        <v>52</v>
      </c>
      <c r="W145" t="s">
        <v>269</v>
      </c>
      <c r="X145">
        <v>0</v>
      </c>
      <c r="Z145">
        <v>2</v>
      </c>
      <c r="AD145">
        <v>2</v>
      </c>
      <c r="AE145">
        <v>60</v>
      </c>
      <c r="AF145">
        <v>0</v>
      </c>
      <c r="AG145">
        <v>0.5</v>
      </c>
      <c r="AH145" t="s">
        <v>348</v>
      </c>
      <c r="AI145" t="s">
        <v>351</v>
      </c>
      <c r="AJ145" t="s">
        <v>361</v>
      </c>
      <c r="AK145">
        <v>17420</v>
      </c>
      <c r="AL145">
        <v>3180</v>
      </c>
    </row>
    <row r="146" spans="1:38" x14ac:dyDescent="0.25">
      <c r="A146" s="1">
        <v>0</v>
      </c>
      <c r="B146">
        <v>10</v>
      </c>
      <c r="C146">
        <v>10</v>
      </c>
      <c r="D146">
        <v>10</v>
      </c>
      <c r="E146">
        <v>290</v>
      </c>
      <c r="F146">
        <v>54</v>
      </c>
      <c r="G146">
        <v>2</v>
      </c>
      <c r="H146">
        <v>2</v>
      </c>
      <c r="I146" t="s">
        <v>61</v>
      </c>
      <c r="J146" t="s">
        <v>69</v>
      </c>
      <c r="K146" t="s">
        <v>78</v>
      </c>
      <c r="L146" t="s">
        <v>87</v>
      </c>
      <c r="M146">
        <v>0</v>
      </c>
      <c r="N146" t="s">
        <v>88</v>
      </c>
      <c r="O146" t="s">
        <v>90</v>
      </c>
      <c r="P146" t="s">
        <v>96</v>
      </c>
      <c r="Q146" t="s">
        <v>100</v>
      </c>
      <c r="R146">
        <v>1</v>
      </c>
      <c r="S146">
        <v>223</v>
      </c>
      <c r="T146" t="s">
        <v>107</v>
      </c>
      <c r="U146" t="s">
        <v>190</v>
      </c>
      <c r="W146" t="s">
        <v>269</v>
      </c>
      <c r="X146">
        <v>0</v>
      </c>
      <c r="Y146" t="s">
        <v>270</v>
      </c>
      <c r="Z146">
        <v>2</v>
      </c>
      <c r="AB146" t="s">
        <v>279</v>
      </c>
      <c r="AC146" t="s">
        <v>100</v>
      </c>
      <c r="AD146">
        <v>116</v>
      </c>
      <c r="AE146">
        <v>10</v>
      </c>
      <c r="AF146">
        <v>0</v>
      </c>
      <c r="AG146">
        <v>0.5</v>
      </c>
      <c r="AH146" t="s">
        <v>87</v>
      </c>
      <c r="AI146" t="s">
        <v>357</v>
      </c>
      <c r="AJ146" t="s">
        <v>367</v>
      </c>
      <c r="AK146">
        <v>3190</v>
      </c>
      <c r="AL146">
        <v>3190</v>
      </c>
    </row>
    <row r="147" spans="1:38" x14ac:dyDescent="0.25">
      <c r="A147" s="1">
        <v>1</v>
      </c>
      <c r="B147">
        <v>10</v>
      </c>
      <c r="C147">
        <v>20</v>
      </c>
      <c r="D147">
        <v>20</v>
      </c>
      <c r="E147">
        <v>10</v>
      </c>
      <c r="F147">
        <v>1</v>
      </c>
      <c r="G147">
        <v>2</v>
      </c>
      <c r="H147">
        <v>1</v>
      </c>
      <c r="I147" t="s">
        <v>62</v>
      </c>
      <c r="J147" t="s">
        <v>70</v>
      </c>
      <c r="K147" t="s">
        <v>79</v>
      </c>
      <c r="L147" t="s">
        <v>87</v>
      </c>
      <c r="M147">
        <v>0</v>
      </c>
      <c r="N147" t="s">
        <v>88</v>
      </c>
      <c r="O147" t="s">
        <v>91</v>
      </c>
      <c r="P147" t="s">
        <v>70</v>
      </c>
      <c r="Q147" t="s">
        <v>100</v>
      </c>
      <c r="R147">
        <v>1</v>
      </c>
      <c r="S147">
        <v>154</v>
      </c>
      <c r="T147" t="s">
        <v>108</v>
      </c>
      <c r="U147" t="s">
        <v>191</v>
      </c>
      <c r="W147" t="s">
        <v>269</v>
      </c>
      <c r="X147">
        <v>0</v>
      </c>
      <c r="Y147" t="s">
        <v>271</v>
      </c>
      <c r="Z147">
        <v>2</v>
      </c>
      <c r="AB147" t="s">
        <v>280</v>
      </c>
      <c r="AC147" t="s">
        <v>100</v>
      </c>
      <c r="AD147">
        <v>56</v>
      </c>
      <c r="AE147">
        <v>10</v>
      </c>
      <c r="AF147">
        <v>0</v>
      </c>
      <c r="AG147">
        <v>0.5</v>
      </c>
      <c r="AH147" t="s">
        <v>87</v>
      </c>
      <c r="AI147" t="s">
        <v>352</v>
      </c>
      <c r="AJ147" t="s">
        <v>362</v>
      </c>
      <c r="AK147">
        <v>5810</v>
      </c>
      <c r="AL147">
        <v>5810</v>
      </c>
    </row>
    <row r="148" spans="1:38" x14ac:dyDescent="0.25">
      <c r="A148" s="1">
        <v>2</v>
      </c>
      <c r="B148">
        <v>10</v>
      </c>
      <c r="C148">
        <v>20</v>
      </c>
      <c r="D148">
        <v>10</v>
      </c>
      <c r="E148">
        <v>10</v>
      </c>
      <c r="F148">
        <v>1</v>
      </c>
      <c r="G148">
        <v>2</v>
      </c>
      <c r="H148">
        <v>1</v>
      </c>
      <c r="I148" t="s">
        <v>62</v>
      </c>
      <c r="J148" t="s">
        <v>70</v>
      </c>
      <c r="K148" t="s">
        <v>79</v>
      </c>
      <c r="L148" t="s">
        <v>87</v>
      </c>
      <c r="M148">
        <v>0</v>
      </c>
      <c r="N148" t="s">
        <v>88</v>
      </c>
      <c r="O148" t="s">
        <v>91</v>
      </c>
      <c r="P148" t="s">
        <v>70</v>
      </c>
      <c r="Q148" t="s">
        <v>100</v>
      </c>
      <c r="R148">
        <v>1</v>
      </c>
      <c r="S148">
        <v>159</v>
      </c>
      <c r="T148" t="s">
        <v>42</v>
      </c>
      <c r="U148" t="s">
        <v>70</v>
      </c>
      <c r="V148" t="s">
        <v>79</v>
      </c>
      <c r="W148" t="s">
        <v>87</v>
      </c>
      <c r="X148">
        <v>0</v>
      </c>
      <c r="Y148" t="s">
        <v>88</v>
      </c>
      <c r="Z148">
        <v>2</v>
      </c>
      <c r="AA148" t="s">
        <v>91</v>
      </c>
      <c r="AB148" t="s">
        <v>70</v>
      </c>
      <c r="AC148" t="s">
        <v>100</v>
      </c>
      <c r="AD148">
        <v>56</v>
      </c>
      <c r="AE148">
        <v>10</v>
      </c>
      <c r="AF148">
        <v>0</v>
      </c>
      <c r="AG148">
        <v>0.5</v>
      </c>
      <c r="AH148" t="s">
        <v>87</v>
      </c>
      <c r="AI148" t="s">
        <v>352</v>
      </c>
      <c r="AJ148" t="s">
        <v>362</v>
      </c>
      <c r="AK148">
        <v>5810</v>
      </c>
      <c r="AL148">
        <v>5810</v>
      </c>
    </row>
    <row r="149" spans="1:38" x14ac:dyDescent="0.25">
      <c r="A149" s="1">
        <v>3</v>
      </c>
      <c r="B149">
        <v>10</v>
      </c>
      <c r="C149">
        <v>20</v>
      </c>
      <c r="D149">
        <v>10</v>
      </c>
      <c r="E149">
        <v>10</v>
      </c>
      <c r="F149">
        <v>1</v>
      </c>
      <c r="G149">
        <v>2</v>
      </c>
      <c r="H149">
        <v>1</v>
      </c>
      <c r="I149" t="s">
        <v>62</v>
      </c>
      <c r="J149" t="s">
        <v>70</v>
      </c>
      <c r="K149" t="s">
        <v>79</v>
      </c>
      <c r="L149" t="s">
        <v>87</v>
      </c>
      <c r="M149">
        <v>0</v>
      </c>
      <c r="N149" t="s">
        <v>88</v>
      </c>
      <c r="O149" t="s">
        <v>91</v>
      </c>
      <c r="P149" t="s">
        <v>70</v>
      </c>
      <c r="Q149" t="s">
        <v>100</v>
      </c>
      <c r="R149">
        <v>1</v>
      </c>
      <c r="S149">
        <v>158</v>
      </c>
      <c r="T149" t="s">
        <v>41</v>
      </c>
      <c r="U149" t="s">
        <v>70</v>
      </c>
      <c r="V149" t="s">
        <v>79</v>
      </c>
      <c r="W149" t="s">
        <v>87</v>
      </c>
      <c r="X149">
        <v>0</v>
      </c>
      <c r="Y149" t="s">
        <v>88</v>
      </c>
      <c r="Z149">
        <v>2</v>
      </c>
      <c r="AA149" t="s">
        <v>91</v>
      </c>
      <c r="AB149" t="s">
        <v>70</v>
      </c>
      <c r="AC149" t="s">
        <v>100</v>
      </c>
      <c r="AD149">
        <v>56</v>
      </c>
      <c r="AE149">
        <v>10</v>
      </c>
      <c r="AF149">
        <v>0</v>
      </c>
      <c r="AG149">
        <v>0.5</v>
      </c>
      <c r="AH149" t="s">
        <v>87</v>
      </c>
      <c r="AI149" t="s">
        <v>352</v>
      </c>
      <c r="AJ149" t="s">
        <v>362</v>
      </c>
      <c r="AK149">
        <v>5810</v>
      </c>
      <c r="AL149">
        <v>5810</v>
      </c>
    </row>
    <row r="150" spans="1:38" x14ac:dyDescent="0.25">
      <c r="A150" s="1">
        <v>4</v>
      </c>
      <c r="B150">
        <v>10</v>
      </c>
      <c r="C150">
        <v>20</v>
      </c>
      <c r="D150">
        <v>10</v>
      </c>
      <c r="E150">
        <v>10</v>
      </c>
      <c r="F150">
        <v>1</v>
      </c>
      <c r="G150">
        <v>2</v>
      </c>
      <c r="H150">
        <v>1</v>
      </c>
      <c r="I150" t="s">
        <v>62</v>
      </c>
      <c r="J150" t="s">
        <v>70</v>
      </c>
      <c r="K150" t="s">
        <v>79</v>
      </c>
      <c r="L150" t="s">
        <v>87</v>
      </c>
      <c r="M150">
        <v>0</v>
      </c>
      <c r="N150" t="s">
        <v>88</v>
      </c>
      <c r="O150" t="s">
        <v>91</v>
      </c>
      <c r="P150" t="s">
        <v>70</v>
      </c>
      <c r="Q150" t="s">
        <v>100</v>
      </c>
      <c r="R150">
        <v>1</v>
      </c>
      <c r="S150">
        <v>157</v>
      </c>
      <c r="T150" t="s">
        <v>40</v>
      </c>
      <c r="U150" t="s">
        <v>70</v>
      </c>
      <c r="V150" t="s">
        <v>79</v>
      </c>
      <c r="W150" t="s">
        <v>87</v>
      </c>
      <c r="X150">
        <v>0</v>
      </c>
      <c r="Y150" t="s">
        <v>88</v>
      </c>
      <c r="Z150">
        <v>2</v>
      </c>
      <c r="AA150" t="s">
        <v>91</v>
      </c>
      <c r="AB150" t="s">
        <v>70</v>
      </c>
      <c r="AC150" t="s">
        <v>100</v>
      </c>
      <c r="AD150">
        <v>56</v>
      </c>
      <c r="AE150">
        <v>10</v>
      </c>
      <c r="AF150">
        <v>0</v>
      </c>
      <c r="AG150">
        <v>0.5</v>
      </c>
      <c r="AH150" t="s">
        <v>87</v>
      </c>
      <c r="AI150" t="s">
        <v>352</v>
      </c>
      <c r="AJ150" t="s">
        <v>362</v>
      </c>
      <c r="AK150">
        <v>5810</v>
      </c>
      <c r="AL150">
        <v>5810</v>
      </c>
    </row>
    <row r="151" spans="1:38" x14ac:dyDescent="0.25">
      <c r="A151" s="1">
        <v>5</v>
      </c>
      <c r="B151">
        <v>10</v>
      </c>
      <c r="C151">
        <v>20</v>
      </c>
      <c r="D151">
        <v>10</v>
      </c>
      <c r="E151">
        <v>10</v>
      </c>
      <c r="F151">
        <v>1</v>
      </c>
      <c r="G151">
        <v>2</v>
      </c>
      <c r="H151">
        <v>1</v>
      </c>
      <c r="I151" t="s">
        <v>62</v>
      </c>
      <c r="J151" t="s">
        <v>70</v>
      </c>
      <c r="K151" t="s">
        <v>79</v>
      </c>
      <c r="L151" t="s">
        <v>87</v>
      </c>
      <c r="M151">
        <v>0</v>
      </c>
      <c r="N151" t="s">
        <v>88</v>
      </c>
      <c r="O151" t="s">
        <v>91</v>
      </c>
      <c r="P151" t="s">
        <v>70</v>
      </c>
      <c r="Q151" t="s">
        <v>100</v>
      </c>
      <c r="R151">
        <v>1</v>
      </c>
      <c r="S151">
        <v>156</v>
      </c>
      <c r="T151" t="s">
        <v>39</v>
      </c>
      <c r="U151" t="s">
        <v>70</v>
      </c>
      <c r="V151" t="s">
        <v>79</v>
      </c>
      <c r="W151" t="s">
        <v>87</v>
      </c>
      <c r="X151">
        <v>0</v>
      </c>
      <c r="Y151" t="s">
        <v>88</v>
      </c>
      <c r="Z151">
        <v>2</v>
      </c>
      <c r="AA151" t="s">
        <v>91</v>
      </c>
      <c r="AB151" t="s">
        <v>70</v>
      </c>
      <c r="AC151" t="s">
        <v>100</v>
      </c>
      <c r="AD151">
        <v>56</v>
      </c>
      <c r="AE151">
        <v>10</v>
      </c>
      <c r="AF151">
        <v>0</v>
      </c>
      <c r="AG151">
        <v>0.5</v>
      </c>
      <c r="AH151" t="s">
        <v>87</v>
      </c>
      <c r="AI151" t="s">
        <v>352</v>
      </c>
      <c r="AJ151" t="s">
        <v>362</v>
      </c>
      <c r="AK151">
        <v>5810</v>
      </c>
      <c r="AL151">
        <v>5810</v>
      </c>
    </row>
    <row r="152" spans="1:38" x14ac:dyDescent="0.25">
      <c r="A152" s="1">
        <v>6</v>
      </c>
      <c r="B152">
        <v>10</v>
      </c>
      <c r="C152">
        <v>20</v>
      </c>
      <c r="D152">
        <v>10</v>
      </c>
      <c r="E152">
        <v>10</v>
      </c>
      <c r="F152">
        <v>1</v>
      </c>
      <c r="G152">
        <v>2</v>
      </c>
      <c r="H152">
        <v>1</v>
      </c>
      <c r="I152" t="s">
        <v>62</v>
      </c>
      <c r="J152" t="s">
        <v>70</v>
      </c>
      <c r="K152" t="s">
        <v>79</v>
      </c>
      <c r="L152" t="s">
        <v>87</v>
      </c>
      <c r="M152">
        <v>0</v>
      </c>
      <c r="N152" t="s">
        <v>88</v>
      </c>
      <c r="O152" t="s">
        <v>91</v>
      </c>
      <c r="P152" t="s">
        <v>70</v>
      </c>
      <c r="Q152" t="s">
        <v>100</v>
      </c>
      <c r="R152">
        <v>1</v>
      </c>
      <c r="S152">
        <v>155</v>
      </c>
      <c r="T152" t="s">
        <v>38</v>
      </c>
      <c r="U152" t="s">
        <v>70</v>
      </c>
      <c r="V152" t="s">
        <v>79</v>
      </c>
      <c r="W152" t="s">
        <v>87</v>
      </c>
      <c r="X152">
        <v>0</v>
      </c>
      <c r="Y152" t="s">
        <v>88</v>
      </c>
      <c r="Z152">
        <v>2</v>
      </c>
      <c r="AA152" t="s">
        <v>91</v>
      </c>
      <c r="AB152" t="s">
        <v>70</v>
      </c>
      <c r="AC152" t="s">
        <v>100</v>
      </c>
      <c r="AD152">
        <v>56</v>
      </c>
      <c r="AE152">
        <v>10</v>
      </c>
      <c r="AF152">
        <v>0</v>
      </c>
      <c r="AG152">
        <v>0.5</v>
      </c>
      <c r="AH152" t="s">
        <v>87</v>
      </c>
      <c r="AI152" t="s">
        <v>352</v>
      </c>
      <c r="AJ152" t="s">
        <v>362</v>
      </c>
      <c r="AK152">
        <v>5810</v>
      </c>
      <c r="AL152">
        <v>5810</v>
      </c>
    </row>
    <row r="153" spans="1:38" x14ac:dyDescent="0.25">
      <c r="A153" s="1">
        <v>7</v>
      </c>
      <c r="B153">
        <v>10</v>
      </c>
      <c r="C153">
        <v>20</v>
      </c>
      <c r="D153">
        <v>20</v>
      </c>
      <c r="E153">
        <v>10</v>
      </c>
      <c r="F153">
        <v>1</v>
      </c>
      <c r="G153">
        <v>2</v>
      </c>
      <c r="H153">
        <v>1</v>
      </c>
      <c r="I153" t="s">
        <v>62</v>
      </c>
      <c r="J153" t="s">
        <v>70</v>
      </c>
      <c r="K153" t="s">
        <v>79</v>
      </c>
      <c r="L153" t="s">
        <v>87</v>
      </c>
      <c r="M153">
        <v>0</v>
      </c>
      <c r="N153" t="s">
        <v>88</v>
      </c>
      <c r="O153" t="s">
        <v>91</v>
      </c>
      <c r="P153" t="s">
        <v>70</v>
      </c>
      <c r="Q153" t="s">
        <v>100</v>
      </c>
      <c r="R153">
        <v>1</v>
      </c>
      <c r="S153">
        <v>161</v>
      </c>
      <c r="T153" t="s">
        <v>109</v>
      </c>
      <c r="U153" t="s">
        <v>192</v>
      </c>
      <c r="V153" t="s">
        <v>267</v>
      </c>
      <c r="W153" t="s">
        <v>87</v>
      </c>
      <c r="X153">
        <v>0</v>
      </c>
      <c r="Y153" t="s">
        <v>272</v>
      </c>
      <c r="Z153">
        <v>2</v>
      </c>
      <c r="AA153" t="s">
        <v>274</v>
      </c>
      <c r="AB153" t="s">
        <v>192</v>
      </c>
      <c r="AC153" t="s">
        <v>100</v>
      </c>
      <c r="AD153">
        <v>56</v>
      </c>
      <c r="AE153">
        <v>10</v>
      </c>
      <c r="AF153">
        <v>0</v>
      </c>
      <c r="AG153">
        <v>0.5</v>
      </c>
      <c r="AH153" t="s">
        <v>87</v>
      </c>
      <c r="AI153" t="s">
        <v>352</v>
      </c>
      <c r="AJ153" t="s">
        <v>362</v>
      </c>
      <c r="AK153">
        <v>5810</v>
      </c>
      <c r="AL153">
        <v>5810</v>
      </c>
    </row>
    <row r="154" spans="1:38" x14ac:dyDescent="0.25">
      <c r="A154" s="1">
        <v>8</v>
      </c>
      <c r="B154">
        <v>10</v>
      </c>
      <c r="C154">
        <v>20</v>
      </c>
      <c r="D154">
        <v>20</v>
      </c>
      <c r="E154">
        <v>10</v>
      </c>
      <c r="F154">
        <v>1</v>
      </c>
      <c r="G154">
        <v>2</v>
      </c>
      <c r="H154">
        <v>1</v>
      </c>
      <c r="I154" t="s">
        <v>62</v>
      </c>
      <c r="J154" t="s">
        <v>70</v>
      </c>
      <c r="K154" t="s">
        <v>79</v>
      </c>
      <c r="L154" t="s">
        <v>87</v>
      </c>
      <c r="M154">
        <v>0</v>
      </c>
      <c r="N154" t="s">
        <v>88</v>
      </c>
      <c r="O154" t="s">
        <v>91</v>
      </c>
      <c r="P154" t="s">
        <v>70</v>
      </c>
      <c r="Q154" t="s">
        <v>100</v>
      </c>
      <c r="R154">
        <v>1</v>
      </c>
      <c r="S154">
        <v>162</v>
      </c>
      <c r="T154" t="s">
        <v>110</v>
      </c>
      <c r="U154" t="s">
        <v>193</v>
      </c>
      <c r="V154" t="s">
        <v>268</v>
      </c>
      <c r="W154" t="s">
        <v>87</v>
      </c>
      <c r="X154">
        <v>0</v>
      </c>
      <c r="Y154" t="s">
        <v>272</v>
      </c>
      <c r="Z154">
        <v>2</v>
      </c>
      <c r="AA154" t="s">
        <v>91</v>
      </c>
      <c r="AB154" t="s">
        <v>193</v>
      </c>
      <c r="AC154" t="s">
        <v>100</v>
      </c>
      <c r="AD154">
        <v>56</v>
      </c>
      <c r="AE154">
        <v>10</v>
      </c>
      <c r="AF154">
        <v>0</v>
      </c>
      <c r="AG154">
        <v>0.5</v>
      </c>
      <c r="AH154" t="s">
        <v>87</v>
      </c>
      <c r="AI154" t="s">
        <v>352</v>
      </c>
      <c r="AJ154" t="s">
        <v>362</v>
      </c>
      <c r="AK154">
        <v>5810</v>
      </c>
      <c r="AL154">
        <v>5810</v>
      </c>
    </row>
    <row r="155" spans="1:38" x14ac:dyDescent="0.25">
      <c r="A155" s="1">
        <v>9</v>
      </c>
      <c r="B155">
        <v>10</v>
      </c>
      <c r="C155">
        <v>20</v>
      </c>
      <c r="D155">
        <v>20</v>
      </c>
      <c r="E155">
        <v>10</v>
      </c>
      <c r="F155">
        <v>1</v>
      </c>
      <c r="G155">
        <v>2</v>
      </c>
      <c r="H155">
        <v>1</v>
      </c>
      <c r="I155" t="s">
        <v>62</v>
      </c>
      <c r="J155" t="s">
        <v>70</v>
      </c>
      <c r="K155" t="s">
        <v>79</v>
      </c>
      <c r="L155" t="s">
        <v>87</v>
      </c>
      <c r="M155">
        <v>0</v>
      </c>
      <c r="N155" t="s">
        <v>88</v>
      </c>
      <c r="O155" t="s">
        <v>91</v>
      </c>
      <c r="P155" t="s">
        <v>70</v>
      </c>
      <c r="Q155" t="s">
        <v>100</v>
      </c>
      <c r="R155">
        <v>1</v>
      </c>
      <c r="S155">
        <v>137</v>
      </c>
      <c r="T155" t="s">
        <v>111</v>
      </c>
      <c r="U155" t="s">
        <v>194</v>
      </c>
      <c r="W155" t="s">
        <v>269</v>
      </c>
      <c r="X155">
        <v>0</v>
      </c>
      <c r="Y155" t="s">
        <v>271</v>
      </c>
      <c r="Z155">
        <v>2</v>
      </c>
      <c r="AB155" t="s">
        <v>281</v>
      </c>
      <c r="AC155" t="s">
        <v>100</v>
      </c>
      <c r="AD155">
        <v>56</v>
      </c>
      <c r="AE155">
        <v>10</v>
      </c>
      <c r="AF155">
        <v>0</v>
      </c>
      <c r="AG155">
        <v>0.5</v>
      </c>
      <c r="AH155" t="s">
        <v>87</v>
      </c>
      <c r="AI155" t="s">
        <v>352</v>
      </c>
      <c r="AJ155" t="s">
        <v>362</v>
      </c>
      <c r="AK155">
        <v>5810</v>
      </c>
      <c r="AL155">
        <v>5810</v>
      </c>
    </row>
    <row r="156" spans="1:38" x14ac:dyDescent="0.25">
      <c r="A156" s="1">
        <v>10</v>
      </c>
      <c r="B156">
        <v>10</v>
      </c>
      <c r="C156">
        <v>20</v>
      </c>
      <c r="D156">
        <v>20</v>
      </c>
      <c r="E156">
        <v>10</v>
      </c>
      <c r="F156">
        <v>1</v>
      </c>
      <c r="G156">
        <v>2</v>
      </c>
      <c r="H156">
        <v>1</v>
      </c>
      <c r="I156" t="s">
        <v>62</v>
      </c>
      <c r="J156" t="s">
        <v>70</v>
      </c>
      <c r="K156" t="s">
        <v>79</v>
      </c>
      <c r="L156" t="s">
        <v>87</v>
      </c>
      <c r="M156">
        <v>0</v>
      </c>
      <c r="N156" t="s">
        <v>88</v>
      </c>
      <c r="O156" t="s">
        <v>91</v>
      </c>
      <c r="P156" t="s">
        <v>70</v>
      </c>
      <c r="Q156" t="s">
        <v>100</v>
      </c>
      <c r="R156">
        <v>1</v>
      </c>
      <c r="S156">
        <v>134</v>
      </c>
      <c r="T156" t="s">
        <v>112</v>
      </c>
      <c r="U156" t="s">
        <v>195</v>
      </c>
      <c r="W156" t="s">
        <v>269</v>
      </c>
      <c r="X156">
        <v>0</v>
      </c>
      <c r="Y156" t="s">
        <v>271</v>
      </c>
      <c r="Z156">
        <v>2</v>
      </c>
      <c r="AB156" t="s">
        <v>282</v>
      </c>
      <c r="AC156" t="s">
        <v>100</v>
      </c>
      <c r="AD156">
        <v>56</v>
      </c>
      <c r="AE156">
        <v>10</v>
      </c>
      <c r="AF156">
        <v>0</v>
      </c>
      <c r="AG156">
        <v>0.5</v>
      </c>
      <c r="AH156" t="s">
        <v>87</v>
      </c>
      <c r="AI156" t="s">
        <v>352</v>
      </c>
      <c r="AJ156" t="s">
        <v>362</v>
      </c>
      <c r="AK156">
        <v>5810</v>
      </c>
      <c r="AL156">
        <v>5810</v>
      </c>
    </row>
    <row r="157" spans="1:38" x14ac:dyDescent="0.25">
      <c r="A157" s="1">
        <v>11</v>
      </c>
      <c r="B157">
        <v>10</v>
      </c>
      <c r="C157">
        <v>20</v>
      </c>
      <c r="D157">
        <v>10</v>
      </c>
      <c r="E157">
        <v>10</v>
      </c>
      <c r="F157">
        <v>1</v>
      </c>
      <c r="G157">
        <v>2</v>
      </c>
      <c r="H157">
        <v>1</v>
      </c>
      <c r="I157" t="s">
        <v>62</v>
      </c>
      <c r="J157" t="s">
        <v>70</v>
      </c>
      <c r="K157" t="s">
        <v>79</v>
      </c>
      <c r="L157" t="s">
        <v>87</v>
      </c>
      <c r="M157">
        <v>0</v>
      </c>
      <c r="N157" t="s">
        <v>88</v>
      </c>
      <c r="O157" t="s">
        <v>91</v>
      </c>
      <c r="P157" t="s">
        <v>70</v>
      </c>
      <c r="Q157" t="s">
        <v>100</v>
      </c>
      <c r="R157">
        <v>1</v>
      </c>
      <c r="S157">
        <v>136</v>
      </c>
      <c r="T157" t="s">
        <v>113</v>
      </c>
      <c r="U157" t="s">
        <v>196</v>
      </c>
      <c r="W157" t="s">
        <v>269</v>
      </c>
      <c r="X157">
        <v>0</v>
      </c>
      <c r="Y157" t="s">
        <v>270</v>
      </c>
      <c r="Z157">
        <v>2</v>
      </c>
      <c r="AB157" t="s">
        <v>283</v>
      </c>
      <c r="AC157" t="s">
        <v>100</v>
      </c>
      <c r="AD157">
        <v>56</v>
      </c>
      <c r="AE157">
        <v>10</v>
      </c>
      <c r="AF157">
        <v>0</v>
      </c>
      <c r="AG157">
        <v>0.5</v>
      </c>
      <c r="AH157" t="s">
        <v>87</v>
      </c>
      <c r="AI157" t="s">
        <v>352</v>
      </c>
      <c r="AJ157" t="s">
        <v>362</v>
      </c>
      <c r="AK157">
        <v>5810</v>
      </c>
      <c r="AL157">
        <v>5810</v>
      </c>
    </row>
    <row r="158" spans="1:38" x14ac:dyDescent="0.25">
      <c r="A158" s="1">
        <v>12</v>
      </c>
      <c r="B158">
        <v>10</v>
      </c>
      <c r="C158">
        <v>20</v>
      </c>
      <c r="D158">
        <v>10</v>
      </c>
      <c r="E158">
        <v>10</v>
      </c>
      <c r="F158">
        <v>1</v>
      </c>
      <c r="G158">
        <v>2</v>
      </c>
      <c r="H158">
        <v>1</v>
      </c>
      <c r="I158" t="s">
        <v>62</v>
      </c>
      <c r="J158" t="s">
        <v>70</v>
      </c>
      <c r="K158" t="s">
        <v>79</v>
      </c>
      <c r="L158" t="s">
        <v>87</v>
      </c>
      <c r="M158">
        <v>0</v>
      </c>
      <c r="N158" t="s">
        <v>88</v>
      </c>
      <c r="O158" t="s">
        <v>91</v>
      </c>
      <c r="P158" t="s">
        <v>70</v>
      </c>
      <c r="Q158" t="s">
        <v>100</v>
      </c>
      <c r="R158">
        <v>1</v>
      </c>
      <c r="S158">
        <v>143</v>
      </c>
      <c r="T158" t="s">
        <v>114</v>
      </c>
      <c r="U158" t="s">
        <v>197</v>
      </c>
      <c r="W158" t="s">
        <v>269</v>
      </c>
      <c r="X158">
        <v>0</v>
      </c>
      <c r="Y158" t="s">
        <v>270</v>
      </c>
      <c r="Z158">
        <v>2</v>
      </c>
      <c r="AB158" t="s">
        <v>284</v>
      </c>
      <c r="AC158" t="s">
        <v>100</v>
      </c>
      <c r="AD158">
        <v>56</v>
      </c>
      <c r="AE158">
        <v>10</v>
      </c>
      <c r="AF158">
        <v>0</v>
      </c>
      <c r="AG158">
        <v>0.5</v>
      </c>
      <c r="AH158" t="s">
        <v>87</v>
      </c>
      <c r="AI158" t="s">
        <v>352</v>
      </c>
      <c r="AJ158" t="s">
        <v>362</v>
      </c>
      <c r="AK158">
        <v>5810</v>
      </c>
      <c r="AL158">
        <v>5810</v>
      </c>
    </row>
    <row r="159" spans="1:38" x14ac:dyDescent="0.25">
      <c r="A159" s="1">
        <v>13</v>
      </c>
      <c r="B159">
        <v>10</v>
      </c>
      <c r="C159">
        <v>20</v>
      </c>
      <c r="D159">
        <v>10</v>
      </c>
      <c r="E159">
        <v>10</v>
      </c>
      <c r="F159">
        <v>1</v>
      </c>
      <c r="G159">
        <v>2</v>
      </c>
      <c r="H159">
        <v>1</v>
      </c>
      <c r="I159" t="s">
        <v>62</v>
      </c>
      <c r="J159" t="s">
        <v>70</v>
      </c>
      <c r="K159" t="s">
        <v>79</v>
      </c>
      <c r="L159" t="s">
        <v>87</v>
      </c>
      <c r="M159">
        <v>0</v>
      </c>
      <c r="N159" t="s">
        <v>88</v>
      </c>
      <c r="O159" t="s">
        <v>91</v>
      </c>
      <c r="P159" t="s">
        <v>70</v>
      </c>
      <c r="Q159" t="s">
        <v>100</v>
      </c>
      <c r="R159">
        <v>1</v>
      </c>
      <c r="S159">
        <v>140</v>
      </c>
      <c r="T159" t="s">
        <v>115</v>
      </c>
      <c r="U159" t="s">
        <v>198</v>
      </c>
      <c r="W159" t="s">
        <v>269</v>
      </c>
      <c r="X159">
        <v>0</v>
      </c>
      <c r="Y159" t="s">
        <v>270</v>
      </c>
      <c r="Z159">
        <v>2</v>
      </c>
      <c r="AB159" t="s">
        <v>285</v>
      </c>
      <c r="AC159" t="s">
        <v>100</v>
      </c>
      <c r="AD159">
        <v>56</v>
      </c>
      <c r="AE159">
        <v>10</v>
      </c>
      <c r="AF159">
        <v>0</v>
      </c>
      <c r="AG159">
        <v>0.5</v>
      </c>
      <c r="AH159" t="s">
        <v>87</v>
      </c>
      <c r="AI159" t="s">
        <v>352</v>
      </c>
      <c r="AJ159" t="s">
        <v>362</v>
      </c>
      <c r="AK159">
        <v>5810</v>
      </c>
      <c r="AL159">
        <v>5810</v>
      </c>
    </row>
    <row r="160" spans="1:38" x14ac:dyDescent="0.25">
      <c r="A160" s="1">
        <v>14</v>
      </c>
      <c r="B160">
        <v>10</v>
      </c>
      <c r="C160">
        <v>20</v>
      </c>
      <c r="D160">
        <v>10</v>
      </c>
      <c r="E160">
        <v>10</v>
      </c>
      <c r="F160">
        <v>1</v>
      </c>
      <c r="G160">
        <v>2</v>
      </c>
      <c r="H160">
        <v>1</v>
      </c>
      <c r="I160" t="s">
        <v>62</v>
      </c>
      <c r="J160" t="s">
        <v>70</v>
      </c>
      <c r="K160" t="s">
        <v>79</v>
      </c>
      <c r="L160" t="s">
        <v>87</v>
      </c>
      <c r="M160">
        <v>0</v>
      </c>
      <c r="N160" t="s">
        <v>88</v>
      </c>
      <c r="O160" t="s">
        <v>91</v>
      </c>
      <c r="P160" t="s">
        <v>70</v>
      </c>
      <c r="Q160" t="s">
        <v>100</v>
      </c>
      <c r="R160">
        <v>1</v>
      </c>
      <c r="S160">
        <v>141</v>
      </c>
      <c r="T160" t="s">
        <v>116</v>
      </c>
      <c r="U160" t="s">
        <v>199</v>
      </c>
      <c r="W160" t="s">
        <v>269</v>
      </c>
      <c r="X160">
        <v>0</v>
      </c>
      <c r="Y160" t="s">
        <v>270</v>
      </c>
      <c r="Z160">
        <v>2</v>
      </c>
      <c r="AB160" t="s">
        <v>286</v>
      </c>
      <c r="AC160" t="s">
        <v>100</v>
      </c>
      <c r="AD160">
        <v>56</v>
      </c>
      <c r="AE160">
        <v>10</v>
      </c>
      <c r="AF160">
        <v>0</v>
      </c>
      <c r="AG160">
        <v>0.5</v>
      </c>
      <c r="AH160" t="s">
        <v>87</v>
      </c>
      <c r="AI160" t="s">
        <v>352</v>
      </c>
      <c r="AJ160" t="s">
        <v>362</v>
      </c>
      <c r="AK160">
        <v>5810</v>
      </c>
      <c r="AL160">
        <v>5810</v>
      </c>
    </row>
    <row r="161" spans="1:38" x14ac:dyDescent="0.25">
      <c r="A161" s="1">
        <v>15</v>
      </c>
      <c r="B161">
        <v>10</v>
      </c>
      <c r="C161">
        <v>20</v>
      </c>
      <c r="D161">
        <v>10</v>
      </c>
      <c r="E161">
        <v>10</v>
      </c>
      <c r="F161">
        <v>1</v>
      </c>
      <c r="G161">
        <v>2</v>
      </c>
      <c r="H161">
        <v>1</v>
      </c>
      <c r="I161" t="s">
        <v>62</v>
      </c>
      <c r="J161" t="s">
        <v>70</v>
      </c>
      <c r="K161" t="s">
        <v>79</v>
      </c>
      <c r="L161" t="s">
        <v>87</v>
      </c>
      <c r="M161">
        <v>0</v>
      </c>
      <c r="N161" t="s">
        <v>88</v>
      </c>
      <c r="O161" t="s">
        <v>91</v>
      </c>
      <c r="P161" t="s">
        <v>70</v>
      </c>
      <c r="Q161" t="s">
        <v>100</v>
      </c>
      <c r="R161">
        <v>1</v>
      </c>
      <c r="S161">
        <v>139</v>
      </c>
      <c r="T161" t="s">
        <v>117</v>
      </c>
      <c r="U161" t="s">
        <v>200</v>
      </c>
      <c r="W161" t="s">
        <v>269</v>
      </c>
      <c r="X161">
        <v>0</v>
      </c>
      <c r="Y161" t="s">
        <v>270</v>
      </c>
      <c r="Z161">
        <v>2</v>
      </c>
      <c r="AB161" t="s">
        <v>287</v>
      </c>
      <c r="AC161" t="s">
        <v>100</v>
      </c>
      <c r="AD161">
        <v>56</v>
      </c>
      <c r="AE161">
        <v>10</v>
      </c>
      <c r="AF161">
        <v>0</v>
      </c>
      <c r="AG161">
        <v>0.5</v>
      </c>
      <c r="AH161" t="s">
        <v>87</v>
      </c>
      <c r="AI161" t="s">
        <v>352</v>
      </c>
      <c r="AJ161" t="s">
        <v>362</v>
      </c>
      <c r="AK161">
        <v>5810</v>
      </c>
      <c r="AL161">
        <v>5810</v>
      </c>
    </row>
    <row r="162" spans="1:38" x14ac:dyDescent="0.25">
      <c r="A162" s="1">
        <v>16</v>
      </c>
      <c r="B162">
        <v>10</v>
      </c>
      <c r="C162">
        <v>20</v>
      </c>
      <c r="D162">
        <v>10</v>
      </c>
      <c r="E162">
        <v>10</v>
      </c>
      <c r="F162">
        <v>1</v>
      </c>
      <c r="G162">
        <v>12</v>
      </c>
      <c r="H162">
        <v>1</v>
      </c>
      <c r="I162" t="s">
        <v>62</v>
      </c>
      <c r="J162" t="s">
        <v>70</v>
      </c>
      <c r="K162" t="s">
        <v>79</v>
      </c>
      <c r="L162" t="s">
        <v>87</v>
      </c>
      <c r="M162">
        <v>0</v>
      </c>
      <c r="N162" t="s">
        <v>88</v>
      </c>
      <c r="O162" t="s">
        <v>91</v>
      </c>
      <c r="P162" t="s">
        <v>70</v>
      </c>
      <c r="Q162" t="s">
        <v>100</v>
      </c>
      <c r="R162">
        <v>1</v>
      </c>
      <c r="S162">
        <v>146</v>
      </c>
      <c r="T162" t="s">
        <v>118</v>
      </c>
      <c r="U162" t="s">
        <v>201</v>
      </c>
      <c r="W162" t="s">
        <v>269</v>
      </c>
      <c r="X162">
        <v>0</v>
      </c>
      <c r="Y162" t="s">
        <v>270</v>
      </c>
      <c r="Z162">
        <v>12</v>
      </c>
      <c r="AB162" t="s">
        <v>288</v>
      </c>
      <c r="AC162" t="s">
        <v>100</v>
      </c>
      <c r="AD162">
        <v>56</v>
      </c>
      <c r="AE162">
        <v>10</v>
      </c>
      <c r="AF162">
        <v>0</v>
      </c>
      <c r="AG162">
        <v>0.5</v>
      </c>
      <c r="AH162" t="s">
        <v>87</v>
      </c>
      <c r="AI162" t="s">
        <v>352</v>
      </c>
      <c r="AJ162" t="s">
        <v>362</v>
      </c>
      <c r="AK162">
        <v>5810</v>
      </c>
      <c r="AL162">
        <v>5810</v>
      </c>
    </row>
    <row r="163" spans="1:38" x14ac:dyDescent="0.25">
      <c r="A163" s="1">
        <v>17</v>
      </c>
      <c r="B163">
        <v>10</v>
      </c>
      <c r="C163">
        <v>20</v>
      </c>
      <c r="D163">
        <v>10</v>
      </c>
      <c r="E163">
        <v>10</v>
      </c>
      <c r="F163">
        <v>1</v>
      </c>
      <c r="G163">
        <v>12</v>
      </c>
      <c r="H163">
        <v>1</v>
      </c>
      <c r="I163" t="s">
        <v>62</v>
      </c>
      <c r="J163" t="s">
        <v>70</v>
      </c>
      <c r="K163" t="s">
        <v>79</v>
      </c>
      <c r="L163" t="s">
        <v>87</v>
      </c>
      <c r="M163">
        <v>0</v>
      </c>
      <c r="N163" t="s">
        <v>88</v>
      </c>
      <c r="O163" t="s">
        <v>91</v>
      </c>
      <c r="P163" t="s">
        <v>70</v>
      </c>
      <c r="Q163" t="s">
        <v>100</v>
      </c>
      <c r="R163">
        <v>1</v>
      </c>
      <c r="S163">
        <v>145</v>
      </c>
      <c r="T163" t="s">
        <v>119</v>
      </c>
      <c r="U163" t="s">
        <v>202</v>
      </c>
      <c r="W163" t="s">
        <v>269</v>
      </c>
      <c r="X163">
        <v>0</v>
      </c>
      <c r="Y163" t="s">
        <v>270</v>
      </c>
      <c r="Z163">
        <v>12</v>
      </c>
      <c r="AB163" t="s">
        <v>289</v>
      </c>
      <c r="AC163" t="s">
        <v>100</v>
      </c>
      <c r="AD163">
        <v>56</v>
      </c>
      <c r="AE163">
        <v>10</v>
      </c>
      <c r="AF163">
        <v>0</v>
      </c>
      <c r="AG163">
        <v>0.5</v>
      </c>
      <c r="AH163" t="s">
        <v>87</v>
      </c>
      <c r="AI163" t="s">
        <v>352</v>
      </c>
      <c r="AJ163" t="s">
        <v>362</v>
      </c>
      <c r="AK163">
        <v>5810</v>
      </c>
      <c r="AL163">
        <v>5810</v>
      </c>
    </row>
    <row r="164" spans="1:38" x14ac:dyDescent="0.25">
      <c r="A164" s="1">
        <v>18</v>
      </c>
      <c r="B164">
        <v>10</v>
      </c>
      <c r="C164">
        <v>20</v>
      </c>
      <c r="D164">
        <v>10</v>
      </c>
      <c r="E164">
        <v>10</v>
      </c>
      <c r="F164">
        <v>1</v>
      </c>
      <c r="G164">
        <v>6</v>
      </c>
      <c r="H164">
        <v>1</v>
      </c>
      <c r="I164" t="s">
        <v>62</v>
      </c>
      <c r="J164" t="s">
        <v>70</v>
      </c>
      <c r="K164" t="s">
        <v>79</v>
      </c>
      <c r="L164" t="s">
        <v>87</v>
      </c>
      <c r="M164">
        <v>0</v>
      </c>
      <c r="N164" t="s">
        <v>88</v>
      </c>
      <c r="O164" t="s">
        <v>91</v>
      </c>
      <c r="P164" t="s">
        <v>70</v>
      </c>
      <c r="Q164" t="s">
        <v>100</v>
      </c>
      <c r="R164">
        <v>1</v>
      </c>
      <c r="S164">
        <v>149</v>
      </c>
      <c r="T164" t="s">
        <v>120</v>
      </c>
      <c r="U164" t="s">
        <v>203</v>
      </c>
      <c r="W164" t="s">
        <v>269</v>
      </c>
      <c r="X164">
        <v>0</v>
      </c>
      <c r="Y164" t="s">
        <v>270</v>
      </c>
      <c r="Z164">
        <v>6</v>
      </c>
      <c r="AB164" t="s">
        <v>290</v>
      </c>
      <c r="AC164" t="s">
        <v>100</v>
      </c>
      <c r="AD164">
        <v>56</v>
      </c>
      <c r="AE164">
        <v>10</v>
      </c>
      <c r="AF164">
        <v>0</v>
      </c>
      <c r="AG164">
        <v>0.5</v>
      </c>
      <c r="AH164" t="s">
        <v>87</v>
      </c>
      <c r="AI164" t="s">
        <v>352</v>
      </c>
      <c r="AJ164" t="s">
        <v>362</v>
      </c>
      <c r="AK164">
        <v>5810</v>
      </c>
      <c r="AL164">
        <v>5810</v>
      </c>
    </row>
    <row r="165" spans="1:38" x14ac:dyDescent="0.25">
      <c r="A165" s="1">
        <v>19</v>
      </c>
      <c r="B165">
        <v>10</v>
      </c>
      <c r="C165">
        <v>20</v>
      </c>
      <c r="D165">
        <v>10</v>
      </c>
      <c r="E165">
        <v>10</v>
      </c>
      <c r="F165">
        <v>1</v>
      </c>
      <c r="G165">
        <v>20</v>
      </c>
      <c r="H165">
        <v>1</v>
      </c>
      <c r="I165" t="s">
        <v>62</v>
      </c>
      <c r="J165" t="s">
        <v>70</v>
      </c>
      <c r="K165" t="s">
        <v>79</v>
      </c>
      <c r="L165" t="s">
        <v>87</v>
      </c>
      <c r="M165">
        <v>0</v>
      </c>
      <c r="N165" t="s">
        <v>88</v>
      </c>
      <c r="O165" t="s">
        <v>91</v>
      </c>
      <c r="P165" t="s">
        <v>70</v>
      </c>
      <c r="Q165" t="s">
        <v>100</v>
      </c>
      <c r="R165">
        <v>1</v>
      </c>
      <c r="S165">
        <v>160</v>
      </c>
      <c r="T165" t="s">
        <v>121</v>
      </c>
      <c r="U165" t="s">
        <v>204</v>
      </c>
      <c r="W165" t="s">
        <v>269</v>
      </c>
      <c r="X165">
        <v>0</v>
      </c>
      <c r="Y165" t="s">
        <v>270</v>
      </c>
      <c r="Z165">
        <v>20</v>
      </c>
      <c r="AB165" t="s">
        <v>291</v>
      </c>
      <c r="AC165" t="s">
        <v>100</v>
      </c>
      <c r="AD165">
        <v>56</v>
      </c>
      <c r="AE165">
        <v>10</v>
      </c>
      <c r="AF165">
        <v>0</v>
      </c>
      <c r="AG165">
        <v>0.5</v>
      </c>
      <c r="AH165" t="s">
        <v>87</v>
      </c>
      <c r="AI165" t="s">
        <v>352</v>
      </c>
      <c r="AJ165" t="s">
        <v>362</v>
      </c>
      <c r="AK165">
        <v>5810</v>
      </c>
      <c r="AL165">
        <v>5810</v>
      </c>
    </row>
    <row r="166" spans="1:38" x14ac:dyDescent="0.25">
      <c r="A166" s="1">
        <v>20</v>
      </c>
      <c r="B166">
        <v>10</v>
      </c>
      <c r="C166">
        <v>20</v>
      </c>
      <c r="D166">
        <v>10</v>
      </c>
      <c r="E166">
        <v>10</v>
      </c>
      <c r="F166">
        <v>1</v>
      </c>
      <c r="G166">
        <v>12</v>
      </c>
      <c r="H166">
        <v>1</v>
      </c>
      <c r="I166" t="s">
        <v>62</v>
      </c>
      <c r="J166" t="s">
        <v>70</v>
      </c>
      <c r="K166" t="s">
        <v>79</v>
      </c>
      <c r="L166" t="s">
        <v>87</v>
      </c>
      <c r="M166">
        <v>0</v>
      </c>
      <c r="N166" t="s">
        <v>88</v>
      </c>
      <c r="O166" t="s">
        <v>91</v>
      </c>
      <c r="P166" t="s">
        <v>70</v>
      </c>
      <c r="Q166" t="s">
        <v>100</v>
      </c>
      <c r="R166">
        <v>1</v>
      </c>
      <c r="S166">
        <v>144</v>
      </c>
      <c r="T166" t="s">
        <v>122</v>
      </c>
      <c r="U166" t="s">
        <v>205</v>
      </c>
      <c r="W166" t="s">
        <v>269</v>
      </c>
      <c r="X166">
        <v>0</v>
      </c>
      <c r="Y166" t="s">
        <v>270</v>
      </c>
      <c r="Z166">
        <v>12</v>
      </c>
      <c r="AB166" t="s">
        <v>292</v>
      </c>
      <c r="AC166" t="s">
        <v>100</v>
      </c>
      <c r="AD166">
        <v>56</v>
      </c>
      <c r="AE166">
        <v>10</v>
      </c>
      <c r="AF166">
        <v>0</v>
      </c>
      <c r="AG166">
        <v>0.5</v>
      </c>
      <c r="AH166" t="s">
        <v>87</v>
      </c>
      <c r="AI166" t="s">
        <v>352</v>
      </c>
      <c r="AJ166" t="s">
        <v>362</v>
      </c>
      <c r="AK166">
        <v>5810</v>
      </c>
      <c r="AL166">
        <v>5810</v>
      </c>
    </row>
    <row r="167" spans="1:38" x14ac:dyDescent="0.25">
      <c r="A167" s="1">
        <v>21</v>
      </c>
      <c r="B167">
        <v>10</v>
      </c>
      <c r="C167">
        <v>20</v>
      </c>
      <c r="D167">
        <v>10</v>
      </c>
      <c r="E167">
        <v>10</v>
      </c>
      <c r="F167">
        <v>1</v>
      </c>
      <c r="G167">
        <v>6</v>
      </c>
      <c r="H167">
        <v>1</v>
      </c>
      <c r="I167" t="s">
        <v>62</v>
      </c>
      <c r="J167" t="s">
        <v>70</v>
      </c>
      <c r="K167" t="s">
        <v>79</v>
      </c>
      <c r="L167" t="s">
        <v>87</v>
      </c>
      <c r="M167">
        <v>0</v>
      </c>
      <c r="N167" t="s">
        <v>88</v>
      </c>
      <c r="O167" t="s">
        <v>91</v>
      </c>
      <c r="P167" t="s">
        <v>70</v>
      </c>
      <c r="Q167" t="s">
        <v>100</v>
      </c>
      <c r="R167">
        <v>1</v>
      </c>
      <c r="S167">
        <v>148</v>
      </c>
      <c r="T167" t="s">
        <v>123</v>
      </c>
      <c r="U167" t="s">
        <v>206</v>
      </c>
      <c r="W167" t="s">
        <v>269</v>
      </c>
      <c r="X167">
        <v>0</v>
      </c>
      <c r="Y167" t="s">
        <v>270</v>
      </c>
      <c r="Z167">
        <v>6</v>
      </c>
      <c r="AB167" t="s">
        <v>293</v>
      </c>
      <c r="AC167" t="s">
        <v>100</v>
      </c>
      <c r="AD167">
        <v>56</v>
      </c>
      <c r="AE167">
        <v>10</v>
      </c>
      <c r="AF167">
        <v>0</v>
      </c>
      <c r="AG167">
        <v>0.5</v>
      </c>
      <c r="AH167" t="s">
        <v>87</v>
      </c>
      <c r="AI167" t="s">
        <v>352</v>
      </c>
      <c r="AJ167" t="s">
        <v>362</v>
      </c>
      <c r="AK167">
        <v>5810</v>
      </c>
      <c r="AL167">
        <v>5810</v>
      </c>
    </row>
    <row r="168" spans="1:38" x14ac:dyDescent="0.25">
      <c r="A168" s="1">
        <v>22</v>
      </c>
      <c r="B168">
        <v>10</v>
      </c>
      <c r="C168">
        <v>20</v>
      </c>
      <c r="D168">
        <v>10</v>
      </c>
      <c r="E168">
        <v>10</v>
      </c>
      <c r="F168">
        <v>1</v>
      </c>
      <c r="G168">
        <v>12</v>
      </c>
      <c r="H168">
        <v>1</v>
      </c>
      <c r="I168" t="s">
        <v>62</v>
      </c>
      <c r="J168" t="s">
        <v>70</v>
      </c>
      <c r="K168" t="s">
        <v>79</v>
      </c>
      <c r="L168" t="s">
        <v>87</v>
      </c>
      <c r="M168">
        <v>0</v>
      </c>
      <c r="N168" t="s">
        <v>88</v>
      </c>
      <c r="O168" t="s">
        <v>91</v>
      </c>
      <c r="P168" t="s">
        <v>70</v>
      </c>
      <c r="Q168" t="s">
        <v>100</v>
      </c>
      <c r="R168">
        <v>1</v>
      </c>
      <c r="S168">
        <v>147</v>
      </c>
      <c r="T168" t="s">
        <v>124</v>
      </c>
      <c r="U168" t="s">
        <v>207</v>
      </c>
      <c r="W168" t="s">
        <v>269</v>
      </c>
      <c r="X168">
        <v>0</v>
      </c>
      <c r="Y168" t="s">
        <v>270</v>
      </c>
      <c r="Z168">
        <v>12</v>
      </c>
      <c r="AB168" t="s">
        <v>294</v>
      </c>
      <c r="AC168" t="s">
        <v>100</v>
      </c>
      <c r="AD168">
        <v>56</v>
      </c>
      <c r="AE168">
        <v>10</v>
      </c>
      <c r="AF168">
        <v>0</v>
      </c>
      <c r="AG168">
        <v>0.5</v>
      </c>
      <c r="AH168" t="s">
        <v>87</v>
      </c>
      <c r="AI168" t="s">
        <v>352</v>
      </c>
      <c r="AJ168" t="s">
        <v>362</v>
      </c>
      <c r="AK168">
        <v>5810</v>
      </c>
      <c r="AL168">
        <v>5810</v>
      </c>
    </row>
    <row r="169" spans="1:38" x14ac:dyDescent="0.25">
      <c r="A169" s="1">
        <v>23</v>
      </c>
      <c r="B169">
        <v>10</v>
      </c>
      <c r="C169">
        <v>20</v>
      </c>
      <c r="D169">
        <v>10</v>
      </c>
      <c r="E169">
        <v>10</v>
      </c>
      <c r="F169">
        <v>1</v>
      </c>
      <c r="G169">
        <v>6</v>
      </c>
      <c r="H169">
        <v>1</v>
      </c>
      <c r="I169" t="s">
        <v>62</v>
      </c>
      <c r="J169" t="s">
        <v>70</v>
      </c>
      <c r="K169" t="s">
        <v>79</v>
      </c>
      <c r="L169" t="s">
        <v>87</v>
      </c>
      <c r="M169">
        <v>0</v>
      </c>
      <c r="N169" t="s">
        <v>88</v>
      </c>
      <c r="O169" t="s">
        <v>91</v>
      </c>
      <c r="P169" t="s">
        <v>70</v>
      </c>
      <c r="Q169" t="s">
        <v>100</v>
      </c>
      <c r="R169">
        <v>1</v>
      </c>
      <c r="S169">
        <v>150</v>
      </c>
      <c r="T169" t="s">
        <v>125</v>
      </c>
      <c r="U169" t="s">
        <v>208</v>
      </c>
      <c r="W169" t="s">
        <v>269</v>
      </c>
      <c r="X169">
        <v>0</v>
      </c>
      <c r="Y169" t="s">
        <v>270</v>
      </c>
      <c r="Z169">
        <v>6</v>
      </c>
      <c r="AB169" t="s">
        <v>295</v>
      </c>
      <c r="AC169" t="s">
        <v>100</v>
      </c>
      <c r="AD169">
        <v>56</v>
      </c>
      <c r="AE169">
        <v>10</v>
      </c>
      <c r="AF169">
        <v>0</v>
      </c>
      <c r="AG169">
        <v>0.5</v>
      </c>
      <c r="AH169" t="s">
        <v>87</v>
      </c>
      <c r="AI169" t="s">
        <v>352</v>
      </c>
      <c r="AJ169" t="s">
        <v>362</v>
      </c>
      <c r="AK169">
        <v>5810</v>
      </c>
      <c r="AL169">
        <v>5810</v>
      </c>
    </row>
    <row r="170" spans="1:38" x14ac:dyDescent="0.25">
      <c r="A170" s="1">
        <v>24</v>
      </c>
      <c r="B170">
        <v>10</v>
      </c>
      <c r="C170">
        <v>20</v>
      </c>
      <c r="D170">
        <v>10</v>
      </c>
      <c r="E170">
        <v>10</v>
      </c>
      <c r="F170">
        <v>1</v>
      </c>
      <c r="G170">
        <v>8</v>
      </c>
      <c r="H170">
        <v>1</v>
      </c>
      <c r="I170" t="s">
        <v>62</v>
      </c>
      <c r="J170" t="s">
        <v>70</v>
      </c>
      <c r="K170" t="s">
        <v>79</v>
      </c>
      <c r="L170" t="s">
        <v>87</v>
      </c>
      <c r="M170">
        <v>0</v>
      </c>
      <c r="N170" t="s">
        <v>88</v>
      </c>
      <c r="O170" t="s">
        <v>91</v>
      </c>
      <c r="P170" t="s">
        <v>70</v>
      </c>
      <c r="Q170" t="s">
        <v>100</v>
      </c>
      <c r="R170">
        <v>1</v>
      </c>
      <c r="S170">
        <v>135</v>
      </c>
      <c r="T170" t="s">
        <v>126</v>
      </c>
      <c r="U170" t="s">
        <v>209</v>
      </c>
      <c r="W170" t="s">
        <v>269</v>
      </c>
      <c r="X170">
        <v>0</v>
      </c>
      <c r="Y170" t="s">
        <v>270</v>
      </c>
      <c r="Z170">
        <v>8</v>
      </c>
      <c r="AB170" t="s">
        <v>296</v>
      </c>
      <c r="AC170" t="s">
        <v>100</v>
      </c>
      <c r="AD170">
        <v>56</v>
      </c>
      <c r="AE170">
        <v>10</v>
      </c>
      <c r="AF170">
        <v>0</v>
      </c>
      <c r="AG170">
        <v>0.5</v>
      </c>
      <c r="AH170" t="s">
        <v>87</v>
      </c>
      <c r="AI170" t="s">
        <v>352</v>
      </c>
      <c r="AJ170" t="s">
        <v>362</v>
      </c>
      <c r="AK170">
        <v>5810</v>
      </c>
      <c r="AL170">
        <v>5810</v>
      </c>
    </row>
    <row r="171" spans="1:38" x14ac:dyDescent="0.25">
      <c r="A171" s="1">
        <v>25</v>
      </c>
      <c r="B171">
        <v>10</v>
      </c>
      <c r="C171">
        <v>20</v>
      </c>
      <c r="D171">
        <v>10</v>
      </c>
      <c r="E171">
        <v>10</v>
      </c>
      <c r="F171">
        <v>1</v>
      </c>
      <c r="G171">
        <v>6</v>
      </c>
      <c r="H171">
        <v>1</v>
      </c>
      <c r="I171" t="s">
        <v>62</v>
      </c>
      <c r="J171" t="s">
        <v>70</v>
      </c>
      <c r="K171" t="s">
        <v>79</v>
      </c>
      <c r="L171" t="s">
        <v>87</v>
      </c>
      <c r="M171">
        <v>0</v>
      </c>
      <c r="N171" t="s">
        <v>88</v>
      </c>
      <c r="O171" t="s">
        <v>91</v>
      </c>
      <c r="P171" t="s">
        <v>70</v>
      </c>
      <c r="Q171" t="s">
        <v>100</v>
      </c>
      <c r="R171">
        <v>1</v>
      </c>
      <c r="S171">
        <v>151</v>
      </c>
      <c r="T171" t="s">
        <v>127</v>
      </c>
      <c r="U171" t="s">
        <v>210</v>
      </c>
      <c r="W171" t="s">
        <v>269</v>
      </c>
      <c r="X171">
        <v>0</v>
      </c>
      <c r="Y171" t="s">
        <v>270</v>
      </c>
      <c r="Z171">
        <v>6</v>
      </c>
      <c r="AB171" t="s">
        <v>297</v>
      </c>
      <c r="AC171" t="s">
        <v>100</v>
      </c>
      <c r="AD171">
        <v>56</v>
      </c>
      <c r="AE171">
        <v>10</v>
      </c>
      <c r="AF171">
        <v>0</v>
      </c>
      <c r="AG171">
        <v>0.5</v>
      </c>
      <c r="AH171" t="s">
        <v>87</v>
      </c>
      <c r="AI171" t="s">
        <v>352</v>
      </c>
      <c r="AJ171" t="s">
        <v>362</v>
      </c>
      <c r="AK171">
        <v>5810</v>
      </c>
      <c r="AL171">
        <v>5810</v>
      </c>
    </row>
    <row r="172" spans="1:38" x14ac:dyDescent="0.25">
      <c r="A172" s="1">
        <v>216</v>
      </c>
      <c r="B172">
        <v>10</v>
      </c>
      <c r="C172">
        <v>20</v>
      </c>
      <c r="D172">
        <v>10</v>
      </c>
      <c r="E172">
        <v>10</v>
      </c>
      <c r="F172">
        <v>1</v>
      </c>
      <c r="G172">
        <v>1</v>
      </c>
      <c r="H172">
        <v>1</v>
      </c>
      <c r="I172" t="s">
        <v>62</v>
      </c>
      <c r="J172" t="s">
        <v>70</v>
      </c>
      <c r="K172" t="s">
        <v>79</v>
      </c>
      <c r="L172" t="s">
        <v>87</v>
      </c>
      <c r="M172">
        <v>0</v>
      </c>
      <c r="N172" t="s">
        <v>88</v>
      </c>
      <c r="O172" t="s">
        <v>91</v>
      </c>
      <c r="P172" t="s">
        <v>70</v>
      </c>
      <c r="Q172" t="s">
        <v>100</v>
      </c>
      <c r="R172">
        <v>1</v>
      </c>
      <c r="S172">
        <v>133</v>
      </c>
      <c r="T172" t="s">
        <v>128</v>
      </c>
      <c r="U172" t="s">
        <v>211</v>
      </c>
      <c r="W172" t="s">
        <v>269</v>
      </c>
      <c r="X172">
        <v>0</v>
      </c>
      <c r="Y172" t="s">
        <v>270</v>
      </c>
      <c r="Z172">
        <v>240</v>
      </c>
      <c r="AB172" t="s">
        <v>211</v>
      </c>
      <c r="AC172" t="s">
        <v>346</v>
      </c>
      <c r="AD172">
        <v>56</v>
      </c>
      <c r="AE172">
        <v>10</v>
      </c>
      <c r="AF172">
        <v>0</v>
      </c>
      <c r="AG172">
        <v>0.5</v>
      </c>
      <c r="AH172" t="s">
        <v>87</v>
      </c>
      <c r="AI172" t="s">
        <v>352</v>
      </c>
      <c r="AJ172" t="s">
        <v>362</v>
      </c>
      <c r="AK172">
        <v>5810</v>
      </c>
      <c r="AL172">
        <v>5810</v>
      </c>
    </row>
    <row r="173" spans="1:38" x14ac:dyDescent="0.25">
      <c r="A173" s="1">
        <v>217</v>
      </c>
      <c r="B173">
        <v>10</v>
      </c>
      <c r="C173">
        <v>20</v>
      </c>
      <c r="D173">
        <v>10</v>
      </c>
      <c r="E173">
        <v>10</v>
      </c>
      <c r="F173">
        <v>1</v>
      </c>
      <c r="G173">
        <v>1</v>
      </c>
      <c r="H173">
        <v>1</v>
      </c>
      <c r="I173" t="s">
        <v>62</v>
      </c>
      <c r="J173" t="s">
        <v>70</v>
      </c>
      <c r="K173" t="s">
        <v>79</v>
      </c>
      <c r="L173" t="s">
        <v>87</v>
      </c>
      <c r="M173">
        <v>0</v>
      </c>
      <c r="N173" t="s">
        <v>88</v>
      </c>
      <c r="O173" t="s">
        <v>91</v>
      </c>
      <c r="P173" t="s">
        <v>70</v>
      </c>
      <c r="Q173" t="s">
        <v>100</v>
      </c>
      <c r="R173">
        <v>1</v>
      </c>
      <c r="S173">
        <v>138</v>
      </c>
      <c r="T173" t="s">
        <v>129</v>
      </c>
      <c r="U173" t="s">
        <v>212</v>
      </c>
      <c r="W173" t="s">
        <v>269</v>
      </c>
      <c r="X173">
        <v>0</v>
      </c>
      <c r="Y173" t="s">
        <v>270</v>
      </c>
      <c r="Z173">
        <v>1</v>
      </c>
      <c r="AB173" t="s">
        <v>212</v>
      </c>
      <c r="AC173" t="s">
        <v>347</v>
      </c>
      <c r="AD173">
        <v>56</v>
      </c>
      <c r="AE173">
        <v>10</v>
      </c>
      <c r="AF173">
        <v>0</v>
      </c>
      <c r="AG173">
        <v>0.5</v>
      </c>
      <c r="AH173" t="s">
        <v>87</v>
      </c>
      <c r="AI173" t="s">
        <v>352</v>
      </c>
      <c r="AJ173" t="s">
        <v>362</v>
      </c>
      <c r="AK173">
        <v>5810</v>
      </c>
      <c r="AL173">
        <v>5810</v>
      </c>
    </row>
    <row r="174" spans="1:38" x14ac:dyDescent="0.25">
      <c r="A174" s="1">
        <v>218</v>
      </c>
      <c r="B174">
        <v>10</v>
      </c>
      <c r="C174">
        <v>20</v>
      </c>
      <c r="D174">
        <v>10</v>
      </c>
      <c r="E174">
        <v>10</v>
      </c>
      <c r="F174">
        <v>1</v>
      </c>
      <c r="G174">
        <v>1</v>
      </c>
      <c r="H174">
        <v>1</v>
      </c>
      <c r="I174" t="s">
        <v>62</v>
      </c>
      <c r="J174" t="s">
        <v>70</v>
      </c>
      <c r="K174" t="s">
        <v>79</v>
      </c>
      <c r="L174" t="s">
        <v>87</v>
      </c>
      <c r="M174">
        <v>0</v>
      </c>
      <c r="N174" t="s">
        <v>88</v>
      </c>
      <c r="O174" t="s">
        <v>91</v>
      </c>
      <c r="P174" t="s">
        <v>70</v>
      </c>
      <c r="Q174" t="s">
        <v>100</v>
      </c>
      <c r="R174">
        <v>1</v>
      </c>
      <c r="S174">
        <v>163</v>
      </c>
      <c r="T174" t="s">
        <v>130</v>
      </c>
      <c r="U174" t="s">
        <v>213</v>
      </c>
      <c r="W174" t="s">
        <v>269</v>
      </c>
      <c r="X174">
        <v>0</v>
      </c>
      <c r="Y174" t="s">
        <v>270</v>
      </c>
      <c r="Z174">
        <v>2</v>
      </c>
      <c r="AB174" t="s">
        <v>213</v>
      </c>
      <c r="AC174" t="s">
        <v>347</v>
      </c>
      <c r="AD174">
        <v>56</v>
      </c>
      <c r="AE174">
        <v>10</v>
      </c>
      <c r="AF174">
        <v>0</v>
      </c>
      <c r="AG174">
        <v>0.5</v>
      </c>
      <c r="AH174" t="s">
        <v>87</v>
      </c>
      <c r="AI174" t="s">
        <v>352</v>
      </c>
      <c r="AJ174" t="s">
        <v>362</v>
      </c>
      <c r="AK174">
        <v>5810</v>
      </c>
      <c r="AL174">
        <v>5810</v>
      </c>
    </row>
    <row r="175" spans="1:38" x14ac:dyDescent="0.25">
      <c r="A175" s="1">
        <v>219</v>
      </c>
      <c r="B175">
        <v>10</v>
      </c>
      <c r="C175">
        <v>20</v>
      </c>
      <c r="D175">
        <v>10</v>
      </c>
      <c r="E175">
        <v>10</v>
      </c>
      <c r="F175">
        <v>1</v>
      </c>
      <c r="G175">
        <v>1</v>
      </c>
      <c r="H175">
        <v>1</v>
      </c>
      <c r="I175" t="s">
        <v>62</v>
      </c>
      <c r="J175" t="s">
        <v>70</v>
      </c>
      <c r="K175" t="s">
        <v>79</v>
      </c>
      <c r="L175" t="s">
        <v>87</v>
      </c>
      <c r="M175">
        <v>0</v>
      </c>
      <c r="N175" t="s">
        <v>88</v>
      </c>
      <c r="O175" t="s">
        <v>91</v>
      </c>
      <c r="P175" t="s">
        <v>70</v>
      </c>
      <c r="Q175" t="s">
        <v>100</v>
      </c>
      <c r="R175">
        <v>1</v>
      </c>
      <c r="S175">
        <v>142</v>
      </c>
      <c r="T175" t="s">
        <v>131</v>
      </c>
      <c r="U175" t="s">
        <v>214</v>
      </c>
      <c r="W175" t="s">
        <v>269</v>
      </c>
      <c r="X175">
        <v>0</v>
      </c>
      <c r="Y175" t="s">
        <v>270</v>
      </c>
      <c r="Z175">
        <v>7.5</v>
      </c>
      <c r="AB175" t="s">
        <v>298</v>
      </c>
      <c r="AC175" t="s">
        <v>346</v>
      </c>
      <c r="AD175">
        <v>56</v>
      </c>
      <c r="AE175">
        <v>10</v>
      </c>
      <c r="AF175">
        <v>0</v>
      </c>
      <c r="AG175">
        <v>0.5</v>
      </c>
      <c r="AH175" t="s">
        <v>87</v>
      </c>
      <c r="AI175" t="s">
        <v>352</v>
      </c>
      <c r="AJ175" t="s">
        <v>362</v>
      </c>
      <c r="AK175">
        <v>5810</v>
      </c>
      <c r="AL175">
        <v>5810</v>
      </c>
    </row>
    <row r="176" spans="1:38" x14ac:dyDescent="0.25">
      <c r="A176" s="1">
        <v>220</v>
      </c>
      <c r="B176">
        <v>10</v>
      </c>
      <c r="C176">
        <v>20</v>
      </c>
      <c r="D176">
        <v>10</v>
      </c>
      <c r="E176">
        <v>10</v>
      </c>
      <c r="F176">
        <v>1</v>
      </c>
      <c r="G176">
        <v>1</v>
      </c>
      <c r="H176">
        <v>1</v>
      </c>
      <c r="I176" t="s">
        <v>62</v>
      </c>
      <c r="J176" t="s">
        <v>70</v>
      </c>
      <c r="K176" t="s">
        <v>79</v>
      </c>
      <c r="L176" t="s">
        <v>87</v>
      </c>
      <c r="M176">
        <v>0</v>
      </c>
      <c r="N176" t="s">
        <v>88</v>
      </c>
      <c r="O176" t="s">
        <v>91</v>
      </c>
      <c r="P176" t="s">
        <v>70</v>
      </c>
      <c r="Q176" t="s">
        <v>100</v>
      </c>
      <c r="R176">
        <v>1</v>
      </c>
      <c r="S176">
        <v>153</v>
      </c>
      <c r="T176" t="s">
        <v>132</v>
      </c>
      <c r="U176" t="s">
        <v>215</v>
      </c>
      <c r="W176" t="s">
        <v>269</v>
      </c>
      <c r="X176">
        <v>0</v>
      </c>
      <c r="Y176" t="s">
        <v>270</v>
      </c>
      <c r="Z176">
        <v>13</v>
      </c>
      <c r="AB176" t="s">
        <v>299</v>
      </c>
      <c r="AC176" t="s">
        <v>346</v>
      </c>
      <c r="AD176">
        <v>56</v>
      </c>
      <c r="AE176">
        <v>10</v>
      </c>
      <c r="AF176">
        <v>0</v>
      </c>
      <c r="AG176">
        <v>0.5</v>
      </c>
      <c r="AH176" t="s">
        <v>87</v>
      </c>
      <c r="AI176" t="s">
        <v>352</v>
      </c>
      <c r="AJ176" t="s">
        <v>362</v>
      </c>
      <c r="AK176">
        <v>5810</v>
      </c>
      <c r="AL176">
        <v>5810</v>
      </c>
    </row>
    <row r="177" spans="1:38" x14ac:dyDescent="0.25">
      <c r="A177" s="1">
        <v>221</v>
      </c>
      <c r="B177">
        <v>10</v>
      </c>
      <c r="C177">
        <v>20</v>
      </c>
      <c r="D177">
        <v>10</v>
      </c>
      <c r="E177">
        <v>10</v>
      </c>
      <c r="F177">
        <v>1</v>
      </c>
      <c r="G177">
        <v>1</v>
      </c>
      <c r="H177">
        <v>1</v>
      </c>
      <c r="I177" t="s">
        <v>62</v>
      </c>
      <c r="J177" t="s">
        <v>70</v>
      </c>
      <c r="K177" t="s">
        <v>79</v>
      </c>
      <c r="L177" t="s">
        <v>87</v>
      </c>
      <c r="M177">
        <v>0</v>
      </c>
      <c r="N177" t="s">
        <v>88</v>
      </c>
      <c r="O177" t="s">
        <v>91</v>
      </c>
      <c r="P177" t="s">
        <v>70</v>
      </c>
      <c r="Q177" t="s">
        <v>100</v>
      </c>
      <c r="R177">
        <v>1</v>
      </c>
      <c r="S177">
        <v>152</v>
      </c>
      <c r="T177" t="s">
        <v>133</v>
      </c>
      <c r="U177" t="s">
        <v>216</v>
      </c>
      <c r="W177" t="s">
        <v>269</v>
      </c>
      <c r="X177">
        <v>0</v>
      </c>
      <c r="Y177" t="s">
        <v>270</v>
      </c>
      <c r="Z177">
        <v>1</v>
      </c>
      <c r="AB177" t="s">
        <v>300</v>
      </c>
      <c r="AC177" t="s">
        <v>346</v>
      </c>
      <c r="AD177">
        <v>56</v>
      </c>
      <c r="AE177">
        <v>10</v>
      </c>
      <c r="AF177">
        <v>0</v>
      </c>
      <c r="AG177">
        <v>0.5</v>
      </c>
      <c r="AH177" t="s">
        <v>87</v>
      </c>
      <c r="AI177" t="s">
        <v>352</v>
      </c>
      <c r="AJ177" t="s">
        <v>362</v>
      </c>
      <c r="AK177">
        <v>5810</v>
      </c>
      <c r="AL177">
        <v>5810</v>
      </c>
    </row>
    <row r="178" spans="1:38" x14ac:dyDescent="0.25">
      <c r="A178" s="1">
        <v>266</v>
      </c>
      <c r="B178">
        <v>10</v>
      </c>
      <c r="C178">
        <v>20</v>
      </c>
      <c r="D178">
        <v>10</v>
      </c>
      <c r="E178">
        <v>10</v>
      </c>
      <c r="F178">
        <v>1</v>
      </c>
      <c r="G178">
        <v>1</v>
      </c>
      <c r="H178">
        <v>1</v>
      </c>
      <c r="I178" t="s">
        <v>62</v>
      </c>
      <c r="J178" t="s">
        <v>70</v>
      </c>
      <c r="K178" t="s">
        <v>79</v>
      </c>
      <c r="L178" t="s">
        <v>87</v>
      </c>
      <c r="M178">
        <v>0</v>
      </c>
      <c r="N178" t="s">
        <v>88</v>
      </c>
      <c r="O178" t="s">
        <v>91</v>
      </c>
      <c r="P178" t="s">
        <v>70</v>
      </c>
      <c r="Q178" t="s">
        <v>100</v>
      </c>
      <c r="R178">
        <v>1</v>
      </c>
      <c r="S178">
        <v>133</v>
      </c>
      <c r="T178" t="s">
        <v>128</v>
      </c>
      <c r="U178" t="s">
        <v>211</v>
      </c>
      <c r="W178" t="s">
        <v>269</v>
      </c>
      <c r="X178">
        <v>0</v>
      </c>
      <c r="Y178" t="s">
        <v>270</v>
      </c>
      <c r="Z178">
        <v>240</v>
      </c>
      <c r="AB178" t="s">
        <v>211</v>
      </c>
      <c r="AC178" t="s">
        <v>346</v>
      </c>
      <c r="AD178">
        <v>56</v>
      </c>
      <c r="AE178">
        <v>10</v>
      </c>
      <c r="AF178">
        <v>0</v>
      </c>
      <c r="AG178">
        <v>0.5</v>
      </c>
      <c r="AH178" t="s">
        <v>87</v>
      </c>
      <c r="AI178" t="s">
        <v>352</v>
      </c>
      <c r="AJ178" t="s">
        <v>362</v>
      </c>
      <c r="AK178">
        <v>5810</v>
      </c>
      <c r="AL178">
        <v>5810</v>
      </c>
    </row>
    <row r="179" spans="1:38" x14ac:dyDescent="0.25">
      <c r="A179" s="1">
        <v>267</v>
      </c>
      <c r="B179">
        <v>10</v>
      </c>
      <c r="C179">
        <v>20</v>
      </c>
      <c r="D179">
        <v>10</v>
      </c>
      <c r="E179">
        <v>10</v>
      </c>
      <c r="F179">
        <v>1</v>
      </c>
      <c r="G179">
        <v>1</v>
      </c>
      <c r="H179">
        <v>1</v>
      </c>
      <c r="I179" t="s">
        <v>62</v>
      </c>
      <c r="J179" t="s">
        <v>70</v>
      </c>
      <c r="K179" t="s">
        <v>79</v>
      </c>
      <c r="L179" t="s">
        <v>87</v>
      </c>
      <c r="M179">
        <v>0</v>
      </c>
      <c r="N179" t="s">
        <v>88</v>
      </c>
      <c r="O179" t="s">
        <v>91</v>
      </c>
      <c r="P179" t="s">
        <v>70</v>
      </c>
      <c r="Q179" t="s">
        <v>100</v>
      </c>
      <c r="R179">
        <v>1</v>
      </c>
      <c r="S179">
        <v>138</v>
      </c>
      <c r="T179" t="s">
        <v>129</v>
      </c>
      <c r="U179" t="s">
        <v>212</v>
      </c>
      <c r="W179" t="s">
        <v>269</v>
      </c>
      <c r="X179">
        <v>0</v>
      </c>
      <c r="Y179" t="s">
        <v>270</v>
      </c>
      <c r="Z179">
        <v>1</v>
      </c>
      <c r="AB179" t="s">
        <v>212</v>
      </c>
      <c r="AC179" t="s">
        <v>347</v>
      </c>
      <c r="AD179">
        <v>56</v>
      </c>
      <c r="AE179">
        <v>10</v>
      </c>
      <c r="AF179">
        <v>0</v>
      </c>
      <c r="AG179">
        <v>0.5</v>
      </c>
      <c r="AH179" t="s">
        <v>87</v>
      </c>
      <c r="AI179" t="s">
        <v>352</v>
      </c>
      <c r="AJ179" t="s">
        <v>362</v>
      </c>
      <c r="AK179">
        <v>5810</v>
      </c>
      <c r="AL179">
        <v>5810</v>
      </c>
    </row>
    <row r="180" spans="1:38" x14ac:dyDescent="0.25">
      <c r="A180" s="1">
        <v>268</v>
      </c>
      <c r="B180">
        <v>10</v>
      </c>
      <c r="C180">
        <v>20</v>
      </c>
      <c r="D180">
        <v>10</v>
      </c>
      <c r="E180">
        <v>10</v>
      </c>
      <c r="F180">
        <v>1</v>
      </c>
      <c r="G180">
        <v>1</v>
      </c>
      <c r="H180">
        <v>1</v>
      </c>
      <c r="I180" t="s">
        <v>62</v>
      </c>
      <c r="J180" t="s">
        <v>70</v>
      </c>
      <c r="K180" t="s">
        <v>79</v>
      </c>
      <c r="L180" t="s">
        <v>87</v>
      </c>
      <c r="M180">
        <v>0</v>
      </c>
      <c r="N180" t="s">
        <v>88</v>
      </c>
      <c r="O180" t="s">
        <v>91</v>
      </c>
      <c r="P180" t="s">
        <v>70</v>
      </c>
      <c r="Q180" t="s">
        <v>100</v>
      </c>
      <c r="R180">
        <v>1</v>
      </c>
      <c r="S180">
        <v>163</v>
      </c>
      <c r="T180" t="s">
        <v>130</v>
      </c>
      <c r="U180" t="s">
        <v>213</v>
      </c>
      <c r="W180" t="s">
        <v>269</v>
      </c>
      <c r="X180">
        <v>0</v>
      </c>
      <c r="Y180" t="s">
        <v>270</v>
      </c>
      <c r="Z180">
        <v>2</v>
      </c>
      <c r="AB180" t="s">
        <v>213</v>
      </c>
      <c r="AC180" t="s">
        <v>347</v>
      </c>
      <c r="AD180">
        <v>56</v>
      </c>
      <c r="AE180">
        <v>10</v>
      </c>
      <c r="AF180">
        <v>0</v>
      </c>
      <c r="AG180">
        <v>0.5</v>
      </c>
      <c r="AH180" t="s">
        <v>87</v>
      </c>
      <c r="AI180" t="s">
        <v>352</v>
      </c>
      <c r="AJ180" t="s">
        <v>362</v>
      </c>
      <c r="AK180">
        <v>5810</v>
      </c>
      <c r="AL180">
        <v>5810</v>
      </c>
    </row>
    <row r="181" spans="1:38" x14ac:dyDescent="0.25">
      <c r="A181" s="1">
        <v>269</v>
      </c>
      <c r="B181">
        <v>10</v>
      </c>
      <c r="C181">
        <v>20</v>
      </c>
      <c r="D181">
        <v>10</v>
      </c>
      <c r="E181">
        <v>10</v>
      </c>
      <c r="F181">
        <v>1</v>
      </c>
      <c r="G181">
        <v>1</v>
      </c>
      <c r="H181">
        <v>1</v>
      </c>
      <c r="I181" t="s">
        <v>62</v>
      </c>
      <c r="J181" t="s">
        <v>70</v>
      </c>
      <c r="K181" t="s">
        <v>79</v>
      </c>
      <c r="L181" t="s">
        <v>87</v>
      </c>
      <c r="M181">
        <v>0</v>
      </c>
      <c r="N181" t="s">
        <v>88</v>
      </c>
      <c r="O181" t="s">
        <v>91</v>
      </c>
      <c r="P181" t="s">
        <v>70</v>
      </c>
      <c r="Q181" t="s">
        <v>100</v>
      </c>
      <c r="R181">
        <v>1</v>
      </c>
      <c r="S181">
        <v>142</v>
      </c>
      <c r="T181" t="s">
        <v>131</v>
      </c>
      <c r="U181" t="s">
        <v>214</v>
      </c>
      <c r="W181" t="s">
        <v>269</v>
      </c>
      <c r="X181">
        <v>0</v>
      </c>
      <c r="Y181" t="s">
        <v>270</v>
      </c>
      <c r="Z181">
        <v>7.5</v>
      </c>
      <c r="AB181" t="s">
        <v>298</v>
      </c>
      <c r="AC181" t="s">
        <v>346</v>
      </c>
      <c r="AD181">
        <v>56</v>
      </c>
      <c r="AE181">
        <v>10</v>
      </c>
      <c r="AF181">
        <v>0</v>
      </c>
      <c r="AG181">
        <v>0.5</v>
      </c>
      <c r="AH181" t="s">
        <v>87</v>
      </c>
      <c r="AI181" t="s">
        <v>352</v>
      </c>
      <c r="AJ181" t="s">
        <v>362</v>
      </c>
      <c r="AK181">
        <v>5810</v>
      </c>
      <c r="AL181">
        <v>5810</v>
      </c>
    </row>
    <row r="182" spans="1:38" x14ac:dyDescent="0.25">
      <c r="A182" s="1">
        <v>270</v>
      </c>
      <c r="B182">
        <v>10</v>
      </c>
      <c r="C182">
        <v>20</v>
      </c>
      <c r="D182">
        <v>10</v>
      </c>
      <c r="E182">
        <v>10</v>
      </c>
      <c r="F182">
        <v>1</v>
      </c>
      <c r="G182">
        <v>1</v>
      </c>
      <c r="H182">
        <v>1</v>
      </c>
      <c r="I182" t="s">
        <v>62</v>
      </c>
      <c r="J182" t="s">
        <v>70</v>
      </c>
      <c r="K182" t="s">
        <v>79</v>
      </c>
      <c r="L182" t="s">
        <v>87</v>
      </c>
      <c r="M182">
        <v>0</v>
      </c>
      <c r="N182" t="s">
        <v>88</v>
      </c>
      <c r="O182" t="s">
        <v>91</v>
      </c>
      <c r="P182" t="s">
        <v>70</v>
      </c>
      <c r="Q182" t="s">
        <v>100</v>
      </c>
      <c r="R182">
        <v>1</v>
      </c>
      <c r="S182">
        <v>153</v>
      </c>
      <c r="T182" t="s">
        <v>132</v>
      </c>
      <c r="U182" t="s">
        <v>215</v>
      </c>
      <c r="W182" t="s">
        <v>269</v>
      </c>
      <c r="X182">
        <v>0</v>
      </c>
      <c r="Y182" t="s">
        <v>270</v>
      </c>
      <c r="Z182">
        <v>13</v>
      </c>
      <c r="AB182" t="s">
        <v>299</v>
      </c>
      <c r="AC182" t="s">
        <v>346</v>
      </c>
      <c r="AD182">
        <v>56</v>
      </c>
      <c r="AE182">
        <v>10</v>
      </c>
      <c r="AF182">
        <v>0</v>
      </c>
      <c r="AG182">
        <v>0.5</v>
      </c>
      <c r="AH182" t="s">
        <v>87</v>
      </c>
      <c r="AI182" t="s">
        <v>352</v>
      </c>
      <c r="AJ182" t="s">
        <v>362</v>
      </c>
      <c r="AK182">
        <v>5810</v>
      </c>
      <c r="AL182">
        <v>5810</v>
      </c>
    </row>
    <row r="183" spans="1:38" x14ac:dyDescent="0.25">
      <c r="A183" s="1">
        <v>271</v>
      </c>
      <c r="B183">
        <v>10</v>
      </c>
      <c r="C183">
        <v>20</v>
      </c>
      <c r="D183">
        <v>10</v>
      </c>
      <c r="E183">
        <v>10</v>
      </c>
      <c r="F183">
        <v>1</v>
      </c>
      <c r="G183">
        <v>1</v>
      </c>
      <c r="H183">
        <v>1</v>
      </c>
      <c r="I183" t="s">
        <v>62</v>
      </c>
      <c r="J183" t="s">
        <v>70</v>
      </c>
      <c r="K183" t="s">
        <v>79</v>
      </c>
      <c r="L183" t="s">
        <v>87</v>
      </c>
      <c r="M183">
        <v>0</v>
      </c>
      <c r="N183" t="s">
        <v>88</v>
      </c>
      <c r="O183" t="s">
        <v>91</v>
      </c>
      <c r="P183" t="s">
        <v>70</v>
      </c>
      <c r="Q183" t="s">
        <v>100</v>
      </c>
      <c r="R183">
        <v>1</v>
      </c>
      <c r="S183">
        <v>152</v>
      </c>
      <c r="T183" t="s">
        <v>133</v>
      </c>
      <c r="U183" t="s">
        <v>216</v>
      </c>
      <c r="W183" t="s">
        <v>269</v>
      </c>
      <c r="X183">
        <v>0</v>
      </c>
      <c r="Y183" t="s">
        <v>270</v>
      </c>
      <c r="Z183">
        <v>1</v>
      </c>
      <c r="AB183" t="s">
        <v>300</v>
      </c>
      <c r="AC183" t="s">
        <v>346</v>
      </c>
      <c r="AD183">
        <v>56</v>
      </c>
      <c r="AE183">
        <v>10</v>
      </c>
      <c r="AF183">
        <v>0</v>
      </c>
      <c r="AG183">
        <v>0.5</v>
      </c>
      <c r="AH183" t="s">
        <v>87</v>
      </c>
      <c r="AI183" t="s">
        <v>352</v>
      </c>
      <c r="AJ183" t="s">
        <v>362</v>
      </c>
      <c r="AK183">
        <v>5810</v>
      </c>
      <c r="AL183">
        <v>5810</v>
      </c>
    </row>
    <row r="184" spans="1:38" x14ac:dyDescent="0.25">
      <c r="A184" s="1">
        <v>26</v>
      </c>
      <c r="B184">
        <v>10</v>
      </c>
      <c r="C184">
        <v>20</v>
      </c>
      <c r="D184">
        <v>10</v>
      </c>
      <c r="E184">
        <v>20</v>
      </c>
      <c r="F184">
        <v>1</v>
      </c>
      <c r="G184">
        <v>2</v>
      </c>
      <c r="H184">
        <v>1</v>
      </c>
      <c r="I184" t="s">
        <v>63</v>
      </c>
      <c r="J184" t="s">
        <v>76</v>
      </c>
      <c r="K184" t="s">
        <v>85</v>
      </c>
      <c r="L184" t="s">
        <v>87</v>
      </c>
      <c r="M184">
        <v>0</v>
      </c>
      <c r="N184" t="s">
        <v>88</v>
      </c>
      <c r="O184" t="s">
        <v>94</v>
      </c>
      <c r="P184" t="s">
        <v>99</v>
      </c>
      <c r="Q184" t="s">
        <v>100</v>
      </c>
      <c r="R184">
        <v>1</v>
      </c>
      <c r="S184">
        <v>122</v>
      </c>
      <c r="T184" t="s">
        <v>43</v>
      </c>
      <c r="U184" t="s">
        <v>71</v>
      </c>
      <c r="V184" t="s">
        <v>80</v>
      </c>
      <c r="W184" t="s">
        <v>87</v>
      </c>
      <c r="X184">
        <v>0</v>
      </c>
      <c r="Y184" t="s">
        <v>88</v>
      </c>
      <c r="Z184">
        <v>2</v>
      </c>
      <c r="AA184" t="s">
        <v>92</v>
      </c>
      <c r="AB184" t="s">
        <v>97</v>
      </c>
      <c r="AC184" t="s">
        <v>100</v>
      </c>
      <c r="AD184">
        <v>55</v>
      </c>
      <c r="AE184">
        <v>10</v>
      </c>
      <c r="AF184">
        <v>0</v>
      </c>
      <c r="AG184">
        <v>0.5</v>
      </c>
      <c r="AH184" t="s">
        <v>87</v>
      </c>
      <c r="AI184" t="s">
        <v>352</v>
      </c>
      <c r="AJ184" t="s">
        <v>362</v>
      </c>
      <c r="AK184">
        <v>5820</v>
      </c>
      <c r="AL184">
        <v>5820</v>
      </c>
    </row>
    <row r="185" spans="1:38" x14ac:dyDescent="0.25">
      <c r="A185" s="1">
        <v>27</v>
      </c>
      <c r="B185">
        <v>10</v>
      </c>
      <c r="C185">
        <v>20</v>
      </c>
      <c r="D185">
        <v>10</v>
      </c>
      <c r="E185">
        <v>20</v>
      </c>
      <c r="F185">
        <v>1</v>
      </c>
      <c r="G185">
        <v>2</v>
      </c>
      <c r="H185">
        <v>1</v>
      </c>
      <c r="I185" t="s">
        <v>63</v>
      </c>
      <c r="J185" t="s">
        <v>76</v>
      </c>
      <c r="K185" t="s">
        <v>85</v>
      </c>
      <c r="L185" t="s">
        <v>87</v>
      </c>
      <c r="M185">
        <v>0</v>
      </c>
      <c r="N185" t="s">
        <v>88</v>
      </c>
      <c r="O185" t="s">
        <v>94</v>
      </c>
      <c r="P185" t="s">
        <v>99</v>
      </c>
      <c r="Q185" t="s">
        <v>100</v>
      </c>
      <c r="R185">
        <v>1</v>
      </c>
      <c r="S185">
        <v>121</v>
      </c>
      <c r="T185" t="s">
        <v>134</v>
      </c>
      <c r="U185" t="s">
        <v>217</v>
      </c>
      <c r="W185" t="s">
        <v>269</v>
      </c>
      <c r="X185">
        <v>0</v>
      </c>
      <c r="Y185" t="s">
        <v>270</v>
      </c>
      <c r="Z185">
        <v>2</v>
      </c>
      <c r="AB185" t="s">
        <v>217</v>
      </c>
      <c r="AC185" t="s">
        <v>100</v>
      </c>
      <c r="AD185">
        <v>55</v>
      </c>
      <c r="AE185">
        <v>10</v>
      </c>
      <c r="AF185">
        <v>0</v>
      </c>
      <c r="AG185">
        <v>0.5</v>
      </c>
      <c r="AH185" t="s">
        <v>87</v>
      </c>
      <c r="AI185" t="s">
        <v>352</v>
      </c>
      <c r="AJ185" t="s">
        <v>362</v>
      </c>
      <c r="AK185">
        <v>5820</v>
      </c>
      <c r="AL185">
        <v>5820</v>
      </c>
    </row>
    <row r="186" spans="1:38" x14ac:dyDescent="0.25">
      <c r="A186" s="1">
        <v>28</v>
      </c>
      <c r="B186">
        <v>10</v>
      </c>
      <c r="C186">
        <v>20</v>
      </c>
      <c r="D186">
        <v>10</v>
      </c>
      <c r="E186">
        <v>20</v>
      </c>
      <c r="F186">
        <v>1</v>
      </c>
      <c r="G186">
        <v>2</v>
      </c>
      <c r="H186">
        <v>1</v>
      </c>
      <c r="I186" t="s">
        <v>63</v>
      </c>
      <c r="J186" t="s">
        <v>76</v>
      </c>
      <c r="K186" t="s">
        <v>85</v>
      </c>
      <c r="L186" t="s">
        <v>87</v>
      </c>
      <c r="M186">
        <v>0</v>
      </c>
      <c r="N186" t="s">
        <v>88</v>
      </c>
      <c r="O186" t="s">
        <v>94</v>
      </c>
      <c r="P186" t="s">
        <v>99</v>
      </c>
      <c r="Q186" t="s">
        <v>100</v>
      </c>
      <c r="R186">
        <v>1</v>
      </c>
      <c r="S186">
        <v>128</v>
      </c>
      <c r="T186" t="s">
        <v>135</v>
      </c>
      <c r="U186" t="s">
        <v>218</v>
      </c>
      <c r="W186" t="s">
        <v>269</v>
      </c>
      <c r="X186">
        <v>0</v>
      </c>
      <c r="Y186" t="s">
        <v>270</v>
      </c>
      <c r="Z186">
        <v>2</v>
      </c>
      <c r="AB186" t="s">
        <v>301</v>
      </c>
      <c r="AC186" t="s">
        <v>100</v>
      </c>
      <c r="AD186">
        <v>55</v>
      </c>
      <c r="AE186">
        <v>10</v>
      </c>
      <c r="AF186">
        <v>0</v>
      </c>
      <c r="AG186">
        <v>0.5</v>
      </c>
      <c r="AH186" t="s">
        <v>87</v>
      </c>
      <c r="AI186" t="s">
        <v>352</v>
      </c>
      <c r="AJ186" t="s">
        <v>362</v>
      </c>
      <c r="AK186">
        <v>5820</v>
      </c>
      <c r="AL186">
        <v>5820</v>
      </c>
    </row>
    <row r="187" spans="1:38" x14ac:dyDescent="0.25">
      <c r="A187" s="1">
        <v>29</v>
      </c>
      <c r="B187">
        <v>10</v>
      </c>
      <c r="C187">
        <v>20</v>
      </c>
      <c r="D187">
        <v>10</v>
      </c>
      <c r="E187">
        <v>20</v>
      </c>
      <c r="F187">
        <v>1</v>
      </c>
      <c r="G187">
        <v>2</v>
      </c>
      <c r="H187">
        <v>1</v>
      </c>
      <c r="I187" t="s">
        <v>63</v>
      </c>
      <c r="J187" t="s">
        <v>76</v>
      </c>
      <c r="K187" t="s">
        <v>85</v>
      </c>
      <c r="L187" t="s">
        <v>87</v>
      </c>
      <c r="M187">
        <v>0</v>
      </c>
      <c r="N187" t="s">
        <v>88</v>
      </c>
      <c r="O187" t="s">
        <v>94</v>
      </c>
      <c r="P187" t="s">
        <v>99</v>
      </c>
      <c r="Q187" t="s">
        <v>100</v>
      </c>
      <c r="R187">
        <v>1</v>
      </c>
      <c r="S187">
        <v>130</v>
      </c>
      <c r="T187" t="s">
        <v>136</v>
      </c>
      <c r="U187" t="s">
        <v>219</v>
      </c>
      <c r="W187" t="s">
        <v>269</v>
      </c>
      <c r="X187">
        <v>0</v>
      </c>
      <c r="Y187" t="s">
        <v>270</v>
      </c>
      <c r="Z187">
        <v>2</v>
      </c>
      <c r="AB187" t="s">
        <v>302</v>
      </c>
      <c r="AC187" t="s">
        <v>100</v>
      </c>
      <c r="AD187">
        <v>55</v>
      </c>
      <c r="AE187">
        <v>10</v>
      </c>
      <c r="AF187">
        <v>0</v>
      </c>
      <c r="AG187">
        <v>0.5</v>
      </c>
      <c r="AH187" t="s">
        <v>87</v>
      </c>
      <c r="AI187" t="s">
        <v>352</v>
      </c>
      <c r="AJ187" t="s">
        <v>362</v>
      </c>
      <c r="AK187">
        <v>5820</v>
      </c>
      <c r="AL187">
        <v>5820</v>
      </c>
    </row>
    <row r="188" spans="1:38" x14ac:dyDescent="0.25">
      <c r="A188" s="1">
        <v>30</v>
      </c>
      <c r="B188">
        <v>10</v>
      </c>
      <c r="C188">
        <v>20</v>
      </c>
      <c r="D188">
        <v>10</v>
      </c>
      <c r="E188">
        <v>20</v>
      </c>
      <c r="F188">
        <v>1</v>
      </c>
      <c r="G188">
        <v>2</v>
      </c>
      <c r="H188">
        <v>1</v>
      </c>
      <c r="I188" t="s">
        <v>63</v>
      </c>
      <c r="J188" t="s">
        <v>76</v>
      </c>
      <c r="K188" t="s">
        <v>85</v>
      </c>
      <c r="L188" t="s">
        <v>87</v>
      </c>
      <c r="M188">
        <v>0</v>
      </c>
      <c r="N188" t="s">
        <v>88</v>
      </c>
      <c r="O188" t="s">
        <v>94</v>
      </c>
      <c r="P188" t="s">
        <v>99</v>
      </c>
      <c r="Q188" t="s">
        <v>100</v>
      </c>
      <c r="R188">
        <v>1</v>
      </c>
      <c r="S188">
        <v>131</v>
      </c>
      <c r="T188" t="s">
        <v>137</v>
      </c>
      <c r="U188" t="s">
        <v>220</v>
      </c>
      <c r="W188" t="s">
        <v>269</v>
      </c>
      <c r="X188">
        <v>0</v>
      </c>
      <c r="Y188" t="s">
        <v>270</v>
      </c>
      <c r="Z188">
        <v>2</v>
      </c>
      <c r="AB188" t="s">
        <v>303</v>
      </c>
      <c r="AC188" t="s">
        <v>100</v>
      </c>
      <c r="AD188">
        <v>55</v>
      </c>
      <c r="AE188">
        <v>10</v>
      </c>
      <c r="AF188">
        <v>0</v>
      </c>
      <c r="AG188">
        <v>0.5</v>
      </c>
      <c r="AH188" t="s">
        <v>87</v>
      </c>
      <c r="AI188" t="s">
        <v>352</v>
      </c>
      <c r="AJ188" t="s">
        <v>362</v>
      </c>
      <c r="AK188">
        <v>5820</v>
      </c>
      <c r="AL188">
        <v>5820</v>
      </c>
    </row>
    <row r="189" spans="1:38" x14ac:dyDescent="0.25">
      <c r="A189" s="1">
        <v>31</v>
      </c>
      <c r="B189">
        <v>10</v>
      </c>
      <c r="C189">
        <v>20</v>
      </c>
      <c r="D189">
        <v>10</v>
      </c>
      <c r="E189">
        <v>20</v>
      </c>
      <c r="F189">
        <v>1</v>
      </c>
      <c r="G189">
        <v>2</v>
      </c>
      <c r="H189">
        <v>1</v>
      </c>
      <c r="I189" t="s">
        <v>63</v>
      </c>
      <c r="J189" t="s">
        <v>76</v>
      </c>
      <c r="K189" t="s">
        <v>85</v>
      </c>
      <c r="L189" t="s">
        <v>87</v>
      </c>
      <c r="M189">
        <v>0</v>
      </c>
      <c r="N189" t="s">
        <v>88</v>
      </c>
      <c r="O189" t="s">
        <v>94</v>
      </c>
      <c r="P189" t="s">
        <v>99</v>
      </c>
      <c r="Q189" t="s">
        <v>100</v>
      </c>
      <c r="R189">
        <v>1</v>
      </c>
      <c r="S189">
        <v>129</v>
      </c>
      <c r="T189" t="s">
        <v>138</v>
      </c>
      <c r="U189" t="s">
        <v>221</v>
      </c>
      <c r="W189" t="s">
        <v>269</v>
      </c>
      <c r="X189">
        <v>0</v>
      </c>
      <c r="Y189" t="s">
        <v>270</v>
      </c>
      <c r="Z189">
        <v>2</v>
      </c>
      <c r="AB189" t="s">
        <v>304</v>
      </c>
      <c r="AC189" t="s">
        <v>100</v>
      </c>
      <c r="AD189">
        <v>55</v>
      </c>
      <c r="AE189">
        <v>10</v>
      </c>
      <c r="AF189">
        <v>0</v>
      </c>
      <c r="AG189">
        <v>0.5</v>
      </c>
      <c r="AH189" t="s">
        <v>87</v>
      </c>
      <c r="AI189" t="s">
        <v>352</v>
      </c>
      <c r="AJ189" t="s">
        <v>362</v>
      </c>
      <c r="AK189">
        <v>5820</v>
      </c>
      <c r="AL189">
        <v>5820</v>
      </c>
    </row>
    <row r="190" spans="1:38" x14ac:dyDescent="0.25">
      <c r="A190" s="1">
        <v>32</v>
      </c>
      <c r="B190">
        <v>10</v>
      </c>
      <c r="C190">
        <v>20</v>
      </c>
      <c r="D190">
        <v>10</v>
      </c>
      <c r="E190">
        <v>20</v>
      </c>
      <c r="F190">
        <v>1</v>
      </c>
      <c r="G190">
        <v>2</v>
      </c>
      <c r="H190">
        <v>1</v>
      </c>
      <c r="I190" t="s">
        <v>63</v>
      </c>
      <c r="J190" t="s">
        <v>76</v>
      </c>
      <c r="K190" t="s">
        <v>85</v>
      </c>
      <c r="L190" t="s">
        <v>87</v>
      </c>
      <c r="M190">
        <v>0</v>
      </c>
      <c r="N190" t="s">
        <v>88</v>
      </c>
      <c r="O190" t="s">
        <v>94</v>
      </c>
      <c r="P190" t="s">
        <v>99</v>
      </c>
      <c r="Q190" t="s">
        <v>100</v>
      </c>
      <c r="R190">
        <v>1</v>
      </c>
      <c r="S190">
        <v>126</v>
      </c>
      <c r="T190" t="s">
        <v>139</v>
      </c>
      <c r="U190" t="s">
        <v>222</v>
      </c>
      <c r="W190" t="s">
        <v>269</v>
      </c>
      <c r="X190">
        <v>0</v>
      </c>
      <c r="Y190" t="s">
        <v>270</v>
      </c>
      <c r="Z190">
        <v>2</v>
      </c>
      <c r="AB190" t="s">
        <v>222</v>
      </c>
      <c r="AC190" t="s">
        <v>100</v>
      </c>
      <c r="AD190">
        <v>55</v>
      </c>
      <c r="AE190">
        <v>10</v>
      </c>
      <c r="AF190">
        <v>0</v>
      </c>
      <c r="AG190">
        <v>0.5</v>
      </c>
      <c r="AH190" t="s">
        <v>87</v>
      </c>
      <c r="AI190" t="s">
        <v>352</v>
      </c>
      <c r="AJ190" t="s">
        <v>362</v>
      </c>
      <c r="AK190">
        <v>5820</v>
      </c>
      <c r="AL190">
        <v>5820</v>
      </c>
    </row>
    <row r="191" spans="1:38" x14ac:dyDescent="0.25">
      <c r="A191" s="1">
        <v>33</v>
      </c>
      <c r="B191">
        <v>10</v>
      </c>
      <c r="C191">
        <v>20</v>
      </c>
      <c r="D191">
        <v>10</v>
      </c>
      <c r="E191">
        <v>20</v>
      </c>
      <c r="F191">
        <v>1</v>
      </c>
      <c r="G191">
        <v>2</v>
      </c>
      <c r="H191">
        <v>1</v>
      </c>
      <c r="I191" t="s">
        <v>63</v>
      </c>
      <c r="J191" t="s">
        <v>76</v>
      </c>
      <c r="K191" t="s">
        <v>85</v>
      </c>
      <c r="L191" t="s">
        <v>87</v>
      </c>
      <c r="M191">
        <v>0</v>
      </c>
      <c r="N191" t="s">
        <v>88</v>
      </c>
      <c r="O191" t="s">
        <v>94</v>
      </c>
      <c r="P191" t="s">
        <v>99</v>
      </c>
      <c r="Q191" t="s">
        <v>100</v>
      </c>
      <c r="R191">
        <v>1</v>
      </c>
      <c r="S191">
        <v>124</v>
      </c>
      <c r="T191" t="s">
        <v>140</v>
      </c>
      <c r="U191" t="s">
        <v>223</v>
      </c>
      <c r="W191" t="s">
        <v>269</v>
      </c>
      <c r="X191">
        <v>0</v>
      </c>
      <c r="Y191" t="s">
        <v>270</v>
      </c>
      <c r="Z191">
        <v>2</v>
      </c>
      <c r="AB191" t="s">
        <v>305</v>
      </c>
      <c r="AC191" t="s">
        <v>100</v>
      </c>
      <c r="AD191">
        <v>55</v>
      </c>
      <c r="AE191">
        <v>10</v>
      </c>
      <c r="AF191">
        <v>0</v>
      </c>
      <c r="AG191">
        <v>0.5</v>
      </c>
      <c r="AH191" t="s">
        <v>87</v>
      </c>
      <c r="AI191" t="s">
        <v>352</v>
      </c>
      <c r="AJ191" t="s">
        <v>362</v>
      </c>
      <c r="AK191">
        <v>5820</v>
      </c>
      <c r="AL191">
        <v>5820</v>
      </c>
    </row>
    <row r="192" spans="1:38" x14ac:dyDescent="0.25">
      <c r="A192" s="1">
        <v>34</v>
      </c>
      <c r="B192">
        <v>10</v>
      </c>
      <c r="C192">
        <v>20</v>
      </c>
      <c r="D192">
        <v>10</v>
      </c>
      <c r="E192">
        <v>20</v>
      </c>
      <c r="F192">
        <v>1</v>
      </c>
      <c r="G192">
        <v>2</v>
      </c>
      <c r="H192">
        <v>1</v>
      </c>
      <c r="I192" t="s">
        <v>63</v>
      </c>
      <c r="J192" t="s">
        <v>76</v>
      </c>
      <c r="K192" t="s">
        <v>85</v>
      </c>
      <c r="L192" t="s">
        <v>87</v>
      </c>
      <c r="M192">
        <v>0</v>
      </c>
      <c r="N192" t="s">
        <v>88</v>
      </c>
      <c r="O192" t="s">
        <v>94</v>
      </c>
      <c r="P192" t="s">
        <v>99</v>
      </c>
      <c r="Q192" t="s">
        <v>100</v>
      </c>
      <c r="R192">
        <v>1</v>
      </c>
      <c r="S192">
        <v>125</v>
      </c>
      <c r="T192" t="s">
        <v>141</v>
      </c>
      <c r="U192" t="s">
        <v>224</v>
      </c>
      <c r="W192" t="s">
        <v>269</v>
      </c>
      <c r="X192">
        <v>0</v>
      </c>
      <c r="Y192" t="s">
        <v>270</v>
      </c>
      <c r="Z192">
        <v>2</v>
      </c>
      <c r="AB192" t="s">
        <v>306</v>
      </c>
      <c r="AC192" t="s">
        <v>100</v>
      </c>
      <c r="AD192">
        <v>55</v>
      </c>
      <c r="AE192">
        <v>10</v>
      </c>
      <c r="AF192">
        <v>0</v>
      </c>
      <c r="AG192">
        <v>0.5</v>
      </c>
      <c r="AH192" t="s">
        <v>87</v>
      </c>
      <c r="AI192" t="s">
        <v>352</v>
      </c>
      <c r="AJ192" t="s">
        <v>362</v>
      </c>
      <c r="AK192">
        <v>5820</v>
      </c>
      <c r="AL192">
        <v>5820</v>
      </c>
    </row>
    <row r="193" spans="1:38" x14ac:dyDescent="0.25">
      <c r="A193" s="1">
        <v>35</v>
      </c>
      <c r="B193">
        <v>10</v>
      </c>
      <c r="C193">
        <v>20</v>
      </c>
      <c r="D193">
        <v>10</v>
      </c>
      <c r="E193">
        <v>20</v>
      </c>
      <c r="F193">
        <v>1</v>
      </c>
      <c r="G193">
        <v>2</v>
      </c>
      <c r="H193">
        <v>1</v>
      </c>
      <c r="I193" t="s">
        <v>63</v>
      </c>
      <c r="J193" t="s">
        <v>76</v>
      </c>
      <c r="K193" t="s">
        <v>85</v>
      </c>
      <c r="L193" t="s">
        <v>87</v>
      </c>
      <c r="M193">
        <v>0</v>
      </c>
      <c r="N193" t="s">
        <v>88</v>
      </c>
      <c r="O193" t="s">
        <v>94</v>
      </c>
      <c r="P193" t="s">
        <v>99</v>
      </c>
      <c r="Q193" t="s">
        <v>100</v>
      </c>
      <c r="R193">
        <v>1</v>
      </c>
      <c r="S193">
        <v>127</v>
      </c>
      <c r="T193" t="s">
        <v>142</v>
      </c>
      <c r="U193" t="s">
        <v>225</v>
      </c>
      <c r="W193" t="s">
        <v>269</v>
      </c>
      <c r="X193">
        <v>0</v>
      </c>
      <c r="Y193" t="s">
        <v>270</v>
      </c>
      <c r="Z193">
        <v>2</v>
      </c>
      <c r="AB193" t="s">
        <v>307</v>
      </c>
      <c r="AC193" t="s">
        <v>100</v>
      </c>
      <c r="AD193">
        <v>55</v>
      </c>
      <c r="AE193">
        <v>10</v>
      </c>
      <c r="AF193">
        <v>0</v>
      </c>
      <c r="AG193">
        <v>0.5</v>
      </c>
      <c r="AH193" t="s">
        <v>87</v>
      </c>
      <c r="AI193" t="s">
        <v>352</v>
      </c>
      <c r="AJ193" t="s">
        <v>362</v>
      </c>
      <c r="AK193">
        <v>5820</v>
      </c>
      <c r="AL193">
        <v>5820</v>
      </c>
    </row>
    <row r="194" spans="1:38" x14ac:dyDescent="0.25">
      <c r="A194" s="1">
        <v>36</v>
      </c>
      <c r="B194">
        <v>10</v>
      </c>
      <c r="C194">
        <v>20</v>
      </c>
      <c r="D194">
        <v>10</v>
      </c>
      <c r="E194">
        <v>20</v>
      </c>
      <c r="F194">
        <v>1</v>
      </c>
      <c r="G194">
        <v>2</v>
      </c>
      <c r="H194">
        <v>1</v>
      </c>
      <c r="I194" t="s">
        <v>63</v>
      </c>
      <c r="J194" t="s">
        <v>76</v>
      </c>
      <c r="K194" t="s">
        <v>85</v>
      </c>
      <c r="L194" t="s">
        <v>87</v>
      </c>
      <c r="M194">
        <v>0</v>
      </c>
      <c r="N194" t="s">
        <v>88</v>
      </c>
      <c r="O194" t="s">
        <v>94</v>
      </c>
      <c r="P194" t="s">
        <v>99</v>
      </c>
      <c r="Q194" t="s">
        <v>100</v>
      </c>
      <c r="R194">
        <v>1</v>
      </c>
      <c r="S194">
        <v>123</v>
      </c>
      <c r="T194" t="s">
        <v>143</v>
      </c>
      <c r="U194" t="s">
        <v>226</v>
      </c>
      <c r="W194" t="s">
        <v>269</v>
      </c>
      <c r="X194">
        <v>0</v>
      </c>
      <c r="Y194" t="s">
        <v>270</v>
      </c>
      <c r="Z194">
        <v>2</v>
      </c>
      <c r="AB194" t="s">
        <v>308</v>
      </c>
      <c r="AC194" t="s">
        <v>100</v>
      </c>
      <c r="AD194">
        <v>55</v>
      </c>
      <c r="AE194">
        <v>10</v>
      </c>
      <c r="AF194">
        <v>0</v>
      </c>
      <c r="AG194">
        <v>0.5</v>
      </c>
      <c r="AH194" t="s">
        <v>87</v>
      </c>
      <c r="AI194" t="s">
        <v>352</v>
      </c>
      <c r="AJ194" t="s">
        <v>362</v>
      </c>
      <c r="AK194">
        <v>5820</v>
      </c>
      <c r="AL194">
        <v>5820</v>
      </c>
    </row>
    <row r="195" spans="1:38" x14ac:dyDescent="0.25">
      <c r="A195" s="1">
        <v>222</v>
      </c>
      <c r="B195">
        <v>10</v>
      </c>
      <c r="C195">
        <v>20</v>
      </c>
      <c r="D195">
        <v>10</v>
      </c>
      <c r="E195">
        <v>20</v>
      </c>
      <c r="F195">
        <v>1</v>
      </c>
      <c r="G195">
        <v>1</v>
      </c>
      <c r="H195">
        <v>1</v>
      </c>
      <c r="I195" t="s">
        <v>63</v>
      </c>
      <c r="J195" t="s">
        <v>76</v>
      </c>
      <c r="K195" t="s">
        <v>85</v>
      </c>
      <c r="L195" t="s">
        <v>87</v>
      </c>
      <c r="M195">
        <v>0</v>
      </c>
      <c r="N195" t="s">
        <v>88</v>
      </c>
      <c r="O195" t="s">
        <v>94</v>
      </c>
      <c r="P195" t="s">
        <v>99</v>
      </c>
      <c r="Q195" t="s">
        <v>100</v>
      </c>
      <c r="R195">
        <v>1</v>
      </c>
      <c r="S195">
        <v>132</v>
      </c>
      <c r="T195" t="s">
        <v>144</v>
      </c>
      <c r="U195" t="s">
        <v>227</v>
      </c>
      <c r="W195" t="s">
        <v>269</v>
      </c>
      <c r="X195">
        <v>0</v>
      </c>
      <c r="Y195" t="s">
        <v>270</v>
      </c>
      <c r="Z195">
        <v>2</v>
      </c>
      <c r="AB195" t="s">
        <v>309</v>
      </c>
      <c r="AC195" t="s">
        <v>346</v>
      </c>
      <c r="AD195">
        <v>55</v>
      </c>
      <c r="AE195">
        <v>10</v>
      </c>
      <c r="AF195">
        <v>0</v>
      </c>
      <c r="AG195">
        <v>0.5</v>
      </c>
      <c r="AH195" t="s">
        <v>87</v>
      </c>
      <c r="AI195" t="s">
        <v>352</v>
      </c>
      <c r="AJ195" t="s">
        <v>362</v>
      </c>
      <c r="AK195">
        <v>5820</v>
      </c>
      <c r="AL195">
        <v>5820</v>
      </c>
    </row>
    <row r="196" spans="1:38" x14ac:dyDescent="0.25">
      <c r="A196" s="1">
        <v>223</v>
      </c>
      <c r="B196">
        <v>10</v>
      </c>
      <c r="C196">
        <v>20</v>
      </c>
      <c r="D196">
        <v>10</v>
      </c>
      <c r="E196">
        <v>20</v>
      </c>
      <c r="F196">
        <v>1</v>
      </c>
      <c r="G196">
        <v>1</v>
      </c>
      <c r="H196">
        <v>1</v>
      </c>
      <c r="I196" t="s">
        <v>63</v>
      </c>
      <c r="J196" t="s">
        <v>76</v>
      </c>
      <c r="K196" t="s">
        <v>85</v>
      </c>
      <c r="L196" t="s">
        <v>87</v>
      </c>
      <c r="M196">
        <v>0</v>
      </c>
      <c r="N196" t="s">
        <v>88</v>
      </c>
      <c r="O196" t="s">
        <v>94</v>
      </c>
      <c r="P196" t="s">
        <v>99</v>
      </c>
      <c r="Q196" t="s">
        <v>100</v>
      </c>
      <c r="R196">
        <v>1</v>
      </c>
      <c r="S196">
        <v>120</v>
      </c>
      <c r="T196" t="s">
        <v>145</v>
      </c>
      <c r="U196" t="s">
        <v>228</v>
      </c>
      <c r="W196" t="s">
        <v>269</v>
      </c>
      <c r="X196">
        <v>0</v>
      </c>
      <c r="Y196" t="s">
        <v>270</v>
      </c>
      <c r="Z196">
        <v>36</v>
      </c>
      <c r="AB196" t="s">
        <v>310</v>
      </c>
      <c r="AC196" t="s">
        <v>346</v>
      </c>
      <c r="AD196">
        <v>55</v>
      </c>
      <c r="AE196">
        <v>10</v>
      </c>
      <c r="AF196">
        <v>0</v>
      </c>
      <c r="AG196">
        <v>0.5</v>
      </c>
      <c r="AH196" t="s">
        <v>87</v>
      </c>
      <c r="AI196" t="s">
        <v>352</v>
      </c>
      <c r="AJ196" t="s">
        <v>362</v>
      </c>
      <c r="AK196">
        <v>5820</v>
      </c>
      <c r="AL196">
        <v>5820</v>
      </c>
    </row>
    <row r="197" spans="1:38" x14ac:dyDescent="0.25">
      <c r="A197" s="1">
        <v>272</v>
      </c>
      <c r="B197">
        <v>10</v>
      </c>
      <c r="C197">
        <v>20</v>
      </c>
      <c r="D197">
        <v>10</v>
      </c>
      <c r="E197">
        <v>20</v>
      </c>
      <c r="F197">
        <v>1</v>
      </c>
      <c r="G197">
        <v>1</v>
      </c>
      <c r="H197">
        <v>1</v>
      </c>
      <c r="I197" t="s">
        <v>63</v>
      </c>
      <c r="J197" t="s">
        <v>76</v>
      </c>
      <c r="K197" t="s">
        <v>85</v>
      </c>
      <c r="L197" t="s">
        <v>87</v>
      </c>
      <c r="M197">
        <v>0</v>
      </c>
      <c r="N197" t="s">
        <v>88</v>
      </c>
      <c r="O197" t="s">
        <v>94</v>
      </c>
      <c r="P197" t="s">
        <v>99</v>
      </c>
      <c r="Q197" t="s">
        <v>100</v>
      </c>
      <c r="R197">
        <v>1</v>
      </c>
      <c r="S197">
        <v>132</v>
      </c>
      <c r="T197" t="s">
        <v>144</v>
      </c>
      <c r="U197" t="s">
        <v>227</v>
      </c>
      <c r="W197" t="s">
        <v>269</v>
      </c>
      <c r="X197">
        <v>0</v>
      </c>
      <c r="Y197" t="s">
        <v>270</v>
      </c>
      <c r="Z197">
        <v>2</v>
      </c>
      <c r="AB197" t="s">
        <v>309</v>
      </c>
      <c r="AC197" t="s">
        <v>346</v>
      </c>
      <c r="AD197">
        <v>55</v>
      </c>
      <c r="AE197">
        <v>10</v>
      </c>
      <c r="AF197">
        <v>0</v>
      </c>
      <c r="AG197">
        <v>0.5</v>
      </c>
      <c r="AH197" t="s">
        <v>87</v>
      </c>
      <c r="AI197" t="s">
        <v>352</v>
      </c>
      <c r="AJ197" t="s">
        <v>362</v>
      </c>
      <c r="AK197">
        <v>5820</v>
      </c>
      <c r="AL197">
        <v>5820</v>
      </c>
    </row>
    <row r="198" spans="1:38" x14ac:dyDescent="0.25">
      <c r="A198" s="1">
        <v>273</v>
      </c>
      <c r="B198">
        <v>10</v>
      </c>
      <c r="C198">
        <v>20</v>
      </c>
      <c r="D198">
        <v>10</v>
      </c>
      <c r="E198">
        <v>20</v>
      </c>
      <c r="F198">
        <v>1</v>
      </c>
      <c r="G198">
        <v>1</v>
      </c>
      <c r="H198">
        <v>1</v>
      </c>
      <c r="I198" t="s">
        <v>63</v>
      </c>
      <c r="J198" t="s">
        <v>76</v>
      </c>
      <c r="K198" t="s">
        <v>85</v>
      </c>
      <c r="L198" t="s">
        <v>87</v>
      </c>
      <c r="M198">
        <v>0</v>
      </c>
      <c r="N198" t="s">
        <v>88</v>
      </c>
      <c r="O198" t="s">
        <v>94</v>
      </c>
      <c r="P198" t="s">
        <v>99</v>
      </c>
      <c r="Q198" t="s">
        <v>100</v>
      </c>
      <c r="R198">
        <v>1</v>
      </c>
      <c r="S198">
        <v>120</v>
      </c>
      <c r="T198" t="s">
        <v>145</v>
      </c>
      <c r="U198" t="s">
        <v>228</v>
      </c>
      <c r="W198" t="s">
        <v>269</v>
      </c>
      <c r="X198">
        <v>0</v>
      </c>
      <c r="Y198" t="s">
        <v>270</v>
      </c>
      <c r="Z198">
        <v>36</v>
      </c>
      <c r="AB198" t="s">
        <v>310</v>
      </c>
      <c r="AC198" t="s">
        <v>346</v>
      </c>
      <c r="AD198">
        <v>55</v>
      </c>
      <c r="AE198">
        <v>10</v>
      </c>
      <c r="AF198">
        <v>0</v>
      </c>
      <c r="AG198">
        <v>0.5</v>
      </c>
      <c r="AH198" t="s">
        <v>87</v>
      </c>
      <c r="AI198" t="s">
        <v>352</v>
      </c>
      <c r="AJ198" t="s">
        <v>362</v>
      </c>
      <c r="AK198">
        <v>5820</v>
      </c>
      <c r="AL198">
        <v>5820</v>
      </c>
    </row>
    <row r="199" spans="1:38" x14ac:dyDescent="0.25">
      <c r="A199" s="1">
        <v>81</v>
      </c>
      <c r="B199">
        <v>20</v>
      </c>
      <c r="C199">
        <v>40</v>
      </c>
      <c r="D199">
        <v>20</v>
      </c>
      <c r="E199">
        <v>10</v>
      </c>
      <c r="F199">
        <v>1</v>
      </c>
      <c r="G199">
        <v>2</v>
      </c>
      <c r="H199">
        <v>1</v>
      </c>
      <c r="I199" t="s">
        <v>64</v>
      </c>
      <c r="J199" t="s">
        <v>69</v>
      </c>
      <c r="K199" t="s">
        <v>78</v>
      </c>
      <c r="L199" t="s">
        <v>87</v>
      </c>
      <c r="M199">
        <v>0</v>
      </c>
      <c r="N199" t="s">
        <v>88</v>
      </c>
      <c r="O199" t="s">
        <v>90</v>
      </c>
      <c r="P199" t="s">
        <v>96</v>
      </c>
      <c r="Q199" t="s">
        <v>100</v>
      </c>
      <c r="R199">
        <v>1</v>
      </c>
      <c r="S199">
        <v>116</v>
      </c>
      <c r="T199" t="s">
        <v>37</v>
      </c>
      <c r="U199" t="s">
        <v>69</v>
      </c>
      <c r="V199" t="s">
        <v>78</v>
      </c>
      <c r="W199" t="s">
        <v>87</v>
      </c>
      <c r="X199">
        <v>0</v>
      </c>
      <c r="Y199" t="s">
        <v>88</v>
      </c>
      <c r="Z199">
        <v>2</v>
      </c>
      <c r="AA199" t="s">
        <v>90</v>
      </c>
      <c r="AB199" t="s">
        <v>96</v>
      </c>
      <c r="AC199" t="s">
        <v>100</v>
      </c>
      <c r="AD199">
        <v>54</v>
      </c>
      <c r="AE199">
        <v>10</v>
      </c>
      <c r="AF199">
        <v>0</v>
      </c>
      <c r="AG199">
        <v>0.5</v>
      </c>
      <c r="AH199" t="s">
        <v>87</v>
      </c>
      <c r="AI199" t="s">
        <v>352</v>
      </c>
      <c r="AJ199" t="s">
        <v>362</v>
      </c>
      <c r="AK199">
        <v>11610</v>
      </c>
      <c r="AL199">
        <v>11610</v>
      </c>
    </row>
    <row r="200" spans="1:38" x14ac:dyDescent="0.25">
      <c r="A200" s="1">
        <v>82</v>
      </c>
      <c r="B200">
        <v>20</v>
      </c>
      <c r="C200">
        <v>40</v>
      </c>
      <c r="D200">
        <v>20</v>
      </c>
      <c r="E200">
        <v>10</v>
      </c>
      <c r="F200">
        <v>1</v>
      </c>
      <c r="G200">
        <v>2</v>
      </c>
      <c r="H200">
        <v>1</v>
      </c>
      <c r="I200" t="s">
        <v>64</v>
      </c>
      <c r="J200" t="s">
        <v>69</v>
      </c>
      <c r="K200" t="s">
        <v>78</v>
      </c>
      <c r="L200" t="s">
        <v>87</v>
      </c>
      <c r="M200">
        <v>0</v>
      </c>
      <c r="N200" t="s">
        <v>88</v>
      </c>
      <c r="O200" t="s">
        <v>90</v>
      </c>
      <c r="P200" t="s">
        <v>96</v>
      </c>
      <c r="Q200" t="s">
        <v>100</v>
      </c>
      <c r="R200">
        <v>1</v>
      </c>
      <c r="S200">
        <v>117</v>
      </c>
      <c r="T200" t="s">
        <v>61</v>
      </c>
      <c r="U200" t="s">
        <v>69</v>
      </c>
      <c r="V200" t="s">
        <v>78</v>
      </c>
      <c r="W200" t="s">
        <v>87</v>
      </c>
      <c r="X200">
        <v>0</v>
      </c>
      <c r="Y200" t="s">
        <v>88</v>
      </c>
      <c r="Z200">
        <v>2</v>
      </c>
      <c r="AA200" t="s">
        <v>90</v>
      </c>
      <c r="AB200" t="s">
        <v>96</v>
      </c>
      <c r="AC200" t="s">
        <v>100</v>
      </c>
      <c r="AD200">
        <v>54</v>
      </c>
      <c r="AE200">
        <v>10</v>
      </c>
      <c r="AF200">
        <v>0</v>
      </c>
      <c r="AG200">
        <v>0.5</v>
      </c>
      <c r="AH200" t="s">
        <v>87</v>
      </c>
      <c r="AI200" t="s">
        <v>352</v>
      </c>
      <c r="AJ200" t="s">
        <v>362</v>
      </c>
      <c r="AK200">
        <v>11610</v>
      </c>
      <c r="AL200">
        <v>11610</v>
      </c>
    </row>
    <row r="201" spans="1:38" x14ac:dyDescent="0.25">
      <c r="A201" s="1">
        <v>83</v>
      </c>
      <c r="B201">
        <v>20</v>
      </c>
      <c r="C201">
        <v>40</v>
      </c>
      <c r="D201">
        <v>20</v>
      </c>
      <c r="E201">
        <v>10</v>
      </c>
      <c r="F201">
        <v>1</v>
      </c>
      <c r="G201">
        <v>2</v>
      </c>
      <c r="H201">
        <v>1</v>
      </c>
      <c r="I201" t="s">
        <v>64</v>
      </c>
      <c r="J201" t="s">
        <v>69</v>
      </c>
      <c r="K201" t="s">
        <v>78</v>
      </c>
      <c r="L201" t="s">
        <v>87</v>
      </c>
      <c r="M201">
        <v>0</v>
      </c>
      <c r="N201" t="s">
        <v>88</v>
      </c>
      <c r="O201" t="s">
        <v>90</v>
      </c>
      <c r="P201" t="s">
        <v>96</v>
      </c>
      <c r="Q201" t="s">
        <v>100</v>
      </c>
      <c r="R201">
        <v>1</v>
      </c>
      <c r="S201">
        <v>119</v>
      </c>
      <c r="T201" t="s">
        <v>146</v>
      </c>
      <c r="U201" t="s">
        <v>229</v>
      </c>
      <c r="W201" t="s">
        <v>269</v>
      </c>
      <c r="X201">
        <v>0</v>
      </c>
      <c r="Y201" t="s">
        <v>270</v>
      </c>
      <c r="Z201">
        <v>2</v>
      </c>
      <c r="AB201" t="s">
        <v>311</v>
      </c>
      <c r="AC201" t="s">
        <v>100</v>
      </c>
      <c r="AD201">
        <v>54</v>
      </c>
      <c r="AE201">
        <v>10</v>
      </c>
      <c r="AF201">
        <v>0</v>
      </c>
      <c r="AG201">
        <v>0.5</v>
      </c>
      <c r="AH201" t="s">
        <v>87</v>
      </c>
      <c r="AI201" t="s">
        <v>352</v>
      </c>
      <c r="AJ201" t="s">
        <v>362</v>
      </c>
      <c r="AK201">
        <v>11610</v>
      </c>
      <c r="AL201">
        <v>11610</v>
      </c>
    </row>
    <row r="202" spans="1:38" x14ac:dyDescent="0.25">
      <c r="A202" s="1">
        <v>84</v>
      </c>
      <c r="B202">
        <v>20</v>
      </c>
      <c r="C202">
        <v>40</v>
      </c>
      <c r="D202">
        <v>30</v>
      </c>
      <c r="E202">
        <v>10</v>
      </c>
      <c r="F202">
        <v>1</v>
      </c>
      <c r="G202">
        <v>2</v>
      </c>
      <c r="H202">
        <v>1</v>
      </c>
      <c r="I202" t="s">
        <v>64</v>
      </c>
      <c r="J202" t="s">
        <v>69</v>
      </c>
      <c r="K202" t="s">
        <v>78</v>
      </c>
      <c r="L202" t="s">
        <v>87</v>
      </c>
      <c r="M202">
        <v>0</v>
      </c>
      <c r="N202" t="s">
        <v>88</v>
      </c>
      <c r="O202" t="s">
        <v>90</v>
      </c>
      <c r="P202" t="s">
        <v>96</v>
      </c>
      <c r="Q202" t="s">
        <v>100</v>
      </c>
      <c r="R202">
        <v>1</v>
      </c>
      <c r="S202">
        <v>115</v>
      </c>
      <c r="T202" t="s">
        <v>147</v>
      </c>
      <c r="U202" t="s">
        <v>230</v>
      </c>
      <c r="W202" t="s">
        <v>269</v>
      </c>
      <c r="X202">
        <v>0</v>
      </c>
      <c r="Y202" t="s">
        <v>273</v>
      </c>
      <c r="Z202">
        <v>2</v>
      </c>
      <c r="AB202" t="s">
        <v>312</v>
      </c>
      <c r="AC202" t="s">
        <v>100</v>
      </c>
      <c r="AD202">
        <v>54</v>
      </c>
      <c r="AE202">
        <v>10</v>
      </c>
      <c r="AF202">
        <v>0</v>
      </c>
      <c r="AG202">
        <v>0.5</v>
      </c>
      <c r="AH202" t="s">
        <v>87</v>
      </c>
      <c r="AI202" t="s">
        <v>352</v>
      </c>
      <c r="AJ202" t="s">
        <v>362</v>
      </c>
      <c r="AK202">
        <v>11610</v>
      </c>
      <c r="AL202">
        <v>11610</v>
      </c>
    </row>
    <row r="203" spans="1:38" x14ac:dyDescent="0.25">
      <c r="A203" s="1">
        <v>85</v>
      </c>
      <c r="B203">
        <v>20</v>
      </c>
      <c r="C203">
        <v>40</v>
      </c>
      <c r="D203">
        <v>20</v>
      </c>
      <c r="E203">
        <v>10</v>
      </c>
      <c r="F203">
        <v>1</v>
      </c>
      <c r="G203">
        <v>2</v>
      </c>
      <c r="H203">
        <v>1</v>
      </c>
      <c r="I203" t="s">
        <v>64</v>
      </c>
      <c r="J203" t="s">
        <v>69</v>
      </c>
      <c r="K203" t="s">
        <v>78</v>
      </c>
      <c r="L203" t="s">
        <v>87</v>
      </c>
      <c r="M203">
        <v>0</v>
      </c>
      <c r="N203" t="s">
        <v>88</v>
      </c>
      <c r="O203" t="s">
        <v>90</v>
      </c>
      <c r="P203" t="s">
        <v>96</v>
      </c>
      <c r="Q203" t="s">
        <v>100</v>
      </c>
      <c r="R203">
        <v>1</v>
      </c>
      <c r="S203">
        <v>118</v>
      </c>
      <c r="T203" t="s">
        <v>148</v>
      </c>
      <c r="U203" t="s">
        <v>231</v>
      </c>
      <c r="W203" t="s">
        <v>269</v>
      </c>
      <c r="X203">
        <v>0</v>
      </c>
      <c r="Y203" t="s">
        <v>270</v>
      </c>
      <c r="Z203">
        <v>2</v>
      </c>
      <c r="AB203" t="s">
        <v>313</v>
      </c>
      <c r="AC203" t="s">
        <v>100</v>
      </c>
      <c r="AD203">
        <v>54</v>
      </c>
      <c r="AE203">
        <v>10</v>
      </c>
      <c r="AF203">
        <v>0</v>
      </c>
      <c r="AG203">
        <v>0.5</v>
      </c>
      <c r="AH203" t="s">
        <v>87</v>
      </c>
      <c r="AI203" t="s">
        <v>352</v>
      </c>
      <c r="AJ203" t="s">
        <v>362</v>
      </c>
      <c r="AK203">
        <v>11610</v>
      </c>
      <c r="AL203">
        <v>11610</v>
      </c>
    </row>
    <row r="204" spans="1:38" x14ac:dyDescent="0.25">
      <c r="A204" s="1">
        <v>107</v>
      </c>
      <c r="B204">
        <v>30</v>
      </c>
      <c r="C204">
        <v>50</v>
      </c>
      <c r="D204">
        <v>30</v>
      </c>
      <c r="E204">
        <v>10</v>
      </c>
      <c r="F204">
        <v>15</v>
      </c>
      <c r="G204">
        <v>2</v>
      </c>
      <c r="H204">
        <v>1</v>
      </c>
      <c r="I204" t="s">
        <v>65</v>
      </c>
      <c r="J204" t="s">
        <v>72</v>
      </c>
      <c r="K204" t="s">
        <v>81</v>
      </c>
      <c r="L204" t="s">
        <v>87</v>
      </c>
      <c r="M204">
        <v>0</v>
      </c>
      <c r="N204" t="s">
        <v>88</v>
      </c>
      <c r="O204" t="s">
        <v>93</v>
      </c>
      <c r="P204" t="s">
        <v>72</v>
      </c>
      <c r="Q204" t="s">
        <v>100</v>
      </c>
      <c r="R204">
        <v>1</v>
      </c>
      <c r="S204">
        <v>77</v>
      </c>
      <c r="T204" t="s">
        <v>56</v>
      </c>
      <c r="U204" t="s">
        <v>72</v>
      </c>
      <c r="V204" t="s">
        <v>81</v>
      </c>
      <c r="W204" t="s">
        <v>87</v>
      </c>
      <c r="X204">
        <v>0</v>
      </c>
      <c r="Y204" t="s">
        <v>88</v>
      </c>
      <c r="Z204">
        <v>2</v>
      </c>
      <c r="AA204" t="s">
        <v>93</v>
      </c>
      <c r="AB204" t="s">
        <v>72</v>
      </c>
      <c r="AC204" t="s">
        <v>100</v>
      </c>
      <c r="AD204">
        <v>16</v>
      </c>
      <c r="AE204">
        <v>10</v>
      </c>
      <c r="AF204">
        <v>0</v>
      </c>
      <c r="AG204">
        <v>0.5</v>
      </c>
      <c r="AH204" t="s">
        <v>348</v>
      </c>
      <c r="AI204" t="s">
        <v>358</v>
      </c>
      <c r="AJ204" t="s">
        <v>368</v>
      </c>
      <c r="AK204">
        <v>14510</v>
      </c>
      <c r="AL204">
        <v>14510</v>
      </c>
    </row>
    <row r="205" spans="1:38" x14ac:dyDescent="0.25">
      <c r="A205" s="1">
        <v>108</v>
      </c>
      <c r="B205">
        <v>30</v>
      </c>
      <c r="C205">
        <v>50</v>
      </c>
      <c r="D205">
        <v>30</v>
      </c>
      <c r="E205">
        <v>10</v>
      </c>
      <c r="F205">
        <v>15</v>
      </c>
      <c r="G205">
        <v>2</v>
      </c>
      <c r="H205">
        <v>1</v>
      </c>
      <c r="I205" t="s">
        <v>65</v>
      </c>
      <c r="J205" t="s">
        <v>72</v>
      </c>
      <c r="K205" t="s">
        <v>81</v>
      </c>
      <c r="L205" t="s">
        <v>87</v>
      </c>
      <c r="M205">
        <v>0</v>
      </c>
      <c r="N205" t="s">
        <v>88</v>
      </c>
      <c r="O205" t="s">
        <v>93</v>
      </c>
      <c r="P205" t="s">
        <v>72</v>
      </c>
      <c r="Q205" t="s">
        <v>100</v>
      </c>
      <c r="R205">
        <v>1</v>
      </c>
      <c r="S205">
        <v>76</v>
      </c>
      <c r="T205" t="s">
        <v>55</v>
      </c>
      <c r="U205" t="s">
        <v>72</v>
      </c>
      <c r="V205" t="s">
        <v>81</v>
      </c>
      <c r="W205" t="s">
        <v>87</v>
      </c>
      <c r="X205">
        <v>0</v>
      </c>
      <c r="Y205" t="s">
        <v>88</v>
      </c>
      <c r="Z205">
        <v>2</v>
      </c>
      <c r="AA205" t="s">
        <v>93</v>
      </c>
      <c r="AB205" t="s">
        <v>72</v>
      </c>
      <c r="AC205" t="s">
        <v>100</v>
      </c>
      <c r="AD205">
        <v>16</v>
      </c>
      <c r="AE205">
        <v>10</v>
      </c>
      <c r="AF205">
        <v>0</v>
      </c>
      <c r="AG205">
        <v>0.5</v>
      </c>
      <c r="AH205" t="s">
        <v>348</v>
      </c>
      <c r="AI205" t="s">
        <v>358</v>
      </c>
      <c r="AJ205" t="s">
        <v>368</v>
      </c>
      <c r="AK205">
        <v>14510</v>
      </c>
      <c r="AL205">
        <v>14510</v>
      </c>
    </row>
    <row r="206" spans="1:38" x14ac:dyDescent="0.25">
      <c r="A206" s="1">
        <v>109</v>
      </c>
      <c r="B206">
        <v>30</v>
      </c>
      <c r="C206">
        <v>50</v>
      </c>
      <c r="D206">
        <v>30</v>
      </c>
      <c r="E206">
        <v>10</v>
      </c>
      <c r="F206">
        <v>15</v>
      </c>
      <c r="G206">
        <v>2</v>
      </c>
      <c r="H206">
        <v>1</v>
      </c>
      <c r="I206" t="s">
        <v>65</v>
      </c>
      <c r="J206" t="s">
        <v>72</v>
      </c>
      <c r="K206" t="s">
        <v>81</v>
      </c>
      <c r="L206" t="s">
        <v>87</v>
      </c>
      <c r="M206">
        <v>0</v>
      </c>
      <c r="N206" t="s">
        <v>88</v>
      </c>
      <c r="O206" t="s">
        <v>93</v>
      </c>
      <c r="P206" t="s">
        <v>72</v>
      </c>
      <c r="Q206" t="s">
        <v>100</v>
      </c>
      <c r="R206">
        <v>1</v>
      </c>
      <c r="S206">
        <v>75</v>
      </c>
      <c r="T206" t="s">
        <v>54</v>
      </c>
      <c r="U206" t="s">
        <v>72</v>
      </c>
      <c r="V206" t="s">
        <v>81</v>
      </c>
      <c r="W206" t="s">
        <v>87</v>
      </c>
      <c r="X206">
        <v>0</v>
      </c>
      <c r="Y206" t="s">
        <v>88</v>
      </c>
      <c r="Z206">
        <v>2</v>
      </c>
      <c r="AA206" t="s">
        <v>93</v>
      </c>
      <c r="AB206" t="s">
        <v>72</v>
      </c>
      <c r="AC206" t="s">
        <v>100</v>
      </c>
      <c r="AD206">
        <v>16</v>
      </c>
      <c r="AE206">
        <v>10</v>
      </c>
      <c r="AF206">
        <v>0</v>
      </c>
      <c r="AG206">
        <v>0.5</v>
      </c>
      <c r="AH206" t="s">
        <v>348</v>
      </c>
      <c r="AI206" t="s">
        <v>358</v>
      </c>
      <c r="AJ206" t="s">
        <v>368</v>
      </c>
      <c r="AK206">
        <v>14510</v>
      </c>
      <c r="AL206">
        <v>14510</v>
      </c>
    </row>
    <row r="207" spans="1:38" x14ac:dyDescent="0.25">
      <c r="A207" s="1">
        <v>110</v>
      </c>
      <c r="B207">
        <v>30</v>
      </c>
      <c r="C207">
        <v>50</v>
      </c>
      <c r="D207">
        <v>30</v>
      </c>
      <c r="E207">
        <v>10</v>
      </c>
      <c r="F207">
        <v>15</v>
      </c>
      <c r="G207">
        <v>2</v>
      </c>
      <c r="H207">
        <v>1</v>
      </c>
      <c r="I207" t="s">
        <v>65</v>
      </c>
      <c r="J207" t="s">
        <v>72</v>
      </c>
      <c r="K207" t="s">
        <v>81</v>
      </c>
      <c r="L207" t="s">
        <v>87</v>
      </c>
      <c r="M207">
        <v>0</v>
      </c>
      <c r="N207" t="s">
        <v>88</v>
      </c>
      <c r="O207" t="s">
        <v>93</v>
      </c>
      <c r="P207" t="s">
        <v>72</v>
      </c>
      <c r="Q207" t="s">
        <v>100</v>
      </c>
      <c r="R207">
        <v>1</v>
      </c>
      <c r="S207">
        <v>74</v>
      </c>
      <c r="T207" t="s">
        <v>53</v>
      </c>
      <c r="U207" t="s">
        <v>72</v>
      </c>
      <c r="V207" t="s">
        <v>81</v>
      </c>
      <c r="W207" t="s">
        <v>87</v>
      </c>
      <c r="X207">
        <v>0</v>
      </c>
      <c r="Y207" t="s">
        <v>88</v>
      </c>
      <c r="Z207">
        <v>2</v>
      </c>
      <c r="AA207" t="s">
        <v>93</v>
      </c>
      <c r="AB207" t="s">
        <v>72</v>
      </c>
      <c r="AC207" t="s">
        <v>100</v>
      </c>
      <c r="AD207">
        <v>16</v>
      </c>
      <c r="AE207">
        <v>10</v>
      </c>
      <c r="AF207">
        <v>0</v>
      </c>
      <c r="AG207">
        <v>0.5</v>
      </c>
      <c r="AH207" t="s">
        <v>348</v>
      </c>
      <c r="AI207" t="s">
        <v>358</v>
      </c>
      <c r="AJ207" t="s">
        <v>368</v>
      </c>
      <c r="AK207">
        <v>14510</v>
      </c>
      <c r="AL207">
        <v>14510</v>
      </c>
    </row>
    <row r="208" spans="1:38" x14ac:dyDescent="0.25">
      <c r="A208" s="1">
        <v>111</v>
      </c>
      <c r="B208">
        <v>30</v>
      </c>
      <c r="C208">
        <v>50</v>
      </c>
      <c r="D208">
        <v>30</v>
      </c>
      <c r="E208">
        <v>10</v>
      </c>
      <c r="F208">
        <v>15</v>
      </c>
      <c r="G208">
        <v>2</v>
      </c>
      <c r="H208">
        <v>1</v>
      </c>
      <c r="I208" t="s">
        <v>65</v>
      </c>
      <c r="J208" t="s">
        <v>72</v>
      </c>
      <c r="K208" t="s">
        <v>81</v>
      </c>
      <c r="L208" t="s">
        <v>87</v>
      </c>
      <c r="M208">
        <v>0</v>
      </c>
      <c r="N208" t="s">
        <v>88</v>
      </c>
      <c r="O208" t="s">
        <v>93</v>
      </c>
      <c r="P208" t="s">
        <v>72</v>
      </c>
      <c r="Q208" t="s">
        <v>100</v>
      </c>
      <c r="R208">
        <v>1</v>
      </c>
      <c r="S208">
        <v>73</v>
      </c>
      <c r="T208" t="s">
        <v>52</v>
      </c>
      <c r="U208" t="s">
        <v>72</v>
      </c>
      <c r="V208" t="s">
        <v>81</v>
      </c>
      <c r="W208" t="s">
        <v>87</v>
      </c>
      <c r="X208">
        <v>0</v>
      </c>
      <c r="Y208" t="s">
        <v>88</v>
      </c>
      <c r="Z208">
        <v>2</v>
      </c>
      <c r="AA208" t="s">
        <v>93</v>
      </c>
      <c r="AB208" t="s">
        <v>72</v>
      </c>
      <c r="AC208" t="s">
        <v>100</v>
      </c>
      <c r="AD208">
        <v>16</v>
      </c>
      <c r="AE208">
        <v>10</v>
      </c>
      <c r="AF208">
        <v>0</v>
      </c>
      <c r="AG208">
        <v>0.5</v>
      </c>
      <c r="AH208" t="s">
        <v>348</v>
      </c>
      <c r="AI208" t="s">
        <v>358</v>
      </c>
      <c r="AJ208" t="s">
        <v>368</v>
      </c>
      <c r="AK208">
        <v>14510</v>
      </c>
      <c r="AL208">
        <v>14510</v>
      </c>
    </row>
    <row r="209" spans="1:38" x14ac:dyDescent="0.25">
      <c r="A209" s="1">
        <v>112</v>
      </c>
      <c r="B209">
        <v>30</v>
      </c>
      <c r="C209">
        <v>50</v>
      </c>
      <c r="D209">
        <v>30</v>
      </c>
      <c r="E209">
        <v>10</v>
      </c>
      <c r="F209">
        <v>15</v>
      </c>
      <c r="G209">
        <v>4</v>
      </c>
      <c r="H209">
        <v>1</v>
      </c>
      <c r="I209" t="s">
        <v>65</v>
      </c>
      <c r="J209" t="s">
        <v>72</v>
      </c>
      <c r="K209" t="s">
        <v>81</v>
      </c>
      <c r="L209" t="s">
        <v>87</v>
      </c>
      <c r="M209">
        <v>0</v>
      </c>
      <c r="N209" t="s">
        <v>88</v>
      </c>
      <c r="O209" t="s">
        <v>93</v>
      </c>
      <c r="P209" t="s">
        <v>72</v>
      </c>
      <c r="Q209" t="s">
        <v>100</v>
      </c>
      <c r="R209">
        <v>1</v>
      </c>
      <c r="S209">
        <v>72</v>
      </c>
      <c r="T209" t="s">
        <v>51</v>
      </c>
      <c r="U209" t="s">
        <v>72</v>
      </c>
      <c r="V209" t="s">
        <v>81</v>
      </c>
      <c r="W209" t="s">
        <v>87</v>
      </c>
      <c r="X209">
        <v>0</v>
      </c>
      <c r="Y209" t="s">
        <v>88</v>
      </c>
      <c r="Z209">
        <v>4</v>
      </c>
      <c r="AA209" t="s">
        <v>93</v>
      </c>
      <c r="AB209" t="s">
        <v>72</v>
      </c>
      <c r="AC209" t="s">
        <v>100</v>
      </c>
      <c r="AD209">
        <v>16</v>
      </c>
      <c r="AE209">
        <v>10</v>
      </c>
      <c r="AF209">
        <v>0</v>
      </c>
      <c r="AG209">
        <v>0.5</v>
      </c>
      <c r="AH209" t="s">
        <v>348</v>
      </c>
      <c r="AI209" t="s">
        <v>358</v>
      </c>
      <c r="AJ209" t="s">
        <v>368</v>
      </c>
      <c r="AK209">
        <v>14510</v>
      </c>
      <c r="AL209">
        <v>14510</v>
      </c>
    </row>
    <row r="210" spans="1:38" x14ac:dyDescent="0.25">
      <c r="A210" s="1">
        <v>131</v>
      </c>
      <c r="B210">
        <v>30</v>
      </c>
      <c r="C210">
        <v>60</v>
      </c>
      <c r="D210">
        <v>30</v>
      </c>
      <c r="E210">
        <v>40</v>
      </c>
      <c r="F210">
        <v>14</v>
      </c>
      <c r="G210">
        <v>2</v>
      </c>
      <c r="H210">
        <v>1</v>
      </c>
      <c r="I210" t="s">
        <v>65</v>
      </c>
      <c r="J210" t="s">
        <v>72</v>
      </c>
      <c r="K210" t="s">
        <v>81</v>
      </c>
      <c r="L210" t="s">
        <v>87</v>
      </c>
      <c r="M210">
        <v>0</v>
      </c>
      <c r="N210" t="s">
        <v>88</v>
      </c>
      <c r="O210" t="s">
        <v>93</v>
      </c>
      <c r="P210" t="s">
        <v>72</v>
      </c>
      <c r="Q210" t="s">
        <v>100</v>
      </c>
      <c r="R210">
        <v>1</v>
      </c>
      <c r="S210">
        <v>71</v>
      </c>
      <c r="W210" t="s">
        <v>269</v>
      </c>
      <c r="X210">
        <v>0</v>
      </c>
      <c r="Z210">
        <v>2</v>
      </c>
      <c r="AD210">
        <v>15</v>
      </c>
      <c r="AE210">
        <v>20</v>
      </c>
      <c r="AF210">
        <v>0</v>
      </c>
      <c r="AG210">
        <v>0.5</v>
      </c>
      <c r="AH210" t="s">
        <v>348</v>
      </c>
      <c r="AI210" t="s">
        <v>350</v>
      </c>
      <c r="AJ210" t="s">
        <v>360</v>
      </c>
      <c r="AK210">
        <v>17440</v>
      </c>
      <c r="AL210">
        <v>14510</v>
      </c>
    </row>
    <row r="211" spans="1:38" x14ac:dyDescent="0.25">
      <c r="A211" s="1">
        <v>139</v>
      </c>
      <c r="B211">
        <v>30</v>
      </c>
      <c r="C211">
        <v>70</v>
      </c>
      <c r="D211">
        <v>30</v>
      </c>
      <c r="E211">
        <v>20</v>
      </c>
      <c r="F211">
        <v>1</v>
      </c>
      <c r="G211">
        <v>2</v>
      </c>
      <c r="H211">
        <v>1</v>
      </c>
      <c r="I211" t="s">
        <v>65</v>
      </c>
      <c r="J211" t="s">
        <v>72</v>
      </c>
      <c r="K211" t="s">
        <v>81</v>
      </c>
      <c r="L211" t="s">
        <v>87</v>
      </c>
      <c r="M211">
        <v>0</v>
      </c>
      <c r="N211" t="s">
        <v>88</v>
      </c>
      <c r="O211" t="s">
        <v>93</v>
      </c>
      <c r="P211" t="s">
        <v>72</v>
      </c>
      <c r="Q211" t="s">
        <v>100</v>
      </c>
      <c r="R211">
        <v>1</v>
      </c>
      <c r="S211">
        <v>70</v>
      </c>
      <c r="W211" t="s">
        <v>269</v>
      </c>
      <c r="X211">
        <v>0</v>
      </c>
      <c r="Z211">
        <v>2</v>
      </c>
      <c r="AD211">
        <v>14</v>
      </c>
      <c r="AE211">
        <v>30</v>
      </c>
      <c r="AF211">
        <v>0</v>
      </c>
      <c r="AG211">
        <v>0.5</v>
      </c>
      <c r="AH211" t="s">
        <v>348</v>
      </c>
      <c r="AI211" t="s">
        <v>351</v>
      </c>
      <c r="AJ211" t="s">
        <v>361</v>
      </c>
      <c r="AK211">
        <v>20320</v>
      </c>
      <c r="AL211">
        <v>14510</v>
      </c>
    </row>
    <row r="212" spans="1:38" x14ac:dyDescent="0.25">
      <c r="A212" s="1">
        <v>113</v>
      </c>
      <c r="B212">
        <v>30</v>
      </c>
      <c r="C212">
        <v>50</v>
      </c>
      <c r="D212">
        <v>30</v>
      </c>
      <c r="E212">
        <v>20</v>
      </c>
      <c r="F212">
        <v>9</v>
      </c>
      <c r="G212">
        <v>2</v>
      </c>
      <c r="H212">
        <v>1</v>
      </c>
      <c r="I212" t="s">
        <v>66</v>
      </c>
      <c r="J212" t="s">
        <v>72</v>
      </c>
      <c r="K212" t="s">
        <v>81</v>
      </c>
      <c r="L212" t="s">
        <v>87</v>
      </c>
      <c r="M212">
        <v>0</v>
      </c>
      <c r="N212" t="s">
        <v>88</v>
      </c>
      <c r="O212" t="s">
        <v>93</v>
      </c>
      <c r="P212" t="s">
        <v>72</v>
      </c>
      <c r="Q212" t="s">
        <v>100</v>
      </c>
      <c r="R212">
        <v>1</v>
      </c>
      <c r="S212">
        <v>63</v>
      </c>
      <c r="T212" t="s">
        <v>50</v>
      </c>
      <c r="U212" t="s">
        <v>72</v>
      </c>
      <c r="V212" t="s">
        <v>81</v>
      </c>
      <c r="W212" t="s">
        <v>87</v>
      </c>
      <c r="X212">
        <v>0</v>
      </c>
      <c r="Y212" t="s">
        <v>88</v>
      </c>
      <c r="Z212">
        <v>2</v>
      </c>
      <c r="AA212" t="s">
        <v>93</v>
      </c>
      <c r="AB212" t="s">
        <v>72</v>
      </c>
      <c r="AC212" t="s">
        <v>100</v>
      </c>
      <c r="AD212">
        <v>10</v>
      </c>
      <c r="AE212">
        <v>10</v>
      </c>
      <c r="AF212">
        <v>0</v>
      </c>
      <c r="AG212">
        <v>0.5</v>
      </c>
      <c r="AH212" t="s">
        <v>348</v>
      </c>
      <c r="AI212" t="s">
        <v>358</v>
      </c>
      <c r="AJ212" t="s">
        <v>368</v>
      </c>
      <c r="AK212">
        <v>14520</v>
      </c>
      <c r="AL212">
        <v>14520</v>
      </c>
    </row>
    <row r="213" spans="1:38" x14ac:dyDescent="0.25">
      <c r="A213" s="1">
        <v>114</v>
      </c>
      <c r="B213">
        <v>30</v>
      </c>
      <c r="C213">
        <v>50</v>
      </c>
      <c r="D213">
        <v>30</v>
      </c>
      <c r="E213">
        <v>20</v>
      </c>
      <c r="F213">
        <v>9</v>
      </c>
      <c r="G213">
        <v>2</v>
      </c>
      <c r="H213">
        <v>1</v>
      </c>
      <c r="I213" t="s">
        <v>66</v>
      </c>
      <c r="J213" t="s">
        <v>72</v>
      </c>
      <c r="K213" t="s">
        <v>81</v>
      </c>
      <c r="L213" t="s">
        <v>87</v>
      </c>
      <c r="M213">
        <v>0</v>
      </c>
      <c r="N213" t="s">
        <v>88</v>
      </c>
      <c r="O213" t="s">
        <v>93</v>
      </c>
      <c r="P213" t="s">
        <v>72</v>
      </c>
      <c r="Q213" t="s">
        <v>100</v>
      </c>
      <c r="R213">
        <v>1</v>
      </c>
      <c r="S213">
        <v>62</v>
      </c>
      <c r="T213" t="s">
        <v>49</v>
      </c>
      <c r="U213" t="s">
        <v>72</v>
      </c>
      <c r="V213" t="s">
        <v>81</v>
      </c>
      <c r="W213" t="s">
        <v>87</v>
      </c>
      <c r="X213">
        <v>0</v>
      </c>
      <c r="Y213" t="s">
        <v>88</v>
      </c>
      <c r="Z213">
        <v>2</v>
      </c>
      <c r="AA213" t="s">
        <v>93</v>
      </c>
      <c r="AB213" t="s">
        <v>72</v>
      </c>
      <c r="AC213" t="s">
        <v>100</v>
      </c>
      <c r="AD213">
        <v>10</v>
      </c>
      <c r="AE213">
        <v>10</v>
      </c>
      <c r="AF213">
        <v>0</v>
      </c>
      <c r="AG213">
        <v>0.5</v>
      </c>
      <c r="AH213" t="s">
        <v>348</v>
      </c>
      <c r="AI213" t="s">
        <v>358</v>
      </c>
      <c r="AJ213" t="s">
        <v>368</v>
      </c>
      <c r="AK213">
        <v>14520</v>
      </c>
      <c r="AL213">
        <v>14520</v>
      </c>
    </row>
    <row r="214" spans="1:38" x14ac:dyDescent="0.25">
      <c r="A214" s="1">
        <v>115</v>
      </c>
      <c r="B214">
        <v>30</v>
      </c>
      <c r="C214">
        <v>50</v>
      </c>
      <c r="D214">
        <v>30</v>
      </c>
      <c r="E214">
        <v>20</v>
      </c>
      <c r="F214">
        <v>9</v>
      </c>
      <c r="G214">
        <v>2</v>
      </c>
      <c r="H214">
        <v>1</v>
      </c>
      <c r="I214" t="s">
        <v>66</v>
      </c>
      <c r="J214" t="s">
        <v>72</v>
      </c>
      <c r="K214" t="s">
        <v>81</v>
      </c>
      <c r="L214" t="s">
        <v>87</v>
      </c>
      <c r="M214">
        <v>0</v>
      </c>
      <c r="N214" t="s">
        <v>88</v>
      </c>
      <c r="O214" t="s">
        <v>93</v>
      </c>
      <c r="P214" t="s">
        <v>72</v>
      </c>
      <c r="Q214" t="s">
        <v>100</v>
      </c>
      <c r="R214">
        <v>1</v>
      </c>
      <c r="S214">
        <v>61</v>
      </c>
      <c r="T214" t="s">
        <v>48</v>
      </c>
      <c r="U214" t="s">
        <v>72</v>
      </c>
      <c r="V214" t="s">
        <v>81</v>
      </c>
      <c r="W214" t="s">
        <v>87</v>
      </c>
      <c r="X214">
        <v>0</v>
      </c>
      <c r="Y214" t="s">
        <v>88</v>
      </c>
      <c r="Z214">
        <v>2</v>
      </c>
      <c r="AA214" t="s">
        <v>93</v>
      </c>
      <c r="AB214" t="s">
        <v>72</v>
      </c>
      <c r="AC214" t="s">
        <v>100</v>
      </c>
      <c r="AD214">
        <v>10</v>
      </c>
      <c r="AE214">
        <v>10</v>
      </c>
      <c r="AF214">
        <v>0</v>
      </c>
      <c r="AG214">
        <v>0.5</v>
      </c>
      <c r="AH214" t="s">
        <v>348</v>
      </c>
      <c r="AI214" t="s">
        <v>358</v>
      </c>
      <c r="AJ214" t="s">
        <v>368</v>
      </c>
      <c r="AK214">
        <v>14520</v>
      </c>
      <c r="AL214">
        <v>14520</v>
      </c>
    </row>
    <row r="215" spans="1:38" x14ac:dyDescent="0.25">
      <c r="A215" s="1">
        <v>116</v>
      </c>
      <c r="B215">
        <v>30</v>
      </c>
      <c r="C215">
        <v>50</v>
      </c>
      <c r="D215">
        <v>30</v>
      </c>
      <c r="E215">
        <v>20</v>
      </c>
      <c r="F215">
        <v>9</v>
      </c>
      <c r="G215">
        <v>2</v>
      </c>
      <c r="H215">
        <v>1</v>
      </c>
      <c r="I215" t="s">
        <v>66</v>
      </c>
      <c r="J215" t="s">
        <v>72</v>
      </c>
      <c r="K215" t="s">
        <v>81</v>
      </c>
      <c r="L215" t="s">
        <v>87</v>
      </c>
      <c r="M215">
        <v>0</v>
      </c>
      <c r="N215" t="s">
        <v>88</v>
      </c>
      <c r="O215" t="s">
        <v>93</v>
      </c>
      <c r="P215" t="s">
        <v>72</v>
      </c>
      <c r="Q215" t="s">
        <v>100</v>
      </c>
      <c r="R215">
        <v>1</v>
      </c>
      <c r="S215">
        <v>60</v>
      </c>
      <c r="T215" t="s">
        <v>47</v>
      </c>
      <c r="U215" t="s">
        <v>72</v>
      </c>
      <c r="V215" t="s">
        <v>81</v>
      </c>
      <c r="W215" t="s">
        <v>87</v>
      </c>
      <c r="X215">
        <v>0</v>
      </c>
      <c r="Y215" t="s">
        <v>88</v>
      </c>
      <c r="Z215">
        <v>2</v>
      </c>
      <c r="AA215" t="s">
        <v>93</v>
      </c>
      <c r="AB215" t="s">
        <v>72</v>
      </c>
      <c r="AC215" t="s">
        <v>100</v>
      </c>
      <c r="AD215">
        <v>10</v>
      </c>
      <c r="AE215">
        <v>10</v>
      </c>
      <c r="AF215">
        <v>0</v>
      </c>
      <c r="AG215">
        <v>0.5</v>
      </c>
      <c r="AH215" t="s">
        <v>348</v>
      </c>
      <c r="AI215" t="s">
        <v>358</v>
      </c>
      <c r="AJ215" t="s">
        <v>368</v>
      </c>
      <c r="AK215">
        <v>14520</v>
      </c>
      <c r="AL215">
        <v>14520</v>
      </c>
    </row>
    <row r="216" spans="1:38" x14ac:dyDescent="0.25">
      <c r="A216" s="1">
        <v>130</v>
      </c>
      <c r="B216">
        <v>30</v>
      </c>
      <c r="C216">
        <v>60</v>
      </c>
      <c r="D216">
        <v>30</v>
      </c>
      <c r="E216">
        <v>30</v>
      </c>
      <c r="F216">
        <v>8</v>
      </c>
      <c r="G216">
        <v>2</v>
      </c>
      <c r="H216">
        <v>1</v>
      </c>
      <c r="I216" t="s">
        <v>66</v>
      </c>
      <c r="J216" t="s">
        <v>72</v>
      </c>
      <c r="K216" t="s">
        <v>81</v>
      </c>
      <c r="L216" t="s">
        <v>87</v>
      </c>
      <c r="M216">
        <v>0</v>
      </c>
      <c r="N216" t="s">
        <v>88</v>
      </c>
      <c r="O216" t="s">
        <v>93</v>
      </c>
      <c r="P216" t="s">
        <v>72</v>
      </c>
      <c r="Q216" t="s">
        <v>100</v>
      </c>
      <c r="R216">
        <v>1</v>
      </c>
      <c r="S216">
        <v>59</v>
      </c>
      <c r="W216" t="s">
        <v>269</v>
      </c>
      <c r="X216">
        <v>0</v>
      </c>
      <c r="Z216">
        <v>2</v>
      </c>
      <c r="AD216">
        <v>9</v>
      </c>
      <c r="AE216">
        <v>20</v>
      </c>
      <c r="AF216">
        <v>0</v>
      </c>
      <c r="AG216">
        <v>0.5</v>
      </c>
      <c r="AH216" t="s">
        <v>348</v>
      </c>
      <c r="AI216" t="s">
        <v>350</v>
      </c>
      <c r="AJ216" t="s">
        <v>360</v>
      </c>
      <c r="AK216">
        <v>17430</v>
      </c>
      <c r="AL216">
        <v>14520</v>
      </c>
    </row>
    <row r="217" spans="1:38" x14ac:dyDescent="0.25">
      <c r="A217" s="1">
        <v>138</v>
      </c>
      <c r="B217">
        <v>30</v>
      </c>
      <c r="C217">
        <v>70</v>
      </c>
      <c r="D217">
        <v>30</v>
      </c>
      <c r="E217">
        <v>10</v>
      </c>
      <c r="F217">
        <v>1</v>
      </c>
      <c r="G217">
        <v>2</v>
      </c>
      <c r="H217">
        <v>1</v>
      </c>
      <c r="I217" t="s">
        <v>66</v>
      </c>
      <c r="J217" t="s">
        <v>72</v>
      </c>
      <c r="K217" t="s">
        <v>81</v>
      </c>
      <c r="L217" t="s">
        <v>87</v>
      </c>
      <c r="M217">
        <v>0</v>
      </c>
      <c r="N217" t="s">
        <v>88</v>
      </c>
      <c r="O217" t="s">
        <v>93</v>
      </c>
      <c r="P217" t="s">
        <v>72</v>
      </c>
      <c r="Q217" t="s">
        <v>100</v>
      </c>
      <c r="R217">
        <v>1</v>
      </c>
      <c r="S217">
        <v>58</v>
      </c>
      <c r="W217" t="s">
        <v>269</v>
      </c>
      <c r="X217">
        <v>0</v>
      </c>
      <c r="Z217">
        <v>2</v>
      </c>
      <c r="AD217">
        <v>8</v>
      </c>
      <c r="AE217">
        <v>30</v>
      </c>
      <c r="AF217">
        <v>0</v>
      </c>
      <c r="AG217">
        <v>0.5</v>
      </c>
      <c r="AH217" t="s">
        <v>348</v>
      </c>
      <c r="AI217" t="s">
        <v>351</v>
      </c>
      <c r="AJ217" t="s">
        <v>361</v>
      </c>
      <c r="AK217">
        <v>20310</v>
      </c>
      <c r="AL217">
        <v>14520</v>
      </c>
    </row>
    <row r="218" spans="1:38" x14ac:dyDescent="0.25">
      <c r="A218" s="1">
        <v>117</v>
      </c>
      <c r="B218">
        <v>30</v>
      </c>
      <c r="C218">
        <v>50</v>
      </c>
      <c r="D218">
        <v>30</v>
      </c>
      <c r="E218">
        <v>30</v>
      </c>
      <c r="F218">
        <v>12</v>
      </c>
      <c r="G218">
        <v>2</v>
      </c>
      <c r="H218">
        <v>1</v>
      </c>
      <c r="I218" t="s">
        <v>67</v>
      </c>
      <c r="J218" t="s">
        <v>72</v>
      </c>
      <c r="K218" t="s">
        <v>81</v>
      </c>
      <c r="L218" t="s">
        <v>87</v>
      </c>
      <c r="M218">
        <v>0</v>
      </c>
      <c r="N218" t="s">
        <v>88</v>
      </c>
      <c r="O218" t="s">
        <v>93</v>
      </c>
      <c r="P218" t="s">
        <v>72</v>
      </c>
      <c r="Q218" t="s">
        <v>100</v>
      </c>
      <c r="R218">
        <v>1</v>
      </c>
      <c r="S218">
        <v>69</v>
      </c>
      <c r="T218" t="s">
        <v>50</v>
      </c>
      <c r="U218" t="s">
        <v>72</v>
      </c>
      <c r="V218" t="s">
        <v>81</v>
      </c>
      <c r="W218" t="s">
        <v>87</v>
      </c>
      <c r="X218">
        <v>0</v>
      </c>
      <c r="Y218" t="s">
        <v>88</v>
      </c>
      <c r="Z218">
        <v>2</v>
      </c>
      <c r="AA218" t="s">
        <v>93</v>
      </c>
      <c r="AB218" t="s">
        <v>72</v>
      </c>
      <c r="AC218" t="s">
        <v>100</v>
      </c>
      <c r="AD218">
        <v>13</v>
      </c>
      <c r="AE218">
        <v>10</v>
      </c>
      <c r="AF218">
        <v>0</v>
      </c>
      <c r="AG218">
        <v>0.5</v>
      </c>
      <c r="AH218" t="s">
        <v>348</v>
      </c>
      <c r="AI218" t="s">
        <v>358</v>
      </c>
      <c r="AJ218" t="s">
        <v>368</v>
      </c>
      <c r="AK218">
        <v>14530</v>
      </c>
      <c r="AL218">
        <v>14530</v>
      </c>
    </row>
    <row r="219" spans="1:38" x14ac:dyDescent="0.25">
      <c r="A219" s="1">
        <v>118</v>
      </c>
      <c r="B219">
        <v>30</v>
      </c>
      <c r="C219">
        <v>50</v>
      </c>
      <c r="D219">
        <v>30</v>
      </c>
      <c r="E219">
        <v>30</v>
      </c>
      <c r="F219">
        <v>12</v>
      </c>
      <c r="G219">
        <v>2</v>
      </c>
      <c r="H219">
        <v>1</v>
      </c>
      <c r="I219" t="s">
        <v>67</v>
      </c>
      <c r="J219" t="s">
        <v>72</v>
      </c>
      <c r="K219" t="s">
        <v>81</v>
      </c>
      <c r="L219" t="s">
        <v>87</v>
      </c>
      <c r="M219">
        <v>0</v>
      </c>
      <c r="N219" t="s">
        <v>88</v>
      </c>
      <c r="O219" t="s">
        <v>93</v>
      </c>
      <c r="P219" t="s">
        <v>72</v>
      </c>
      <c r="Q219" t="s">
        <v>100</v>
      </c>
      <c r="R219">
        <v>1</v>
      </c>
      <c r="S219">
        <v>68</v>
      </c>
      <c r="T219" t="s">
        <v>49</v>
      </c>
      <c r="U219" t="s">
        <v>72</v>
      </c>
      <c r="V219" t="s">
        <v>81</v>
      </c>
      <c r="W219" t="s">
        <v>87</v>
      </c>
      <c r="X219">
        <v>0</v>
      </c>
      <c r="Y219" t="s">
        <v>88</v>
      </c>
      <c r="Z219">
        <v>2</v>
      </c>
      <c r="AA219" t="s">
        <v>93</v>
      </c>
      <c r="AB219" t="s">
        <v>72</v>
      </c>
      <c r="AC219" t="s">
        <v>100</v>
      </c>
      <c r="AD219">
        <v>13</v>
      </c>
      <c r="AE219">
        <v>10</v>
      </c>
      <c r="AF219">
        <v>0</v>
      </c>
      <c r="AG219">
        <v>0.5</v>
      </c>
      <c r="AH219" t="s">
        <v>348</v>
      </c>
      <c r="AI219" t="s">
        <v>358</v>
      </c>
      <c r="AJ219" t="s">
        <v>368</v>
      </c>
      <c r="AK219">
        <v>14530</v>
      </c>
      <c r="AL219">
        <v>14530</v>
      </c>
    </row>
    <row r="220" spans="1:38" x14ac:dyDescent="0.25">
      <c r="A220" s="1">
        <v>119</v>
      </c>
      <c r="B220">
        <v>30</v>
      </c>
      <c r="C220">
        <v>50</v>
      </c>
      <c r="D220">
        <v>30</v>
      </c>
      <c r="E220">
        <v>30</v>
      </c>
      <c r="F220">
        <v>12</v>
      </c>
      <c r="G220">
        <v>2</v>
      </c>
      <c r="H220">
        <v>1</v>
      </c>
      <c r="I220" t="s">
        <v>67</v>
      </c>
      <c r="J220" t="s">
        <v>72</v>
      </c>
      <c r="K220" t="s">
        <v>81</v>
      </c>
      <c r="L220" t="s">
        <v>87</v>
      </c>
      <c r="M220">
        <v>0</v>
      </c>
      <c r="N220" t="s">
        <v>88</v>
      </c>
      <c r="O220" t="s">
        <v>93</v>
      </c>
      <c r="P220" t="s">
        <v>72</v>
      </c>
      <c r="Q220" t="s">
        <v>100</v>
      </c>
      <c r="R220">
        <v>1</v>
      </c>
      <c r="S220">
        <v>67</v>
      </c>
      <c r="T220" t="s">
        <v>48</v>
      </c>
      <c r="U220" t="s">
        <v>72</v>
      </c>
      <c r="V220" t="s">
        <v>81</v>
      </c>
      <c r="W220" t="s">
        <v>87</v>
      </c>
      <c r="X220">
        <v>0</v>
      </c>
      <c r="Y220" t="s">
        <v>88</v>
      </c>
      <c r="Z220">
        <v>2</v>
      </c>
      <c r="AA220" t="s">
        <v>93</v>
      </c>
      <c r="AB220" t="s">
        <v>72</v>
      </c>
      <c r="AC220" t="s">
        <v>100</v>
      </c>
      <c r="AD220">
        <v>13</v>
      </c>
      <c r="AE220">
        <v>10</v>
      </c>
      <c r="AF220">
        <v>0</v>
      </c>
      <c r="AG220">
        <v>0.5</v>
      </c>
      <c r="AH220" t="s">
        <v>348</v>
      </c>
      <c r="AI220" t="s">
        <v>358</v>
      </c>
      <c r="AJ220" t="s">
        <v>368</v>
      </c>
      <c r="AK220">
        <v>14530</v>
      </c>
      <c r="AL220">
        <v>14530</v>
      </c>
    </row>
    <row r="221" spans="1:38" x14ac:dyDescent="0.25">
      <c r="A221" s="1">
        <v>120</v>
      </c>
      <c r="B221">
        <v>30</v>
      </c>
      <c r="C221">
        <v>50</v>
      </c>
      <c r="D221">
        <v>30</v>
      </c>
      <c r="E221">
        <v>30</v>
      </c>
      <c r="F221">
        <v>12</v>
      </c>
      <c r="G221">
        <v>2</v>
      </c>
      <c r="H221">
        <v>1</v>
      </c>
      <c r="I221" t="s">
        <v>67</v>
      </c>
      <c r="J221" t="s">
        <v>72</v>
      </c>
      <c r="K221" t="s">
        <v>81</v>
      </c>
      <c r="L221" t="s">
        <v>87</v>
      </c>
      <c r="M221">
        <v>0</v>
      </c>
      <c r="N221" t="s">
        <v>88</v>
      </c>
      <c r="O221" t="s">
        <v>93</v>
      </c>
      <c r="P221" t="s">
        <v>72</v>
      </c>
      <c r="Q221" t="s">
        <v>100</v>
      </c>
      <c r="R221">
        <v>1</v>
      </c>
      <c r="S221">
        <v>66</v>
      </c>
      <c r="T221" t="s">
        <v>47</v>
      </c>
      <c r="U221" t="s">
        <v>72</v>
      </c>
      <c r="V221" t="s">
        <v>81</v>
      </c>
      <c r="W221" t="s">
        <v>87</v>
      </c>
      <c r="X221">
        <v>0</v>
      </c>
      <c r="Y221" t="s">
        <v>88</v>
      </c>
      <c r="Z221">
        <v>2</v>
      </c>
      <c r="AA221" t="s">
        <v>93</v>
      </c>
      <c r="AB221" t="s">
        <v>72</v>
      </c>
      <c r="AC221" t="s">
        <v>100</v>
      </c>
      <c r="AD221">
        <v>13</v>
      </c>
      <c r="AE221">
        <v>10</v>
      </c>
      <c r="AF221">
        <v>0</v>
      </c>
      <c r="AG221">
        <v>0.5</v>
      </c>
      <c r="AH221" t="s">
        <v>348</v>
      </c>
      <c r="AI221" t="s">
        <v>358</v>
      </c>
      <c r="AJ221" t="s">
        <v>368</v>
      </c>
      <c r="AK221">
        <v>14530</v>
      </c>
      <c r="AL221">
        <v>14530</v>
      </c>
    </row>
    <row r="222" spans="1:38" x14ac:dyDescent="0.25">
      <c r="A222" s="1">
        <v>135</v>
      </c>
      <c r="B222">
        <v>30</v>
      </c>
      <c r="C222">
        <v>60</v>
      </c>
      <c r="D222">
        <v>30</v>
      </c>
      <c r="E222">
        <v>80</v>
      </c>
      <c r="F222">
        <v>11</v>
      </c>
      <c r="G222">
        <v>2</v>
      </c>
      <c r="H222">
        <v>1</v>
      </c>
      <c r="I222" t="s">
        <v>67</v>
      </c>
      <c r="J222" t="s">
        <v>72</v>
      </c>
      <c r="K222" t="s">
        <v>81</v>
      </c>
      <c r="L222" t="s">
        <v>87</v>
      </c>
      <c r="M222">
        <v>0</v>
      </c>
      <c r="N222" t="s">
        <v>88</v>
      </c>
      <c r="O222" t="s">
        <v>93</v>
      </c>
      <c r="P222" t="s">
        <v>72</v>
      </c>
      <c r="Q222" t="s">
        <v>100</v>
      </c>
      <c r="R222">
        <v>1</v>
      </c>
      <c r="S222">
        <v>65</v>
      </c>
      <c r="W222" t="s">
        <v>269</v>
      </c>
      <c r="X222">
        <v>0</v>
      </c>
      <c r="Z222">
        <v>2</v>
      </c>
      <c r="AD222">
        <v>12</v>
      </c>
      <c r="AE222">
        <v>20</v>
      </c>
      <c r="AF222">
        <v>0</v>
      </c>
      <c r="AG222">
        <v>0.5</v>
      </c>
      <c r="AH222" t="s">
        <v>348</v>
      </c>
      <c r="AI222" t="s">
        <v>350</v>
      </c>
      <c r="AJ222" t="s">
        <v>360</v>
      </c>
      <c r="AK222">
        <v>17480</v>
      </c>
      <c r="AL222">
        <v>14530</v>
      </c>
    </row>
    <row r="223" spans="1:38" x14ac:dyDescent="0.25">
      <c r="A223" s="1">
        <v>140</v>
      </c>
      <c r="B223">
        <v>30</v>
      </c>
      <c r="C223">
        <v>70</v>
      </c>
      <c r="D223">
        <v>30</v>
      </c>
      <c r="E223">
        <v>30</v>
      </c>
      <c r="F223">
        <v>1</v>
      </c>
      <c r="G223">
        <v>2</v>
      </c>
      <c r="H223">
        <v>1</v>
      </c>
      <c r="I223" t="s">
        <v>67</v>
      </c>
      <c r="J223" t="s">
        <v>72</v>
      </c>
      <c r="K223" t="s">
        <v>81</v>
      </c>
      <c r="L223" t="s">
        <v>87</v>
      </c>
      <c r="M223">
        <v>0</v>
      </c>
      <c r="N223" t="s">
        <v>88</v>
      </c>
      <c r="O223" t="s">
        <v>93</v>
      </c>
      <c r="P223" t="s">
        <v>72</v>
      </c>
      <c r="Q223" t="s">
        <v>100</v>
      </c>
      <c r="R223">
        <v>1</v>
      </c>
      <c r="S223">
        <v>64</v>
      </c>
      <c r="W223" t="s">
        <v>269</v>
      </c>
      <c r="X223">
        <v>0</v>
      </c>
      <c r="Z223">
        <v>2</v>
      </c>
      <c r="AD223">
        <v>11</v>
      </c>
      <c r="AE223">
        <v>30</v>
      </c>
      <c r="AF223">
        <v>0</v>
      </c>
      <c r="AG223">
        <v>0.5</v>
      </c>
      <c r="AH223" t="s">
        <v>348</v>
      </c>
      <c r="AI223" t="s">
        <v>351</v>
      </c>
      <c r="AJ223" t="s">
        <v>361</v>
      </c>
      <c r="AK223">
        <v>20330</v>
      </c>
      <c r="AL223">
        <v>14530</v>
      </c>
    </row>
    <row r="224" spans="1:38" x14ac:dyDescent="0.25">
      <c r="A224" s="1">
        <v>142</v>
      </c>
      <c r="B224">
        <v>30</v>
      </c>
      <c r="C224">
        <v>80</v>
      </c>
      <c r="D224">
        <v>30</v>
      </c>
      <c r="E224">
        <v>10</v>
      </c>
      <c r="F224">
        <v>0</v>
      </c>
      <c r="G224">
        <v>2</v>
      </c>
      <c r="H224">
        <v>0</v>
      </c>
      <c r="I224" t="s">
        <v>68</v>
      </c>
      <c r="J224" t="s">
        <v>77</v>
      </c>
      <c r="K224" t="s">
        <v>86</v>
      </c>
      <c r="L224" t="s">
        <v>87</v>
      </c>
      <c r="M224">
        <v>0</v>
      </c>
      <c r="N224" t="s">
        <v>89</v>
      </c>
      <c r="O224" t="s">
        <v>93</v>
      </c>
      <c r="P224" t="s">
        <v>77</v>
      </c>
      <c r="Q224" t="s">
        <v>100</v>
      </c>
      <c r="R224">
        <v>1</v>
      </c>
      <c r="S224">
        <v>48</v>
      </c>
      <c r="T224" t="s">
        <v>63</v>
      </c>
      <c r="U224" t="s">
        <v>76</v>
      </c>
      <c r="V224" t="s">
        <v>85</v>
      </c>
      <c r="W224" t="s">
        <v>87</v>
      </c>
      <c r="X224">
        <v>0</v>
      </c>
      <c r="Y224" t="s">
        <v>88</v>
      </c>
      <c r="Z224">
        <v>2</v>
      </c>
      <c r="AA224" t="s">
        <v>94</v>
      </c>
      <c r="AB224" t="s">
        <v>99</v>
      </c>
      <c r="AC224" t="s">
        <v>100</v>
      </c>
      <c r="AD224">
        <v>1</v>
      </c>
      <c r="AE224">
        <v>10</v>
      </c>
      <c r="AF224">
        <v>0</v>
      </c>
      <c r="AG224">
        <v>0.5</v>
      </c>
      <c r="AH224" t="s">
        <v>87</v>
      </c>
      <c r="AI224" t="s">
        <v>352</v>
      </c>
      <c r="AJ224" t="s">
        <v>362</v>
      </c>
      <c r="AK224">
        <v>23210</v>
      </c>
      <c r="AL224">
        <v>23210</v>
      </c>
    </row>
    <row r="225" spans="1:38" x14ac:dyDescent="0.25">
      <c r="A225" s="1">
        <v>143</v>
      </c>
      <c r="B225">
        <v>30</v>
      </c>
      <c r="C225">
        <v>80</v>
      </c>
      <c r="D225">
        <v>30</v>
      </c>
      <c r="E225">
        <v>10</v>
      </c>
      <c r="F225">
        <v>0</v>
      </c>
      <c r="G225">
        <v>2</v>
      </c>
      <c r="H225">
        <v>0</v>
      </c>
      <c r="I225" t="s">
        <v>68</v>
      </c>
      <c r="J225" t="s">
        <v>77</v>
      </c>
      <c r="K225" t="s">
        <v>86</v>
      </c>
      <c r="L225" t="s">
        <v>87</v>
      </c>
      <c r="M225">
        <v>0</v>
      </c>
      <c r="N225" t="s">
        <v>89</v>
      </c>
      <c r="O225" t="s">
        <v>93</v>
      </c>
      <c r="P225" t="s">
        <v>77</v>
      </c>
      <c r="Q225" t="s">
        <v>100</v>
      </c>
      <c r="R225">
        <v>1</v>
      </c>
      <c r="S225">
        <v>9</v>
      </c>
      <c r="T225" t="s">
        <v>58</v>
      </c>
      <c r="U225" t="s">
        <v>74</v>
      </c>
      <c r="V225" t="s">
        <v>83</v>
      </c>
      <c r="W225" t="s">
        <v>87</v>
      </c>
      <c r="X225">
        <v>0</v>
      </c>
      <c r="Y225" t="s">
        <v>88</v>
      </c>
      <c r="Z225">
        <v>2</v>
      </c>
      <c r="AA225" t="s">
        <v>92</v>
      </c>
      <c r="AB225" t="s">
        <v>74</v>
      </c>
      <c r="AC225" t="s">
        <v>100</v>
      </c>
      <c r="AD225">
        <v>1</v>
      </c>
      <c r="AE225">
        <v>10</v>
      </c>
      <c r="AF225">
        <v>0</v>
      </c>
      <c r="AG225">
        <v>0.5</v>
      </c>
      <c r="AH225" t="s">
        <v>87</v>
      </c>
      <c r="AI225" t="s">
        <v>352</v>
      </c>
      <c r="AJ225" t="s">
        <v>362</v>
      </c>
      <c r="AK225">
        <v>23210</v>
      </c>
      <c r="AL225">
        <v>23210</v>
      </c>
    </row>
    <row r="226" spans="1:38" x14ac:dyDescent="0.25">
      <c r="A226" s="1">
        <v>144</v>
      </c>
      <c r="B226">
        <v>30</v>
      </c>
      <c r="C226">
        <v>80</v>
      </c>
      <c r="D226">
        <v>30</v>
      </c>
      <c r="E226">
        <v>10</v>
      </c>
      <c r="F226">
        <v>0</v>
      </c>
      <c r="G226">
        <v>8</v>
      </c>
      <c r="H226">
        <v>0</v>
      </c>
      <c r="I226" t="s">
        <v>68</v>
      </c>
      <c r="J226" t="s">
        <v>77</v>
      </c>
      <c r="K226" t="s">
        <v>86</v>
      </c>
      <c r="L226" t="s">
        <v>87</v>
      </c>
      <c r="M226">
        <v>0</v>
      </c>
      <c r="N226" t="s">
        <v>89</v>
      </c>
      <c r="O226" t="s">
        <v>93</v>
      </c>
      <c r="P226" t="s">
        <v>77</v>
      </c>
      <c r="Q226" t="s">
        <v>100</v>
      </c>
      <c r="R226">
        <v>1</v>
      </c>
      <c r="S226">
        <v>8</v>
      </c>
      <c r="T226" t="s">
        <v>57</v>
      </c>
      <c r="U226" t="s">
        <v>73</v>
      </c>
      <c r="V226" t="s">
        <v>82</v>
      </c>
      <c r="W226" t="s">
        <v>87</v>
      </c>
      <c r="X226">
        <v>0</v>
      </c>
      <c r="Y226" t="s">
        <v>88</v>
      </c>
      <c r="Z226">
        <v>8</v>
      </c>
      <c r="AA226" t="s">
        <v>94</v>
      </c>
      <c r="AB226" t="s">
        <v>73</v>
      </c>
      <c r="AC226" t="s">
        <v>100</v>
      </c>
      <c r="AD226">
        <v>1</v>
      </c>
      <c r="AE226">
        <v>10</v>
      </c>
      <c r="AF226">
        <v>0</v>
      </c>
      <c r="AG226">
        <v>0.5</v>
      </c>
      <c r="AH226" t="s">
        <v>87</v>
      </c>
      <c r="AI226" t="s">
        <v>352</v>
      </c>
      <c r="AJ226" t="s">
        <v>362</v>
      </c>
      <c r="AK226">
        <v>23210</v>
      </c>
      <c r="AL226">
        <v>23210</v>
      </c>
    </row>
    <row r="227" spans="1:38" x14ac:dyDescent="0.25">
      <c r="A227" s="1">
        <v>145</v>
      </c>
      <c r="B227">
        <v>30</v>
      </c>
      <c r="C227">
        <v>80</v>
      </c>
      <c r="D227">
        <v>30</v>
      </c>
      <c r="E227">
        <v>10</v>
      </c>
      <c r="F227">
        <v>0</v>
      </c>
      <c r="G227">
        <v>2</v>
      </c>
      <c r="H227">
        <v>0</v>
      </c>
      <c r="I227" t="s">
        <v>68</v>
      </c>
      <c r="J227" t="s">
        <v>77</v>
      </c>
      <c r="K227" t="s">
        <v>86</v>
      </c>
      <c r="L227" t="s">
        <v>87</v>
      </c>
      <c r="M227">
        <v>0</v>
      </c>
      <c r="N227" t="s">
        <v>89</v>
      </c>
      <c r="O227" t="s">
        <v>93</v>
      </c>
      <c r="P227" t="s">
        <v>77</v>
      </c>
      <c r="Q227" t="s">
        <v>100</v>
      </c>
      <c r="R227">
        <v>1</v>
      </c>
      <c r="S227">
        <v>49</v>
      </c>
      <c r="T227" t="s">
        <v>62</v>
      </c>
      <c r="U227" t="s">
        <v>70</v>
      </c>
      <c r="V227" t="s">
        <v>79</v>
      </c>
      <c r="W227" t="s">
        <v>87</v>
      </c>
      <c r="X227">
        <v>0</v>
      </c>
      <c r="Y227" t="s">
        <v>88</v>
      </c>
      <c r="Z227">
        <v>2</v>
      </c>
      <c r="AA227" t="s">
        <v>91</v>
      </c>
      <c r="AB227" t="s">
        <v>70</v>
      </c>
      <c r="AC227" t="s">
        <v>100</v>
      </c>
      <c r="AD227">
        <v>1</v>
      </c>
      <c r="AE227">
        <v>10</v>
      </c>
      <c r="AF227">
        <v>0</v>
      </c>
      <c r="AG227">
        <v>0.5</v>
      </c>
      <c r="AH227" t="s">
        <v>87</v>
      </c>
      <c r="AI227" t="s">
        <v>352</v>
      </c>
      <c r="AJ227" t="s">
        <v>362</v>
      </c>
      <c r="AK227">
        <v>23210</v>
      </c>
      <c r="AL227">
        <v>23210</v>
      </c>
    </row>
    <row r="228" spans="1:38" x14ac:dyDescent="0.25">
      <c r="A228" s="1">
        <v>146</v>
      </c>
      <c r="B228">
        <v>30</v>
      </c>
      <c r="C228">
        <v>80</v>
      </c>
      <c r="D228">
        <v>30</v>
      </c>
      <c r="E228">
        <v>10</v>
      </c>
      <c r="F228">
        <v>0</v>
      </c>
      <c r="G228">
        <v>2</v>
      </c>
      <c r="H228">
        <v>0</v>
      </c>
      <c r="I228" t="s">
        <v>68</v>
      </c>
      <c r="J228" t="s">
        <v>77</v>
      </c>
      <c r="K228" t="s">
        <v>86</v>
      </c>
      <c r="L228" t="s">
        <v>87</v>
      </c>
      <c r="M228">
        <v>0</v>
      </c>
      <c r="N228" t="s">
        <v>89</v>
      </c>
      <c r="O228" t="s">
        <v>93</v>
      </c>
      <c r="P228" t="s">
        <v>77</v>
      </c>
      <c r="Q228" t="s">
        <v>100</v>
      </c>
      <c r="R228">
        <v>1</v>
      </c>
      <c r="S228">
        <v>2</v>
      </c>
      <c r="T228" t="s">
        <v>67</v>
      </c>
      <c r="U228" t="s">
        <v>72</v>
      </c>
      <c r="V228" t="s">
        <v>81</v>
      </c>
      <c r="W228" t="s">
        <v>87</v>
      </c>
      <c r="X228">
        <v>0</v>
      </c>
      <c r="Y228" t="s">
        <v>88</v>
      </c>
      <c r="Z228">
        <v>2</v>
      </c>
      <c r="AA228" t="s">
        <v>93</v>
      </c>
      <c r="AB228" t="s">
        <v>72</v>
      </c>
      <c r="AC228" t="s">
        <v>100</v>
      </c>
      <c r="AD228">
        <v>1</v>
      </c>
      <c r="AE228">
        <v>10</v>
      </c>
      <c r="AF228">
        <v>0</v>
      </c>
      <c r="AG228">
        <v>0.5</v>
      </c>
      <c r="AH228" t="s">
        <v>87</v>
      </c>
      <c r="AI228" t="s">
        <v>352</v>
      </c>
      <c r="AJ228" t="s">
        <v>362</v>
      </c>
      <c r="AK228">
        <v>23210</v>
      </c>
      <c r="AL228">
        <v>23210</v>
      </c>
    </row>
    <row r="229" spans="1:38" x14ac:dyDescent="0.25">
      <c r="A229" s="1">
        <v>147</v>
      </c>
      <c r="B229">
        <v>30</v>
      </c>
      <c r="C229">
        <v>80</v>
      </c>
      <c r="D229">
        <v>30</v>
      </c>
      <c r="E229">
        <v>10</v>
      </c>
      <c r="F229">
        <v>0</v>
      </c>
      <c r="G229">
        <v>2</v>
      </c>
      <c r="H229">
        <v>0</v>
      </c>
      <c r="I229" t="s">
        <v>68</v>
      </c>
      <c r="J229" t="s">
        <v>77</v>
      </c>
      <c r="K229" t="s">
        <v>86</v>
      </c>
      <c r="L229" t="s">
        <v>87</v>
      </c>
      <c r="M229">
        <v>0</v>
      </c>
      <c r="N229" t="s">
        <v>89</v>
      </c>
      <c r="O229" t="s">
        <v>93</v>
      </c>
      <c r="P229" t="s">
        <v>77</v>
      </c>
      <c r="Q229" t="s">
        <v>100</v>
      </c>
      <c r="R229">
        <v>1</v>
      </c>
      <c r="S229">
        <v>6</v>
      </c>
      <c r="T229" t="s">
        <v>44</v>
      </c>
      <c r="U229" t="s">
        <v>72</v>
      </c>
      <c r="V229" t="s">
        <v>81</v>
      </c>
      <c r="W229" t="s">
        <v>87</v>
      </c>
      <c r="X229">
        <v>0</v>
      </c>
      <c r="Y229" t="s">
        <v>88</v>
      </c>
      <c r="Z229">
        <v>2</v>
      </c>
      <c r="AA229" t="s">
        <v>93</v>
      </c>
      <c r="AB229" t="s">
        <v>72</v>
      </c>
      <c r="AC229" t="s">
        <v>100</v>
      </c>
      <c r="AD229">
        <v>1</v>
      </c>
      <c r="AE229">
        <v>10</v>
      </c>
      <c r="AF229">
        <v>0</v>
      </c>
      <c r="AG229">
        <v>0.5</v>
      </c>
      <c r="AH229" t="s">
        <v>87</v>
      </c>
      <c r="AI229" t="s">
        <v>352</v>
      </c>
      <c r="AJ229" t="s">
        <v>362</v>
      </c>
      <c r="AK229">
        <v>23210</v>
      </c>
      <c r="AL229">
        <v>23210</v>
      </c>
    </row>
    <row r="230" spans="1:38" x14ac:dyDescent="0.25">
      <c r="A230" s="1">
        <v>148</v>
      </c>
      <c r="B230">
        <v>30</v>
      </c>
      <c r="C230">
        <v>80</v>
      </c>
      <c r="D230">
        <v>30</v>
      </c>
      <c r="E230">
        <v>10</v>
      </c>
      <c r="F230">
        <v>0</v>
      </c>
      <c r="G230">
        <v>2</v>
      </c>
      <c r="H230">
        <v>0</v>
      </c>
      <c r="I230" t="s">
        <v>68</v>
      </c>
      <c r="J230" t="s">
        <v>77</v>
      </c>
      <c r="K230" t="s">
        <v>86</v>
      </c>
      <c r="L230" t="s">
        <v>87</v>
      </c>
      <c r="M230">
        <v>0</v>
      </c>
      <c r="N230" t="s">
        <v>89</v>
      </c>
      <c r="O230" t="s">
        <v>93</v>
      </c>
      <c r="P230" t="s">
        <v>77</v>
      </c>
      <c r="Q230" t="s">
        <v>100</v>
      </c>
      <c r="R230">
        <v>1</v>
      </c>
      <c r="S230">
        <v>5</v>
      </c>
      <c r="T230" t="s">
        <v>46</v>
      </c>
      <c r="U230" t="s">
        <v>72</v>
      </c>
      <c r="V230" t="s">
        <v>81</v>
      </c>
      <c r="W230" t="s">
        <v>87</v>
      </c>
      <c r="X230">
        <v>0</v>
      </c>
      <c r="Y230" t="s">
        <v>88</v>
      </c>
      <c r="Z230">
        <v>2</v>
      </c>
      <c r="AA230" t="s">
        <v>93</v>
      </c>
      <c r="AB230" t="s">
        <v>72</v>
      </c>
      <c r="AC230" t="s">
        <v>100</v>
      </c>
      <c r="AD230">
        <v>1</v>
      </c>
      <c r="AE230">
        <v>10</v>
      </c>
      <c r="AF230">
        <v>0</v>
      </c>
      <c r="AG230">
        <v>0.5</v>
      </c>
      <c r="AH230" t="s">
        <v>87</v>
      </c>
      <c r="AI230" t="s">
        <v>352</v>
      </c>
      <c r="AJ230" t="s">
        <v>362</v>
      </c>
      <c r="AK230">
        <v>23210</v>
      </c>
      <c r="AL230">
        <v>23210</v>
      </c>
    </row>
    <row r="231" spans="1:38" x14ac:dyDescent="0.25">
      <c r="A231" s="1">
        <v>149</v>
      </c>
      <c r="B231">
        <v>30</v>
      </c>
      <c r="C231">
        <v>80</v>
      </c>
      <c r="D231">
        <v>30</v>
      </c>
      <c r="E231">
        <v>10</v>
      </c>
      <c r="F231">
        <v>0</v>
      </c>
      <c r="G231">
        <v>2</v>
      </c>
      <c r="H231">
        <v>0</v>
      </c>
      <c r="I231" t="s">
        <v>68</v>
      </c>
      <c r="J231" t="s">
        <v>77</v>
      </c>
      <c r="K231" t="s">
        <v>86</v>
      </c>
      <c r="L231" t="s">
        <v>87</v>
      </c>
      <c r="M231">
        <v>0</v>
      </c>
      <c r="N231" t="s">
        <v>89</v>
      </c>
      <c r="O231" t="s">
        <v>93</v>
      </c>
      <c r="P231" t="s">
        <v>77</v>
      </c>
      <c r="Q231" t="s">
        <v>100</v>
      </c>
      <c r="R231">
        <v>1</v>
      </c>
      <c r="S231">
        <v>4</v>
      </c>
      <c r="T231" t="s">
        <v>45</v>
      </c>
      <c r="U231" t="s">
        <v>72</v>
      </c>
      <c r="V231" t="s">
        <v>81</v>
      </c>
      <c r="W231" t="s">
        <v>87</v>
      </c>
      <c r="X231">
        <v>0</v>
      </c>
      <c r="Y231" t="s">
        <v>88</v>
      </c>
      <c r="Z231">
        <v>2</v>
      </c>
      <c r="AA231" t="s">
        <v>93</v>
      </c>
      <c r="AB231" t="s">
        <v>72</v>
      </c>
      <c r="AC231" t="s">
        <v>100</v>
      </c>
      <c r="AD231">
        <v>1</v>
      </c>
      <c r="AE231">
        <v>10</v>
      </c>
      <c r="AF231">
        <v>0</v>
      </c>
      <c r="AG231">
        <v>0.5</v>
      </c>
      <c r="AH231" t="s">
        <v>87</v>
      </c>
      <c r="AI231" t="s">
        <v>352</v>
      </c>
      <c r="AJ231" t="s">
        <v>362</v>
      </c>
      <c r="AK231">
        <v>23210</v>
      </c>
      <c r="AL231">
        <v>23210</v>
      </c>
    </row>
    <row r="232" spans="1:38" x14ac:dyDescent="0.25">
      <c r="A232" s="1">
        <v>150</v>
      </c>
      <c r="B232">
        <v>30</v>
      </c>
      <c r="C232">
        <v>80</v>
      </c>
      <c r="D232">
        <v>30</v>
      </c>
      <c r="E232">
        <v>10</v>
      </c>
      <c r="F232">
        <v>0</v>
      </c>
      <c r="G232">
        <v>2</v>
      </c>
      <c r="H232">
        <v>0</v>
      </c>
      <c r="I232" t="s">
        <v>68</v>
      </c>
      <c r="J232" t="s">
        <v>77</v>
      </c>
      <c r="K232" t="s">
        <v>86</v>
      </c>
      <c r="L232" t="s">
        <v>87</v>
      </c>
      <c r="M232">
        <v>0</v>
      </c>
      <c r="N232" t="s">
        <v>89</v>
      </c>
      <c r="O232" t="s">
        <v>93</v>
      </c>
      <c r="P232" t="s">
        <v>77</v>
      </c>
      <c r="Q232" t="s">
        <v>100</v>
      </c>
      <c r="R232">
        <v>1</v>
      </c>
      <c r="S232">
        <v>3</v>
      </c>
      <c r="T232" t="s">
        <v>65</v>
      </c>
      <c r="U232" t="s">
        <v>72</v>
      </c>
      <c r="V232" t="s">
        <v>81</v>
      </c>
      <c r="W232" t="s">
        <v>87</v>
      </c>
      <c r="X232">
        <v>0</v>
      </c>
      <c r="Y232" t="s">
        <v>88</v>
      </c>
      <c r="Z232">
        <v>2</v>
      </c>
      <c r="AA232" t="s">
        <v>93</v>
      </c>
      <c r="AB232" t="s">
        <v>72</v>
      </c>
      <c r="AC232" t="s">
        <v>100</v>
      </c>
      <c r="AD232">
        <v>1</v>
      </c>
      <c r="AE232">
        <v>10</v>
      </c>
      <c r="AF232">
        <v>0</v>
      </c>
      <c r="AG232">
        <v>0.5</v>
      </c>
      <c r="AH232" t="s">
        <v>87</v>
      </c>
      <c r="AI232" t="s">
        <v>352</v>
      </c>
      <c r="AJ232" t="s">
        <v>362</v>
      </c>
      <c r="AK232">
        <v>23210</v>
      </c>
      <c r="AL232">
        <v>23210</v>
      </c>
    </row>
    <row r="233" spans="1:38" x14ac:dyDescent="0.25">
      <c r="A233" s="1">
        <v>151</v>
      </c>
      <c r="B233">
        <v>30</v>
      </c>
      <c r="C233">
        <v>80</v>
      </c>
      <c r="D233">
        <v>30</v>
      </c>
      <c r="E233">
        <v>10</v>
      </c>
      <c r="F233">
        <v>0</v>
      </c>
      <c r="G233">
        <v>2</v>
      </c>
      <c r="H233">
        <v>0</v>
      </c>
      <c r="I233" t="s">
        <v>68</v>
      </c>
      <c r="J233" t="s">
        <v>77</v>
      </c>
      <c r="K233" t="s">
        <v>86</v>
      </c>
      <c r="L233" t="s">
        <v>87</v>
      </c>
      <c r="M233">
        <v>0</v>
      </c>
      <c r="N233" t="s">
        <v>89</v>
      </c>
      <c r="O233" t="s">
        <v>93</v>
      </c>
      <c r="P233" t="s">
        <v>77</v>
      </c>
      <c r="Q233" t="s">
        <v>100</v>
      </c>
      <c r="R233">
        <v>1</v>
      </c>
      <c r="S233">
        <v>1</v>
      </c>
      <c r="T233" t="s">
        <v>66</v>
      </c>
      <c r="U233" t="s">
        <v>72</v>
      </c>
      <c r="V233" t="s">
        <v>81</v>
      </c>
      <c r="W233" t="s">
        <v>87</v>
      </c>
      <c r="X233">
        <v>0</v>
      </c>
      <c r="Y233" t="s">
        <v>88</v>
      </c>
      <c r="Z233">
        <v>2</v>
      </c>
      <c r="AA233" t="s">
        <v>93</v>
      </c>
      <c r="AB233" t="s">
        <v>72</v>
      </c>
      <c r="AC233" t="s">
        <v>100</v>
      </c>
      <c r="AD233">
        <v>1</v>
      </c>
      <c r="AE233">
        <v>10</v>
      </c>
      <c r="AF233">
        <v>0</v>
      </c>
      <c r="AG233">
        <v>0.5</v>
      </c>
      <c r="AH233" t="s">
        <v>87</v>
      </c>
      <c r="AI233" t="s">
        <v>352</v>
      </c>
      <c r="AJ233" t="s">
        <v>362</v>
      </c>
      <c r="AK233">
        <v>23210</v>
      </c>
      <c r="AL233">
        <v>23210</v>
      </c>
    </row>
    <row r="234" spans="1:38" x14ac:dyDescent="0.25">
      <c r="A234" s="1">
        <v>152</v>
      </c>
      <c r="B234">
        <v>30</v>
      </c>
      <c r="C234">
        <v>80</v>
      </c>
      <c r="D234">
        <v>30</v>
      </c>
      <c r="E234">
        <v>10</v>
      </c>
      <c r="F234">
        <v>0</v>
      </c>
      <c r="G234">
        <v>2</v>
      </c>
      <c r="H234">
        <v>0</v>
      </c>
      <c r="I234" t="s">
        <v>68</v>
      </c>
      <c r="J234" t="s">
        <v>77</v>
      </c>
      <c r="K234" t="s">
        <v>86</v>
      </c>
      <c r="L234" t="s">
        <v>87</v>
      </c>
      <c r="M234">
        <v>0</v>
      </c>
      <c r="N234" t="s">
        <v>89</v>
      </c>
      <c r="O234" t="s">
        <v>93</v>
      </c>
      <c r="P234" t="s">
        <v>77</v>
      </c>
      <c r="Q234" t="s">
        <v>100</v>
      </c>
      <c r="R234">
        <v>1</v>
      </c>
      <c r="S234">
        <v>44</v>
      </c>
      <c r="T234" t="s">
        <v>64</v>
      </c>
      <c r="U234" t="s">
        <v>69</v>
      </c>
      <c r="V234" t="s">
        <v>78</v>
      </c>
      <c r="W234" t="s">
        <v>87</v>
      </c>
      <c r="X234">
        <v>0</v>
      </c>
      <c r="Y234" t="s">
        <v>88</v>
      </c>
      <c r="Z234">
        <v>2</v>
      </c>
      <c r="AA234" t="s">
        <v>90</v>
      </c>
      <c r="AB234" t="s">
        <v>96</v>
      </c>
      <c r="AC234" t="s">
        <v>100</v>
      </c>
      <c r="AD234">
        <v>1</v>
      </c>
      <c r="AE234">
        <v>10</v>
      </c>
      <c r="AF234">
        <v>0</v>
      </c>
      <c r="AG234">
        <v>0.5</v>
      </c>
      <c r="AH234" t="s">
        <v>87</v>
      </c>
      <c r="AI234" t="s">
        <v>352</v>
      </c>
      <c r="AJ234" t="s">
        <v>362</v>
      </c>
      <c r="AK234">
        <v>23210</v>
      </c>
      <c r="AL234">
        <v>23210</v>
      </c>
    </row>
    <row r="235" spans="1:38" x14ac:dyDescent="0.25">
      <c r="A235" s="1">
        <v>153</v>
      </c>
      <c r="B235">
        <v>30</v>
      </c>
      <c r="C235">
        <v>80</v>
      </c>
      <c r="D235">
        <v>30</v>
      </c>
      <c r="E235">
        <v>10</v>
      </c>
      <c r="F235">
        <v>0</v>
      </c>
      <c r="G235">
        <v>2</v>
      </c>
      <c r="H235">
        <v>0</v>
      </c>
      <c r="I235" t="s">
        <v>68</v>
      </c>
      <c r="J235" t="s">
        <v>77</v>
      </c>
      <c r="K235" t="s">
        <v>86</v>
      </c>
      <c r="L235" t="s">
        <v>87</v>
      </c>
      <c r="M235">
        <v>0</v>
      </c>
      <c r="N235" t="s">
        <v>89</v>
      </c>
      <c r="O235" t="s">
        <v>93</v>
      </c>
      <c r="P235" t="s">
        <v>77</v>
      </c>
      <c r="Q235" t="s">
        <v>100</v>
      </c>
      <c r="R235">
        <v>1</v>
      </c>
      <c r="S235">
        <v>0</v>
      </c>
      <c r="T235" t="s">
        <v>60</v>
      </c>
      <c r="U235" t="s">
        <v>75</v>
      </c>
      <c r="V235" t="s">
        <v>84</v>
      </c>
      <c r="W235" t="s">
        <v>87</v>
      </c>
      <c r="X235">
        <v>0</v>
      </c>
      <c r="Y235" t="s">
        <v>88</v>
      </c>
      <c r="Z235">
        <v>2</v>
      </c>
      <c r="AA235" t="s">
        <v>95</v>
      </c>
      <c r="AB235" t="s">
        <v>98</v>
      </c>
      <c r="AC235" t="s">
        <v>100</v>
      </c>
      <c r="AD235">
        <v>1</v>
      </c>
      <c r="AE235">
        <v>10</v>
      </c>
      <c r="AF235">
        <v>0</v>
      </c>
      <c r="AG235">
        <v>0.5</v>
      </c>
      <c r="AH235" t="s">
        <v>87</v>
      </c>
      <c r="AI235" t="s">
        <v>352</v>
      </c>
      <c r="AJ235" t="s">
        <v>362</v>
      </c>
      <c r="AK235">
        <v>23210</v>
      </c>
      <c r="AL235">
        <v>23210</v>
      </c>
    </row>
    <row r="236" spans="1:38" x14ac:dyDescent="0.25">
      <c r="A236" s="1">
        <v>154</v>
      </c>
      <c r="B236">
        <v>30</v>
      </c>
      <c r="C236">
        <v>80</v>
      </c>
      <c r="D236">
        <v>30</v>
      </c>
      <c r="E236">
        <v>10</v>
      </c>
      <c r="F236">
        <v>0</v>
      </c>
      <c r="G236">
        <v>2</v>
      </c>
      <c r="H236">
        <v>0</v>
      </c>
      <c r="I236" t="s">
        <v>68</v>
      </c>
      <c r="J236" t="s">
        <v>77</v>
      </c>
      <c r="K236" t="s">
        <v>86</v>
      </c>
      <c r="L236" t="s">
        <v>87</v>
      </c>
      <c r="M236">
        <v>0</v>
      </c>
      <c r="N236" t="s">
        <v>89</v>
      </c>
      <c r="O236" t="s">
        <v>93</v>
      </c>
      <c r="P236" t="s">
        <v>77</v>
      </c>
      <c r="Q236" t="s">
        <v>100</v>
      </c>
      <c r="R236">
        <v>1</v>
      </c>
      <c r="S236">
        <v>7</v>
      </c>
      <c r="T236" t="s">
        <v>59</v>
      </c>
      <c r="U236" t="s">
        <v>75</v>
      </c>
      <c r="V236" t="s">
        <v>84</v>
      </c>
      <c r="W236" t="s">
        <v>87</v>
      </c>
      <c r="X236">
        <v>0</v>
      </c>
      <c r="Y236" t="s">
        <v>88</v>
      </c>
      <c r="Z236">
        <v>2</v>
      </c>
      <c r="AA236" t="s">
        <v>95</v>
      </c>
      <c r="AB236" t="s">
        <v>98</v>
      </c>
      <c r="AC236" t="s">
        <v>100</v>
      </c>
      <c r="AD236">
        <v>1</v>
      </c>
      <c r="AE236">
        <v>10</v>
      </c>
      <c r="AF236">
        <v>0</v>
      </c>
      <c r="AG236">
        <v>0.5</v>
      </c>
      <c r="AH236" t="s">
        <v>87</v>
      </c>
      <c r="AI236" t="s">
        <v>352</v>
      </c>
      <c r="AJ236" t="s">
        <v>362</v>
      </c>
      <c r="AK236">
        <v>23210</v>
      </c>
      <c r="AL236">
        <v>23210</v>
      </c>
    </row>
    <row r="237" spans="1:38" x14ac:dyDescent="0.25">
      <c r="A237" s="1">
        <v>155</v>
      </c>
      <c r="B237">
        <v>30</v>
      </c>
      <c r="C237">
        <v>80</v>
      </c>
      <c r="D237">
        <v>30</v>
      </c>
      <c r="E237">
        <v>10</v>
      </c>
      <c r="F237">
        <v>0</v>
      </c>
      <c r="G237">
        <v>2</v>
      </c>
      <c r="H237">
        <v>0</v>
      </c>
      <c r="I237" t="s">
        <v>68</v>
      </c>
      <c r="J237" t="s">
        <v>77</v>
      </c>
      <c r="K237" t="s">
        <v>86</v>
      </c>
      <c r="L237" t="s">
        <v>87</v>
      </c>
      <c r="M237">
        <v>0</v>
      </c>
      <c r="N237" t="s">
        <v>89</v>
      </c>
      <c r="O237" t="s">
        <v>93</v>
      </c>
      <c r="P237" t="s">
        <v>77</v>
      </c>
      <c r="Q237" t="s">
        <v>100</v>
      </c>
      <c r="R237">
        <v>1</v>
      </c>
      <c r="S237">
        <v>28</v>
      </c>
      <c r="T237" t="s">
        <v>149</v>
      </c>
      <c r="U237" t="s">
        <v>232</v>
      </c>
      <c r="W237" t="s">
        <v>269</v>
      </c>
      <c r="X237">
        <v>0</v>
      </c>
      <c r="Y237" t="s">
        <v>270</v>
      </c>
      <c r="Z237">
        <v>2</v>
      </c>
      <c r="AB237" t="s">
        <v>314</v>
      </c>
      <c r="AC237" t="s">
        <v>100</v>
      </c>
      <c r="AD237">
        <v>1</v>
      </c>
      <c r="AE237">
        <v>10</v>
      </c>
      <c r="AF237">
        <v>0</v>
      </c>
      <c r="AG237">
        <v>0.5</v>
      </c>
      <c r="AH237" t="s">
        <v>87</v>
      </c>
      <c r="AI237" t="s">
        <v>352</v>
      </c>
      <c r="AJ237" t="s">
        <v>362</v>
      </c>
      <c r="AK237">
        <v>23210</v>
      </c>
      <c r="AL237">
        <v>23210</v>
      </c>
    </row>
    <row r="238" spans="1:38" x14ac:dyDescent="0.25">
      <c r="A238" s="1">
        <v>156</v>
      </c>
      <c r="B238">
        <v>30</v>
      </c>
      <c r="C238">
        <v>80</v>
      </c>
      <c r="D238">
        <v>30</v>
      </c>
      <c r="E238">
        <v>10</v>
      </c>
      <c r="F238">
        <v>0</v>
      </c>
      <c r="G238">
        <v>2</v>
      </c>
      <c r="H238">
        <v>0</v>
      </c>
      <c r="I238" t="s">
        <v>68</v>
      </c>
      <c r="J238" t="s">
        <v>77</v>
      </c>
      <c r="K238" t="s">
        <v>86</v>
      </c>
      <c r="L238" t="s">
        <v>87</v>
      </c>
      <c r="M238">
        <v>0</v>
      </c>
      <c r="N238" t="s">
        <v>89</v>
      </c>
      <c r="O238" t="s">
        <v>93</v>
      </c>
      <c r="P238" t="s">
        <v>77</v>
      </c>
      <c r="Q238" t="s">
        <v>100</v>
      </c>
      <c r="R238">
        <v>1</v>
      </c>
      <c r="S238">
        <v>32</v>
      </c>
      <c r="T238" t="s">
        <v>150</v>
      </c>
      <c r="U238" t="s">
        <v>233</v>
      </c>
      <c r="W238" t="s">
        <v>269</v>
      </c>
      <c r="X238">
        <v>0</v>
      </c>
      <c r="Y238" t="s">
        <v>270</v>
      </c>
      <c r="Z238">
        <v>2</v>
      </c>
      <c r="AB238" t="s">
        <v>315</v>
      </c>
      <c r="AC238" t="s">
        <v>100</v>
      </c>
      <c r="AD238">
        <v>1</v>
      </c>
      <c r="AE238">
        <v>10</v>
      </c>
      <c r="AF238">
        <v>0</v>
      </c>
      <c r="AG238">
        <v>0.5</v>
      </c>
      <c r="AH238" t="s">
        <v>87</v>
      </c>
      <c r="AI238" t="s">
        <v>352</v>
      </c>
      <c r="AJ238" t="s">
        <v>362</v>
      </c>
      <c r="AK238">
        <v>23210</v>
      </c>
      <c r="AL238">
        <v>23210</v>
      </c>
    </row>
    <row r="239" spans="1:38" x14ac:dyDescent="0.25">
      <c r="A239" s="1">
        <v>157</v>
      </c>
      <c r="B239">
        <v>30</v>
      </c>
      <c r="C239">
        <v>80</v>
      </c>
      <c r="D239">
        <v>40</v>
      </c>
      <c r="E239">
        <v>10</v>
      </c>
      <c r="F239">
        <v>0</v>
      </c>
      <c r="G239">
        <v>2</v>
      </c>
      <c r="H239">
        <v>0</v>
      </c>
      <c r="I239" t="s">
        <v>68</v>
      </c>
      <c r="J239" t="s">
        <v>77</v>
      </c>
      <c r="K239" t="s">
        <v>86</v>
      </c>
      <c r="L239" t="s">
        <v>87</v>
      </c>
      <c r="M239">
        <v>0</v>
      </c>
      <c r="N239" t="s">
        <v>89</v>
      </c>
      <c r="O239" t="s">
        <v>93</v>
      </c>
      <c r="P239" t="s">
        <v>77</v>
      </c>
      <c r="Q239" t="s">
        <v>100</v>
      </c>
      <c r="R239">
        <v>1</v>
      </c>
      <c r="S239">
        <v>47</v>
      </c>
      <c r="T239" t="s">
        <v>151</v>
      </c>
      <c r="U239" t="s">
        <v>234</v>
      </c>
      <c r="W239" t="s">
        <v>269</v>
      </c>
      <c r="X239">
        <v>0</v>
      </c>
      <c r="Y239" t="s">
        <v>273</v>
      </c>
      <c r="Z239">
        <v>2</v>
      </c>
      <c r="AB239" t="s">
        <v>316</v>
      </c>
      <c r="AC239" t="s">
        <v>100</v>
      </c>
      <c r="AD239">
        <v>1</v>
      </c>
      <c r="AE239">
        <v>10</v>
      </c>
      <c r="AF239">
        <v>0</v>
      </c>
      <c r="AG239">
        <v>0.5</v>
      </c>
      <c r="AH239" t="s">
        <v>87</v>
      </c>
      <c r="AI239" t="s">
        <v>352</v>
      </c>
      <c r="AJ239" t="s">
        <v>362</v>
      </c>
      <c r="AK239">
        <v>23210</v>
      </c>
      <c r="AL239">
        <v>23210</v>
      </c>
    </row>
    <row r="240" spans="1:38" x14ac:dyDescent="0.25">
      <c r="A240" s="1">
        <v>158</v>
      </c>
      <c r="B240">
        <v>30</v>
      </c>
      <c r="C240">
        <v>80</v>
      </c>
      <c r="D240">
        <v>30</v>
      </c>
      <c r="E240">
        <v>10</v>
      </c>
      <c r="F240">
        <v>0</v>
      </c>
      <c r="G240">
        <v>2</v>
      </c>
      <c r="H240">
        <v>0</v>
      </c>
      <c r="I240" t="s">
        <v>68</v>
      </c>
      <c r="J240" t="s">
        <v>77</v>
      </c>
      <c r="K240" t="s">
        <v>86</v>
      </c>
      <c r="L240" t="s">
        <v>87</v>
      </c>
      <c r="M240">
        <v>0</v>
      </c>
      <c r="N240" t="s">
        <v>89</v>
      </c>
      <c r="O240" t="s">
        <v>93</v>
      </c>
      <c r="P240" t="s">
        <v>77</v>
      </c>
      <c r="Q240" t="s">
        <v>100</v>
      </c>
      <c r="R240">
        <v>1</v>
      </c>
      <c r="S240">
        <v>31</v>
      </c>
      <c r="T240" t="s">
        <v>152</v>
      </c>
      <c r="U240" t="s">
        <v>235</v>
      </c>
      <c r="W240" t="s">
        <v>269</v>
      </c>
      <c r="X240">
        <v>0</v>
      </c>
      <c r="Y240" t="s">
        <v>270</v>
      </c>
      <c r="Z240">
        <v>2</v>
      </c>
      <c r="AB240" t="s">
        <v>317</v>
      </c>
      <c r="AC240" t="s">
        <v>100</v>
      </c>
      <c r="AD240">
        <v>1</v>
      </c>
      <c r="AE240">
        <v>10</v>
      </c>
      <c r="AF240">
        <v>0</v>
      </c>
      <c r="AG240">
        <v>0.5</v>
      </c>
      <c r="AH240" t="s">
        <v>87</v>
      </c>
      <c r="AI240" t="s">
        <v>352</v>
      </c>
      <c r="AJ240" t="s">
        <v>362</v>
      </c>
      <c r="AK240">
        <v>23210</v>
      </c>
      <c r="AL240">
        <v>23210</v>
      </c>
    </row>
    <row r="241" spans="1:38" x14ac:dyDescent="0.25">
      <c r="A241" s="1">
        <v>159</v>
      </c>
      <c r="B241">
        <v>30</v>
      </c>
      <c r="C241">
        <v>80</v>
      </c>
      <c r="D241">
        <v>30</v>
      </c>
      <c r="E241">
        <v>10</v>
      </c>
      <c r="F241">
        <v>0</v>
      </c>
      <c r="G241">
        <v>2</v>
      </c>
      <c r="H241">
        <v>0</v>
      </c>
      <c r="I241" t="s">
        <v>68</v>
      </c>
      <c r="J241" t="s">
        <v>77</v>
      </c>
      <c r="K241" t="s">
        <v>86</v>
      </c>
      <c r="L241" t="s">
        <v>87</v>
      </c>
      <c r="M241">
        <v>0</v>
      </c>
      <c r="N241" t="s">
        <v>89</v>
      </c>
      <c r="O241" t="s">
        <v>93</v>
      </c>
      <c r="P241" t="s">
        <v>77</v>
      </c>
      <c r="Q241" t="s">
        <v>100</v>
      </c>
      <c r="R241">
        <v>1</v>
      </c>
      <c r="S241">
        <v>29</v>
      </c>
      <c r="T241" t="s">
        <v>153</v>
      </c>
      <c r="U241" t="s">
        <v>236</v>
      </c>
      <c r="W241" t="s">
        <v>269</v>
      </c>
      <c r="X241">
        <v>0</v>
      </c>
      <c r="Y241" t="s">
        <v>270</v>
      </c>
      <c r="Z241">
        <v>2</v>
      </c>
      <c r="AB241" t="s">
        <v>318</v>
      </c>
      <c r="AC241" t="s">
        <v>100</v>
      </c>
      <c r="AD241">
        <v>1</v>
      </c>
      <c r="AE241">
        <v>10</v>
      </c>
      <c r="AF241">
        <v>0</v>
      </c>
      <c r="AG241">
        <v>0.5</v>
      </c>
      <c r="AH241" t="s">
        <v>87</v>
      </c>
      <c r="AI241" t="s">
        <v>352</v>
      </c>
      <c r="AJ241" t="s">
        <v>362</v>
      </c>
      <c r="AK241">
        <v>23210</v>
      </c>
      <c r="AL241">
        <v>23210</v>
      </c>
    </row>
    <row r="242" spans="1:38" x14ac:dyDescent="0.25">
      <c r="A242" s="1">
        <v>160</v>
      </c>
      <c r="B242">
        <v>30</v>
      </c>
      <c r="C242">
        <v>80</v>
      </c>
      <c r="D242">
        <v>30</v>
      </c>
      <c r="E242">
        <v>10</v>
      </c>
      <c r="F242">
        <v>0</v>
      </c>
      <c r="G242">
        <v>2</v>
      </c>
      <c r="H242">
        <v>0</v>
      </c>
      <c r="I242" t="s">
        <v>68</v>
      </c>
      <c r="J242" t="s">
        <v>77</v>
      </c>
      <c r="K242" t="s">
        <v>86</v>
      </c>
      <c r="L242" t="s">
        <v>87</v>
      </c>
      <c r="M242">
        <v>0</v>
      </c>
      <c r="N242" t="s">
        <v>89</v>
      </c>
      <c r="O242" t="s">
        <v>93</v>
      </c>
      <c r="P242" t="s">
        <v>77</v>
      </c>
      <c r="Q242" t="s">
        <v>100</v>
      </c>
      <c r="R242">
        <v>1</v>
      </c>
      <c r="S242">
        <v>30</v>
      </c>
      <c r="T242" t="s">
        <v>154</v>
      </c>
      <c r="U242" t="s">
        <v>237</v>
      </c>
      <c r="W242" t="s">
        <v>269</v>
      </c>
      <c r="X242">
        <v>0</v>
      </c>
      <c r="Y242" t="s">
        <v>270</v>
      </c>
      <c r="Z242">
        <v>2</v>
      </c>
      <c r="AB242" t="s">
        <v>319</v>
      </c>
      <c r="AC242" t="s">
        <v>100</v>
      </c>
      <c r="AD242">
        <v>1</v>
      </c>
      <c r="AE242">
        <v>10</v>
      </c>
      <c r="AF242">
        <v>0</v>
      </c>
      <c r="AG242">
        <v>0.5</v>
      </c>
      <c r="AH242" t="s">
        <v>87</v>
      </c>
      <c r="AI242" t="s">
        <v>352</v>
      </c>
      <c r="AJ242" t="s">
        <v>362</v>
      </c>
      <c r="AK242">
        <v>23210</v>
      </c>
      <c r="AL242">
        <v>23210</v>
      </c>
    </row>
    <row r="243" spans="1:38" x14ac:dyDescent="0.25">
      <c r="A243" s="1">
        <v>161</v>
      </c>
      <c r="B243">
        <v>30</v>
      </c>
      <c r="C243">
        <v>80</v>
      </c>
      <c r="D243">
        <v>30</v>
      </c>
      <c r="E243">
        <v>10</v>
      </c>
      <c r="F243">
        <v>0</v>
      </c>
      <c r="G243">
        <v>2</v>
      </c>
      <c r="H243">
        <v>0</v>
      </c>
      <c r="I243" t="s">
        <v>68</v>
      </c>
      <c r="J243" t="s">
        <v>77</v>
      </c>
      <c r="K243" t="s">
        <v>86</v>
      </c>
      <c r="L243" t="s">
        <v>87</v>
      </c>
      <c r="M243">
        <v>0</v>
      </c>
      <c r="N243" t="s">
        <v>89</v>
      </c>
      <c r="O243" t="s">
        <v>93</v>
      </c>
      <c r="P243" t="s">
        <v>77</v>
      </c>
      <c r="Q243" t="s">
        <v>100</v>
      </c>
      <c r="R243">
        <v>1</v>
      </c>
      <c r="S243">
        <v>25</v>
      </c>
      <c r="T243" t="s">
        <v>155</v>
      </c>
      <c r="U243" t="s">
        <v>238</v>
      </c>
      <c r="W243" t="s">
        <v>269</v>
      </c>
      <c r="X243">
        <v>0</v>
      </c>
      <c r="Y243" t="s">
        <v>270</v>
      </c>
      <c r="Z243">
        <v>2</v>
      </c>
      <c r="AB243" t="s">
        <v>320</v>
      </c>
      <c r="AC243" t="s">
        <v>100</v>
      </c>
      <c r="AD243">
        <v>1</v>
      </c>
      <c r="AE243">
        <v>10</v>
      </c>
      <c r="AF243">
        <v>0</v>
      </c>
      <c r="AG243">
        <v>0.5</v>
      </c>
      <c r="AH243" t="s">
        <v>87</v>
      </c>
      <c r="AI243" t="s">
        <v>352</v>
      </c>
      <c r="AJ243" t="s">
        <v>362</v>
      </c>
      <c r="AK243">
        <v>23210</v>
      </c>
      <c r="AL243">
        <v>23210</v>
      </c>
    </row>
    <row r="244" spans="1:38" x14ac:dyDescent="0.25">
      <c r="A244" s="1">
        <v>162</v>
      </c>
      <c r="B244">
        <v>30</v>
      </c>
      <c r="C244">
        <v>80</v>
      </c>
      <c r="D244">
        <v>30</v>
      </c>
      <c r="E244">
        <v>10</v>
      </c>
      <c r="F244">
        <v>0</v>
      </c>
      <c r="G244">
        <v>2</v>
      </c>
      <c r="H244">
        <v>0</v>
      </c>
      <c r="I244" t="s">
        <v>68</v>
      </c>
      <c r="J244" t="s">
        <v>77</v>
      </c>
      <c r="K244" t="s">
        <v>86</v>
      </c>
      <c r="L244" t="s">
        <v>87</v>
      </c>
      <c r="M244">
        <v>0</v>
      </c>
      <c r="N244" t="s">
        <v>89</v>
      </c>
      <c r="O244" t="s">
        <v>93</v>
      </c>
      <c r="P244" t="s">
        <v>77</v>
      </c>
      <c r="Q244" t="s">
        <v>100</v>
      </c>
      <c r="R244">
        <v>1</v>
      </c>
      <c r="S244">
        <v>26</v>
      </c>
      <c r="T244" t="s">
        <v>156</v>
      </c>
      <c r="U244" t="s">
        <v>239</v>
      </c>
      <c r="W244" t="s">
        <v>269</v>
      </c>
      <c r="X244">
        <v>0</v>
      </c>
      <c r="Y244" t="s">
        <v>270</v>
      </c>
      <c r="Z244">
        <v>2</v>
      </c>
      <c r="AB244" t="s">
        <v>321</v>
      </c>
      <c r="AC244" t="s">
        <v>100</v>
      </c>
      <c r="AD244">
        <v>1</v>
      </c>
      <c r="AE244">
        <v>10</v>
      </c>
      <c r="AF244">
        <v>0</v>
      </c>
      <c r="AG244">
        <v>0.5</v>
      </c>
      <c r="AH244" t="s">
        <v>87</v>
      </c>
      <c r="AI244" t="s">
        <v>352</v>
      </c>
      <c r="AJ244" t="s">
        <v>362</v>
      </c>
      <c r="AK244">
        <v>23210</v>
      </c>
      <c r="AL244">
        <v>23210</v>
      </c>
    </row>
    <row r="245" spans="1:38" x14ac:dyDescent="0.25">
      <c r="A245" s="1">
        <v>163</v>
      </c>
      <c r="B245">
        <v>30</v>
      </c>
      <c r="C245">
        <v>80</v>
      </c>
      <c r="D245">
        <v>30</v>
      </c>
      <c r="E245">
        <v>10</v>
      </c>
      <c r="F245">
        <v>0</v>
      </c>
      <c r="G245">
        <v>4</v>
      </c>
      <c r="H245">
        <v>0</v>
      </c>
      <c r="I245" t="s">
        <v>68</v>
      </c>
      <c r="J245" t="s">
        <v>77</v>
      </c>
      <c r="K245" t="s">
        <v>86</v>
      </c>
      <c r="L245" t="s">
        <v>87</v>
      </c>
      <c r="M245">
        <v>0</v>
      </c>
      <c r="N245" t="s">
        <v>89</v>
      </c>
      <c r="O245" t="s">
        <v>93</v>
      </c>
      <c r="P245" t="s">
        <v>77</v>
      </c>
      <c r="Q245" t="s">
        <v>100</v>
      </c>
      <c r="R245">
        <v>1</v>
      </c>
      <c r="S245">
        <v>24</v>
      </c>
      <c r="T245" t="s">
        <v>157</v>
      </c>
      <c r="U245" t="s">
        <v>240</v>
      </c>
      <c r="W245" t="s">
        <v>269</v>
      </c>
      <c r="X245">
        <v>0</v>
      </c>
      <c r="Y245" t="s">
        <v>270</v>
      </c>
      <c r="Z245">
        <v>4</v>
      </c>
      <c r="AB245" t="s">
        <v>322</v>
      </c>
      <c r="AC245" t="s">
        <v>100</v>
      </c>
      <c r="AD245">
        <v>1</v>
      </c>
      <c r="AE245">
        <v>10</v>
      </c>
      <c r="AF245">
        <v>0</v>
      </c>
      <c r="AG245">
        <v>0.5</v>
      </c>
      <c r="AH245" t="s">
        <v>87</v>
      </c>
      <c r="AI245" t="s">
        <v>352</v>
      </c>
      <c r="AJ245" t="s">
        <v>362</v>
      </c>
      <c r="AK245">
        <v>23210</v>
      </c>
      <c r="AL245">
        <v>23210</v>
      </c>
    </row>
    <row r="246" spans="1:38" x14ac:dyDescent="0.25">
      <c r="A246" s="1">
        <v>164</v>
      </c>
      <c r="B246">
        <v>30</v>
      </c>
      <c r="C246">
        <v>80</v>
      </c>
      <c r="D246">
        <v>30</v>
      </c>
      <c r="E246">
        <v>10</v>
      </c>
      <c r="F246">
        <v>0</v>
      </c>
      <c r="G246">
        <v>2</v>
      </c>
      <c r="H246">
        <v>0</v>
      </c>
      <c r="I246" t="s">
        <v>68</v>
      </c>
      <c r="J246" t="s">
        <v>77</v>
      </c>
      <c r="K246" t="s">
        <v>86</v>
      </c>
      <c r="L246" t="s">
        <v>87</v>
      </c>
      <c r="M246">
        <v>0</v>
      </c>
      <c r="N246" t="s">
        <v>89</v>
      </c>
      <c r="O246" t="s">
        <v>93</v>
      </c>
      <c r="P246" t="s">
        <v>77</v>
      </c>
      <c r="Q246" t="s">
        <v>100</v>
      </c>
      <c r="R246">
        <v>1</v>
      </c>
      <c r="S246">
        <v>21</v>
      </c>
      <c r="T246" t="s">
        <v>158</v>
      </c>
      <c r="U246" t="s">
        <v>241</v>
      </c>
      <c r="W246" t="s">
        <v>269</v>
      </c>
      <c r="X246">
        <v>0</v>
      </c>
      <c r="Y246" t="s">
        <v>270</v>
      </c>
      <c r="Z246">
        <v>2</v>
      </c>
      <c r="AB246" t="s">
        <v>323</v>
      </c>
      <c r="AC246" t="s">
        <v>100</v>
      </c>
      <c r="AD246">
        <v>1</v>
      </c>
      <c r="AE246">
        <v>10</v>
      </c>
      <c r="AF246">
        <v>0</v>
      </c>
      <c r="AG246">
        <v>0.5</v>
      </c>
      <c r="AH246" t="s">
        <v>87</v>
      </c>
      <c r="AI246" t="s">
        <v>352</v>
      </c>
      <c r="AJ246" t="s">
        <v>362</v>
      </c>
      <c r="AK246">
        <v>23210</v>
      </c>
      <c r="AL246">
        <v>23210</v>
      </c>
    </row>
    <row r="247" spans="1:38" x14ac:dyDescent="0.25">
      <c r="A247" s="1">
        <v>165</v>
      </c>
      <c r="B247">
        <v>30</v>
      </c>
      <c r="C247">
        <v>80</v>
      </c>
      <c r="D247">
        <v>30</v>
      </c>
      <c r="E247">
        <v>10</v>
      </c>
      <c r="F247">
        <v>0</v>
      </c>
      <c r="G247">
        <v>2</v>
      </c>
      <c r="H247">
        <v>0</v>
      </c>
      <c r="I247" t="s">
        <v>68</v>
      </c>
      <c r="J247" t="s">
        <v>77</v>
      </c>
      <c r="K247" t="s">
        <v>86</v>
      </c>
      <c r="L247" t="s">
        <v>87</v>
      </c>
      <c r="M247">
        <v>0</v>
      </c>
      <c r="N247" t="s">
        <v>89</v>
      </c>
      <c r="O247" t="s">
        <v>93</v>
      </c>
      <c r="P247" t="s">
        <v>77</v>
      </c>
      <c r="Q247" t="s">
        <v>100</v>
      </c>
      <c r="R247">
        <v>1</v>
      </c>
      <c r="S247">
        <v>20</v>
      </c>
      <c r="T247" t="s">
        <v>159</v>
      </c>
      <c r="U247" t="s">
        <v>242</v>
      </c>
      <c r="W247" t="s">
        <v>269</v>
      </c>
      <c r="X247">
        <v>0</v>
      </c>
      <c r="Y247" t="s">
        <v>270</v>
      </c>
      <c r="Z247">
        <v>2</v>
      </c>
      <c r="AB247" t="s">
        <v>324</v>
      </c>
      <c r="AC247" t="s">
        <v>100</v>
      </c>
      <c r="AD247">
        <v>1</v>
      </c>
      <c r="AE247">
        <v>10</v>
      </c>
      <c r="AF247">
        <v>0</v>
      </c>
      <c r="AG247">
        <v>0.5</v>
      </c>
      <c r="AH247" t="s">
        <v>87</v>
      </c>
      <c r="AI247" t="s">
        <v>352</v>
      </c>
      <c r="AJ247" t="s">
        <v>362</v>
      </c>
      <c r="AK247">
        <v>23210</v>
      </c>
      <c r="AL247">
        <v>23210</v>
      </c>
    </row>
    <row r="248" spans="1:38" x14ac:dyDescent="0.25">
      <c r="A248" s="1">
        <v>166</v>
      </c>
      <c r="B248">
        <v>30</v>
      </c>
      <c r="C248">
        <v>80</v>
      </c>
      <c r="D248">
        <v>30</v>
      </c>
      <c r="E248">
        <v>10</v>
      </c>
      <c r="F248">
        <v>0</v>
      </c>
      <c r="G248">
        <v>4</v>
      </c>
      <c r="H248">
        <v>0</v>
      </c>
      <c r="I248" t="s">
        <v>68</v>
      </c>
      <c r="J248" t="s">
        <v>77</v>
      </c>
      <c r="K248" t="s">
        <v>86</v>
      </c>
      <c r="L248" t="s">
        <v>87</v>
      </c>
      <c r="M248">
        <v>0</v>
      </c>
      <c r="N248" t="s">
        <v>89</v>
      </c>
      <c r="O248" t="s">
        <v>93</v>
      </c>
      <c r="P248" t="s">
        <v>77</v>
      </c>
      <c r="Q248" t="s">
        <v>100</v>
      </c>
      <c r="R248">
        <v>1</v>
      </c>
      <c r="S248">
        <v>23</v>
      </c>
      <c r="T248" t="s">
        <v>160</v>
      </c>
      <c r="U248" t="s">
        <v>243</v>
      </c>
      <c r="W248" t="s">
        <v>269</v>
      </c>
      <c r="X248">
        <v>0</v>
      </c>
      <c r="Y248" t="s">
        <v>270</v>
      </c>
      <c r="Z248">
        <v>4</v>
      </c>
      <c r="AB248" t="s">
        <v>325</v>
      </c>
      <c r="AC248" t="s">
        <v>100</v>
      </c>
      <c r="AD248">
        <v>1</v>
      </c>
      <c r="AE248">
        <v>10</v>
      </c>
      <c r="AF248">
        <v>0</v>
      </c>
      <c r="AG248">
        <v>0.5</v>
      </c>
      <c r="AH248" t="s">
        <v>87</v>
      </c>
      <c r="AI248" t="s">
        <v>352</v>
      </c>
      <c r="AJ248" t="s">
        <v>362</v>
      </c>
      <c r="AK248">
        <v>23210</v>
      </c>
      <c r="AL248">
        <v>23210</v>
      </c>
    </row>
    <row r="249" spans="1:38" x14ac:dyDescent="0.25">
      <c r="A249" s="1">
        <v>167</v>
      </c>
      <c r="B249">
        <v>30</v>
      </c>
      <c r="C249">
        <v>80</v>
      </c>
      <c r="D249">
        <v>30</v>
      </c>
      <c r="E249">
        <v>10</v>
      </c>
      <c r="F249">
        <v>0</v>
      </c>
      <c r="G249">
        <v>2</v>
      </c>
      <c r="H249">
        <v>0</v>
      </c>
      <c r="I249" t="s">
        <v>68</v>
      </c>
      <c r="J249" t="s">
        <v>77</v>
      </c>
      <c r="K249" t="s">
        <v>86</v>
      </c>
      <c r="L249" t="s">
        <v>87</v>
      </c>
      <c r="M249">
        <v>0</v>
      </c>
      <c r="N249" t="s">
        <v>89</v>
      </c>
      <c r="O249" t="s">
        <v>93</v>
      </c>
      <c r="P249" t="s">
        <v>77</v>
      </c>
      <c r="Q249" t="s">
        <v>100</v>
      </c>
      <c r="R249">
        <v>1</v>
      </c>
      <c r="S249">
        <v>27</v>
      </c>
      <c r="T249" t="s">
        <v>161</v>
      </c>
      <c r="U249" t="s">
        <v>244</v>
      </c>
      <c r="W249" t="s">
        <v>269</v>
      </c>
      <c r="X249">
        <v>0</v>
      </c>
      <c r="Y249" t="s">
        <v>270</v>
      </c>
      <c r="Z249">
        <v>2</v>
      </c>
      <c r="AB249" t="s">
        <v>326</v>
      </c>
      <c r="AC249" t="s">
        <v>100</v>
      </c>
      <c r="AD249">
        <v>1</v>
      </c>
      <c r="AE249">
        <v>10</v>
      </c>
      <c r="AF249">
        <v>0</v>
      </c>
      <c r="AG249">
        <v>0.5</v>
      </c>
      <c r="AH249" t="s">
        <v>87</v>
      </c>
      <c r="AI249" t="s">
        <v>352</v>
      </c>
      <c r="AJ249" t="s">
        <v>362</v>
      </c>
      <c r="AK249">
        <v>23210</v>
      </c>
      <c r="AL249">
        <v>23210</v>
      </c>
    </row>
    <row r="250" spans="1:38" x14ac:dyDescent="0.25">
      <c r="A250" s="1">
        <v>168</v>
      </c>
      <c r="B250">
        <v>30</v>
      </c>
      <c r="C250">
        <v>80</v>
      </c>
      <c r="D250">
        <v>30</v>
      </c>
      <c r="E250">
        <v>10</v>
      </c>
      <c r="F250">
        <v>0</v>
      </c>
      <c r="G250">
        <v>40</v>
      </c>
      <c r="H250">
        <v>0</v>
      </c>
      <c r="I250" t="s">
        <v>68</v>
      </c>
      <c r="J250" t="s">
        <v>77</v>
      </c>
      <c r="K250" t="s">
        <v>86</v>
      </c>
      <c r="L250" t="s">
        <v>87</v>
      </c>
      <c r="M250">
        <v>0</v>
      </c>
      <c r="N250" t="s">
        <v>89</v>
      </c>
      <c r="O250" t="s">
        <v>93</v>
      </c>
      <c r="P250" t="s">
        <v>77</v>
      </c>
      <c r="Q250" t="s">
        <v>100</v>
      </c>
      <c r="R250">
        <v>1</v>
      </c>
      <c r="S250">
        <v>12</v>
      </c>
      <c r="T250" t="s">
        <v>162</v>
      </c>
      <c r="U250" t="s">
        <v>245</v>
      </c>
      <c r="W250" t="s">
        <v>269</v>
      </c>
      <c r="X250">
        <v>0</v>
      </c>
      <c r="Y250" t="s">
        <v>270</v>
      </c>
      <c r="Z250">
        <v>40</v>
      </c>
      <c r="AB250" t="s">
        <v>327</v>
      </c>
      <c r="AC250" t="s">
        <v>100</v>
      </c>
      <c r="AD250">
        <v>1</v>
      </c>
      <c r="AE250">
        <v>10</v>
      </c>
      <c r="AF250">
        <v>0</v>
      </c>
      <c r="AG250">
        <v>0.5</v>
      </c>
      <c r="AH250" t="s">
        <v>87</v>
      </c>
      <c r="AI250" t="s">
        <v>352</v>
      </c>
      <c r="AJ250" t="s">
        <v>362</v>
      </c>
      <c r="AK250">
        <v>23210</v>
      </c>
      <c r="AL250">
        <v>23210</v>
      </c>
    </row>
    <row r="251" spans="1:38" x14ac:dyDescent="0.25">
      <c r="A251" s="1">
        <v>169</v>
      </c>
      <c r="B251">
        <v>30</v>
      </c>
      <c r="C251">
        <v>80</v>
      </c>
      <c r="D251">
        <v>30</v>
      </c>
      <c r="E251">
        <v>10</v>
      </c>
      <c r="F251">
        <v>0</v>
      </c>
      <c r="G251">
        <v>8</v>
      </c>
      <c r="H251">
        <v>0</v>
      </c>
      <c r="I251" t="s">
        <v>68</v>
      </c>
      <c r="J251" t="s">
        <v>77</v>
      </c>
      <c r="K251" t="s">
        <v>86</v>
      </c>
      <c r="L251" t="s">
        <v>87</v>
      </c>
      <c r="M251">
        <v>0</v>
      </c>
      <c r="N251" t="s">
        <v>89</v>
      </c>
      <c r="O251" t="s">
        <v>93</v>
      </c>
      <c r="P251" t="s">
        <v>77</v>
      </c>
      <c r="Q251" t="s">
        <v>100</v>
      </c>
      <c r="R251">
        <v>1</v>
      </c>
      <c r="S251">
        <v>17</v>
      </c>
      <c r="T251" t="s">
        <v>118</v>
      </c>
      <c r="U251" t="s">
        <v>201</v>
      </c>
      <c r="W251" t="s">
        <v>269</v>
      </c>
      <c r="X251">
        <v>0</v>
      </c>
      <c r="Y251" t="s">
        <v>270</v>
      </c>
      <c r="Z251">
        <v>8</v>
      </c>
      <c r="AB251" t="s">
        <v>288</v>
      </c>
      <c r="AC251" t="s">
        <v>100</v>
      </c>
      <c r="AD251">
        <v>1</v>
      </c>
      <c r="AE251">
        <v>10</v>
      </c>
      <c r="AF251">
        <v>0</v>
      </c>
      <c r="AG251">
        <v>0.5</v>
      </c>
      <c r="AH251" t="s">
        <v>87</v>
      </c>
      <c r="AI251" t="s">
        <v>352</v>
      </c>
      <c r="AJ251" t="s">
        <v>362</v>
      </c>
      <c r="AK251">
        <v>23210</v>
      </c>
      <c r="AL251">
        <v>23210</v>
      </c>
    </row>
    <row r="252" spans="1:38" x14ac:dyDescent="0.25">
      <c r="A252" s="1">
        <v>170</v>
      </c>
      <c r="B252">
        <v>30</v>
      </c>
      <c r="C252">
        <v>80</v>
      </c>
      <c r="D252">
        <v>30</v>
      </c>
      <c r="E252">
        <v>10</v>
      </c>
      <c r="F252">
        <v>0</v>
      </c>
      <c r="G252">
        <v>68</v>
      </c>
      <c r="H252">
        <v>0</v>
      </c>
      <c r="I252" t="s">
        <v>68</v>
      </c>
      <c r="J252" t="s">
        <v>77</v>
      </c>
      <c r="K252" t="s">
        <v>86</v>
      </c>
      <c r="L252" t="s">
        <v>87</v>
      </c>
      <c r="M252">
        <v>0</v>
      </c>
      <c r="N252" t="s">
        <v>89</v>
      </c>
      <c r="O252" t="s">
        <v>93</v>
      </c>
      <c r="P252" t="s">
        <v>77</v>
      </c>
      <c r="Q252" t="s">
        <v>100</v>
      </c>
      <c r="R252">
        <v>1</v>
      </c>
      <c r="S252">
        <v>11</v>
      </c>
      <c r="T252" t="s">
        <v>163</v>
      </c>
      <c r="U252" t="s">
        <v>246</v>
      </c>
      <c r="W252" t="s">
        <v>269</v>
      </c>
      <c r="X252">
        <v>0</v>
      </c>
      <c r="Y252" t="s">
        <v>270</v>
      </c>
      <c r="Z252">
        <v>68</v>
      </c>
      <c r="AB252" t="s">
        <v>328</v>
      </c>
      <c r="AC252" t="s">
        <v>100</v>
      </c>
      <c r="AD252">
        <v>1</v>
      </c>
      <c r="AE252">
        <v>10</v>
      </c>
      <c r="AF252">
        <v>0</v>
      </c>
      <c r="AG252">
        <v>0.5</v>
      </c>
      <c r="AH252" t="s">
        <v>87</v>
      </c>
      <c r="AI252" t="s">
        <v>352</v>
      </c>
      <c r="AJ252" t="s">
        <v>362</v>
      </c>
      <c r="AK252">
        <v>23210</v>
      </c>
      <c r="AL252">
        <v>23210</v>
      </c>
    </row>
    <row r="253" spans="1:38" x14ac:dyDescent="0.25">
      <c r="A253" s="1">
        <v>171</v>
      </c>
      <c r="B253">
        <v>30</v>
      </c>
      <c r="C253">
        <v>80</v>
      </c>
      <c r="D253">
        <v>30</v>
      </c>
      <c r="E253">
        <v>10</v>
      </c>
      <c r="F253">
        <v>0</v>
      </c>
      <c r="G253">
        <v>16</v>
      </c>
      <c r="H253">
        <v>0</v>
      </c>
      <c r="I253" t="s">
        <v>68</v>
      </c>
      <c r="J253" t="s">
        <v>77</v>
      </c>
      <c r="K253" t="s">
        <v>86</v>
      </c>
      <c r="L253" t="s">
        <v>87</v>
      </c>
      <c r="M253">
        <v>0</v>
      </c>
      <c r="N253" t="s">
        <v>89</v>
      </c>
      <c r="O253" t="s">
        <v>93</v>
      </c>
      <c r="P253" t="s">
        <v>77</v>
      </c>
      <c r="Q253" t="s">
        <v>100</v>
      </c>
      <c r="R253">
        <v>1</v>
      </c>
      <c r="S253">
        <v>16</v>
      </c>
      <c r="T253" t="s">
        <v>119</v>
      </c>
      <c r="U253" t="s">
        <v>202</v>
      </c>
      <c r="W253" t="s">
        <v>269</v>
      </c>
      <c r="X253">
        <v>0</v>
      </c>
      <c r="Y253" t="s">
        <v>270</v>
      </c>
      <c r="Z253">
        <v>16</v>
      </c>
      <c r="AB253" t="s">
        <v>289</v>
      </c>
      <c r="AC253" t="s">
        <v>100</v>
      </c>
      <c r="AD253">
        <v>1</v>
      </c>
      <c r="AE253">
        <v>10</v>
      </c>
      <c r="AF253">
        <v>0</v>
      </c>
      <c r="AG253">
        <v>0.5</v>
      </c>
      <c r="AH253" t="s">
        <v>87</v>
      </c>
      <c r="AI253" t="s">
        <v>352</v>
      </c>
      <c r="AJ253" t="s">
        <v>362</v>
      </c>
      <c r="AK253">
        <v>23210</v>
      </c>
      <c r="AL253">
        <v>23210</v>
      </c>
    </row>
    <row r="254" spans="1:38" x14ac:dyDescent="0.25">
      <c r="A254" s="1">
        <v>172</v>
      </c>
      <c r="B254">
        <v>30</v>
      </c>
      <c r="C254">
        <v>80</v>
      </c>
      <c r="D254">
        <v>30</v>
      </c>
      <c r="E254">
        <v>10</v>
      </c>
      <c r="F254">
        <v>0</v>
      </c>
      <c r="G254">
        <v>36</v>
      </c>
      <c r="H254">
        <v>0</v>
      </c>
      <c r="I254" t="s">
        <v>68</v>
      </c>
      <c r="J254" t="s">
        <v>77</v>
      </c>
      <c r="K254" t="s">
        <v>86</v>
      </c>
      <c r="L254" t="s">
        <v>87</v>
      </c>
      <c r="M254">
        <v>0</v>
      </c>
      <c r="N254" t="s">
        <v>89</v>
      </c>
      <c r="O254" t="s">
        <v>93</v>
      </c>
      <c r="P254" t="s">
        <v>77</v>
      </c>
      <c r="Q254" t="s">
        <v>100</v>
      </c>
      <c r="R254">
        <v>1</v>
      </c>
      <c r="S254">
        <v>10</v>
      </c>
      <c r="T254" t="s">
        <v>164</v>
      </c>
      <c r="U254" t="s">
        <v>247</v>
      </c>
      <c r="W254" t="s">
        <v>269</v>
      </c>
      <c r="X254">
        <v>0</v>
      </c>
      <c r="Y254" t="s">
        <v>270</v>
      </c>
      <c r="Z254">
        <v>36</v>
      </c>
      <c r="AB254" t="s">
        <v>329</v>
      </c>
      <c r="AC254" t="s">
        <v>100</v>
      </c>
      <c r="AD254">
        <v>1</v>
      </c>
      <c r="AE254">
        <v>10</v>
      </c>
      <c r="AF254">
        <v>0</v>
      </c>
      <c r="AG254">
        <v>0.5</v>
      </c>
      <c r="AH254" t="s">
        <v>87</v>
      </c>
      <c r="AI254" t="s">
        <v>352</v>
      </c>
      <c r="AJ254" t="s">
        <v>362</v>
      </c>
      <c r="AK254">
        <v>23210</v>
      </c>
      <c r="AL254">
        <v>23210</v>
      </c>
    </row>
    <row r="255" spans="1:38" x14ac:dyDescent="0.25">
      <c r="A255" s="1">
        <v>173</v>
      </c>
      <c r="B255">
        <v>30</v>
      </c>
      <c r="C255">
        <v>80</v>
      </c>
      <c r="D255">
        <v>30</v>
      </c>
      <c r="E255">
        <v>10</v>
      </c>
      <c r="F255">
        <v>0</v>
      </c>
      <c r="G255">
        <v>4</v>
      </c>
      <c r="H255">
        <v>0</v>
      </c>
      <c r="I255" t="s">
        <v>68</v>
      </c>
      <c r="J255" t="s">
        <v>77</v>
      </c>
      <c r="K255" t="s">
        <v>86</v>
      </c>
      <c r="L255" t="s">
        <v>87</v>
      </c>
      <c r="M255">
        <v>0</v>
      </c>
      <c r="N255" t="s">
        <v>89</v>
      </c>
      <c r="O255" t="s">
        <v>93</v>
      </c>
      <c r="P255" t="s">
        <v>77</v>
      </c>
      <c r="Q255" t="s">
        <v>100</v>
      </c>
      <c r="R255">
        <v>1</v>
      </c>
      <c r="S255">
        <v>14</v>
      </c>
      <c r="T255" t="s">
        <v>165</v>
      </c>
      <c r="U255" t="s">
        <v>248</v>
      </c>
      <c r="W255" t="s">
        <v>269</v>
      </c>
      <c r="X255">
        <v>0</v>
      </c>
      <c r="Y255" t="s">
        <v>270</v>
      </c>
      <c r="Z255">
        <v>4</v>
      </c>
      <c r="AB255" t="s">
        <v>330</v>
      </c>
      <c r="AC255" t="s">
        <v>100</v>
      </c>
      <c r="AD255">
        <v>1</v>
      </c>
      <c r="AE255">
        <v>10</v>
      </c>
      <c r="AF255">
        <v>0</v>
      </c>
      <c r="AG255">
        <v>0.5</v>
      </c>
      <c r="AH255" t="s">
        <v>87</v>
      </c>
      <c r="AI255" t="s">
        <v>352</v>
      </c>
      <c r="AJ255" t="s">
        <v>362</v>
      </c>
      <c r="AK255">
        <v>23210</v>
      </c>
      <c r="AL255">
        <v>23210</v>
      </c>
    </row>
    <row r="256" spans="1:38" x14ac:dyDescent="0.25">
      <c r="A256" s="1">
        <v>174</v>
      </c>
      <c r="B256">
        <v>30</v>
      </c>
      <c r="C256">
        <v>80</v>
      </c>
      <c r="D256">
        <v>30</v>
      </c>
      <c r="E256">
        <v>10</v>
      </c>
      <c r="F256">
        <v>0</v>
      </c>
      <c r="G256">
        <v>4</v>
      </c>
      <c r="H256">
        <v>0</v>
      </c>
      <c r="I256" t="s">
        <v>68</v>
      </c>
      <c r="J256" t="s">
        <v>77</v>
      </c>
      <c r="K256" t="s">
        <v>86</v>
      </c>
      <c r="L256" t="s">
        <v>87</v>
      </c>
      <c r="M256">
        <v>0</v>
      </c>
      <c r="N256" t="s">
        <v>89</v>
      </c>
      <c r="O256" t="s">
        <v>93</v>
      </c>
      <c r="P256" t="s">
        <v>77</v>
      </c>
      <c r="Q256" t="s">
        <v>100</v>
      </c>
      <c r="R256">
        <v>1</v>
      </c>
      <c r="S256">
        <v>15</v>
      </c>
      <c r="T256" t="s">
        <v>166</v>
      </c>
      <c r="U256" t="s">
        <v>249</v>
      </c>
      <c r="W256" t="s">
        <v>269</v>
      </c>
      <c r="X256">
        <v>0</v>
      </c>
      <c r="Y256" t="s">
        <v>270</v>
      </c>
      <c r="Z256">
        <v>4</v>
      </c>
      <c r="AB256" t="s">
        <v>331</v>
      </c>
      <c r="AC256" t="s">
        <v>100</v>
      </c>
      <c r="AD256">
        <v>1</v>
      </c>
      <c r="AE256">
        <v>10</v>
      </c>
      <c r="AF256">
        <v>0</v>
      </c>
      <c r="AG256">
        <v>0.5</v>
      </c>
      <c r="AH256" t="s">
        <v>87</v>
      </c>
      <c r="AI256" t="s">
        <v>352</v>
      </c>
      <c r="AJ256" t="s">
        <v>362</v>
      </c>
      <c r="AK256">
        <v>23210</v>
      </c>
      <c r="AL256">
        <v>23210</v>
      </c>
    </row>
    <row r="257" spans="1:38" x14ac:dyDescent="0.25">
      <c r="A257" s="1">
        <v>175</v>
      </c>
      <c r="B257">
        <v>30</v>
      </c>
      <c r="C257">
        <v>80</v>
      </c>
      <c r="D257">
        <v>30</v>
      </c>
      <c r="E257">
        <v>10</v>
      </c>
      <c r="F257">
        <v>0</v>
      </c>
      <c r="G257">
        <v>4</v>
      </c>
      <c r="H257">
        <v>0</v>
      </c>
      <c r="I257" t="s">
        <v>68</v>
      </c>
      <c r="J257" t="s">
        <v>77</v>
      </c>
      <c r="K257" t="s">
        <v>86</v>
      </c>
      <c r="L257" t="s">
        <v>87</v>
      </c>
      <c r="M257">
        <v>0</v>
      </c>
      <c r="N257" t="s">
        <v>89</v>
      </c>
      <c r="O257" t="s">
        <v>93</v>
      </c>
      <c r="P257" t="s">
        <v>77</v>
      </c>
      <c r="Q257" t="s">
        <v>100</v>
      </c>
      <c r="R257">
        <v>1</v>
      </c>
      <c r="S257">
        <v>19</v>
      </c>
      <c r="T257" t="s">
        <v>167</v>
      </c>
      <c r="U257" t="s">
        <v>250</v>
      </c>
      <c r="W257" t="s">
        <v>269</v>
      </c>
      <c r="X257">
        <v>0</v>
      </c>
      <c r="Y257" t="s">
        <v>270</v>
      </c>
      <c r="Z257">
        <v>4</v>
      </c>
      <c r="AB257" t="s">
        <v>332</v>
      </c>
      <c r="AC257" t="s">
        <v>100</v>
      </c>
      <c r="AD257">
        <v>1</v>
      </c>
      <c r="AE257">
        <v>10</v>
      </c>
      <c r="AF257">
        <v>0</v>
      </c>
      <c r="AG257">
        <v>0.5</v>
      </c>
      <c r="AH257" t="s">
        <v>87</v>
      </c>
      <c r="AI257" t="s">
        <v>352</v>
      </c>
      <c r="AJ257" t="s">
        <v>362</v>
      </c>
      <c r="AK257">
        <v>23210</v>
      </c>
      <c r="AL257">
        <v>23210</v>
      </c>
    </row>
    <row r="258" spans="1:38" x14ac:dyDescent="0.25">
      <c r="A258" s="1">
        <v>176</v>
      </c>
      <c r="B258">
        <v>30</v>
      </c>
      <c r="C258">
        <v>80</v>
      </c>
      <c r="D258">
        <v>30</v>
      </c>
      <c r="E258">
        <v>10</v>
      </c>
      <c r="F258">
        <v>0</v>
      </c>
      <c r="G258">
        <v>28</v>
      </c>
      <c r="H258">
        <v>0</v>
      </c>
      <c r="I258" t="s">
        <v>68</v>
      </c>
      <c r="J258" t="s">
        <v>77</v>
      </c>
      <c r="K258" t="s">
        <v>86</v>
      </c>
      <c r="L258" t="s">
        <v>87</v>
      </c>
      <c r="M258">
        <v>0</v>
      </c>
      <c r="N258" t="s">
        <v>89</v>
      </c>
      <c r="O258" t="s">
        <v>93</v>
      </c>
      <c r="P258" t="s">
        <v>77</v>
      </c>
      <c r="Q258" t="s">
        <v>100</v>
      </c>
      <c r="R258">
        <v>1</v>
      </c>
      <c r="S258">
        <v>13</v>
      </c>
      <c r="T258" t="s">
        <v>168</v>
      </c>
      <c r="U258" t="s">
        <v>251</v>
      </c>
      <c r="W258" t="s">
        <v>269</v>
      </c>
      <c r="X258">
        <v>0</v>
      </c>
      <c r="Y258" t="s">
        <v>270</v>
      </c>
      <c r="Z258">
        <v>28</v>
      </c>
      <c r="AB258" t="s">
        <v>333</v>
      </c>
      <c r="AC258" t="s">
        <v>100</v>
      </c>
      <c r="AD258">
        <v>1</v>
      </c>
      <c r="AE258">
        <v>10</v>
      </c>
      <c r="AF258">
        <v>0</v>
      </c>
      <c r="AG258">
        <v>0.5</v>
      </c>
      <c r="AH258" t="s">
        <v>87</v>
      </c>
      <c r="AI258" t="s">
        <v>352</v>
      </c>
      <c r="AJ258" t="s">
        <v>362</v>
      </c>
      <c r="AK258">
        <v>23210</v>
      </c>
      <c r="AL258">
        <v>23210</v>
      </c>
    </row>
    <row r="259" spans="1:38" x14ac:dyDescent="0.25">
      <c r="A259" s="1">
        <v>177</v>
      </c>
      <c r="B259">
        <v>30</v>
      </c>
      <c r="C259">
        <v>80</v>
      </c>
      <c r="D259">
        <v>30</v>
      </c>
      <c r="E259">
        <v>10</v>
      </c>
      <c r="F259">
        <v>0</v>
      </c>
      <c r="G259">
        <v>8</v>
      </c>
      <c r="H259">
        <v>0</v>
      </c>
      <c r="I259" t="s">
        <v>68</v>
      </c>
      <c r="J259" t="s">
        <v>77</v>
      </c>
      <c r="K259" t="s">
        <v>86</v>
      </c>
      <c r="L259" t="s">
        <v>87</v>
      </c>
      <c r="M259">
        <v>0</v>
      </c>
      <c r="N259" t="s">
        <v>89</v>
      </c>
      <c r="O259" t="s">
        <v>93</v>
      </c>
      <c r="P259" t="s">
        <v>77</v>
      </c>
      <c r="Q259" t="s">
        <v>100</v>
      </c>
      <c r="R259">
        <v>1</v>
      </c>
      <c r="S259">
        <v>18</v>
      </c>
      <c r="T259" t="s">
        <v>124</v>
      </c>
      <c r="U259" t="s">
        <v>207</v>
      </c>
      <c r="W259" t="s">
        <v>269</v>
      </c>
      <c r="X259">
        <v>0</v>
      </c>
      <c r="Y259" t="s">
        <v>270</v>
      </c>
      <c r="Z259">
        <v>8</v>
      </c>
      <c r="AB259" t="s">
        <v>294</v>
      </c>
      <c r="AC259" t="s">
        <v>100</v>
      </c>
      <c r="AD259">
        <v>1</v>
      </c>
      <c r="AE259">
        <v>10</v>
      </c>
      <c r="AF259">
        <v>0</v>
      </c>
      <c r="AG259">
        <v>0.5</v>
      </c>
      <c r="AH259" t="s">
        <v>87</v>
      </c>
      <c r="AI259" t="s">
        <v>352</v>
      </c>
      <c r="AJ259" t="s">
        <v>362</v>
      </c>
      <c r="AK259">
        <v>23210</v>
      </c>
      <c r="AL259">
        <v>23210</v>
      </c>
    </row>
    <row r="260" spans="1:38" x14ac:dyDescent="0.25">
      <c r="A260" s="1">
        <v>178</v>
      </c>
      <c r="B260">
        <v>30</v>
      </c>
      <c r="C260">
        <v>80</v>
      </c>
      <c r="D260">
        <v>30</v>
      </c>
      <c r="E260">
        <v>10</v>
      </c>
      <c r="F260">
        <v>0</v>
      </c>
      <c r="G260">
        <v>6</v>
      </c>
      <c r="H260">
        <v>0</v>
      </c>
      <c r="I260" t="s">
        <v>68</v>
      </c>
      <c r="J260" t="s">
        <v>77</v>
      </c>
      <c r="K260" t="s">
        <v>86</v>
      </c>
      <c r="L260" t="s">
        <v>87</v>
      </c>
      <c r="M260">
        <v>0</v>
      </c>
      <c r="N260" t="s">
        <v>89</v>
      </c>
      <c r="O260" t="s">
        <v>93</v>
      </c>
      <c r="P260" t="s">
        <v>77</v>
      </c>
      <c r="Q260" t="s">
        <v>100</v>
      </c>
      <c r="R260">
        <v>1</v>
      </c>
      <c r="S260">
        <v>38</v>
      </c>
      <c r="T260" t="s">
        <v>169</v>
      </c>
      <c r="U260" t="s">
        <v>252</v>
      </c>
      <c r="W260" t="s">
        <v>269</v>
      </c>
      <c r="X260">
        <v>0</v>
      </c>
      <c r="Y260" t="s">
        <v>270</v>
      </c>
      <c r="Z260">
        <v>6</v>
      </c>
      <c r="AB260" t="s">
        <v>334</v>
      </c>
      <c r="AC260" t="s">
        <v>100</v>
      </c>
      <c r="AD260">
        <v>1</v>
      </c>
      <c r="AE260">
        <v>10</v>
      </c>
      <c r="AF260">
        <v>0</v>
      </c>
      <c r="AG260">
        <v>0.5</v>
      </c>
      <c r="AH260" t="s">
        <v>87</v>
      </c>
      <c r="AI260" t="s">
        <v>352</v>
      </c>
      <c r="AJ260" t="s">
        <v>362</v>
      </c>
      <c r="AK260">
        <v>23210</v>
      </c>
      <c r="AL260">
        <v>23210</v>
      </c>
    </row>
    <row r="261" spans="1:38" x14ac:dyDescent="0.25">
      <c r="A261" s="1">
        <v>179</v>
      </c>
      <c r="B261">
        <v>30</v>
      </c>
      <c r="C261">
        <v>80</v>
      </c>
      <c r="D261">
        <v>30</v>
      </c>
      <c r="E261">
        <v>10</v>
      </c>
      <c r="F261">
        <v>0</v>
      </c>
      <c r="G261">
        <v>6</v>
      </c>
      <c r="H261">
        <v>0</v>
      </c>
      <c r="I261" t="s">
        <v>68</v>
      </c>
      <c r="J261" t="s">
        <v>77</v>
      </c>
      <c r="K261" t="s">
        <v>86</v>
      </c>
      <c r="L261" t="s">
        <v>87</v>
      </c>
      <c r="M261">
        <v>0</v>
      </c>
      <c r="N261" t="s">
        <v>89</v>
      </c>
      <c r="O261" t="s">
        <v>93</v>
      </c>
      <c r="P261" t="s">
        <v>77</v>
      </c>
      <c r="Q261" t="s">
        <v>100</v>
      </c>
      <c r="R261">
        <v>1</v>
      </c>
      <c r="S261">
        <v>37</v>
      </c>
      <c r="T261" t="s">
        <v>170</v>
      </c>
      <c r="U261" t="s">
        <v>253</v>
      </c>
      <c r="W261" t="s">
        <v>269</v>
      </c>
      <c r="X261">
        <v>0</v>
      </c>
      <c r="Y261" t="s">
        <v>270</v>
      </c>
      <c r="Z261">
        <v>6</v>
      </c>
      <c r="AB261" t="s">
        <v>335</v>
      </c>
      <c r="AC261" t="s">
        <v>100</v>
      </c>
      <c r="AD261">
        <v>1</v>
      </c>
      <c r="AE261">
        <v>10</v>
      </c>
      <c r="AF261">
        <v>0</v>
      </c>
      <c r="AG261">
        <v>0.5</v>
      </c>
      <c r="AH261" t="s">
        <v>87</v>
      </c>
      <c r="AI261" t="s">
        <v>352</v>
      </c>
      <c r="AJ261" t="s">
        <v>362</v>
      </c>
      <c r="AK261">
        <v>23210</v>
      </c>
      <c r="AL261">
        <v>23210</v>
      </c>
    </row>
    <row r="262" spans="1:38" x14ac:dyDescent="0.25">
      <c r="A262" s="1">
        <v>180</v>
      </c>
      <c r="B262">
        <v>30</v>
      </c>
      <c r="C262">
        <v>80</v>
      </c>
      <c r="D262">
        <v>30</v>
      </c>
      <c r="E262">
        <v>10</v>
      </c>
      <c r="F262">
        <v>0</v>
      </c>
      <c r="G262">
        <v>8</v>
      </c>
      <c r="H262">
        <v>0</v>
      </c>
      <c r="I262" t="s">
        <v>68</v>
      </c>
      <c r="J262" t="s">
        <v>77</v>
      </c>
      <c r="K262" t="s">
        <v>86</v>
      </c>
      <c r="L262" t="s">
        <v>87</v>
      </c>
      <c r="M262">
        <v>0</v>
      </c>
      <c r="N262" t="s">
        <v>89</v>
      </c>
      <c r="O262" t="s">
        <v>93</v>
      </c>
      <c r="P262" t="s">
        <v>77</v>
      </c>
      <c r="Q262" t="s">
        <v>100</v>
      </c>
      <c r="R262">
        <v>1</v>
      </c>
      <c r="S262">
        <v>22</v>
      </c>
      <c r="T262" t="s">
        <v>171</v>
      </c>
      <c r="U262" t="s">
        <v>254</v>
      </c>
      <c r="W262" t="s">
        <v>269</v>
      </c>
      <c r="X262">
        <v>0</v>
      </c>
      <c r="Y262" t="s">
        <v>270</v>
      </c>
      <c r="Z262">
        <v>8</v>
      </c>
      <c r="AB262" t="s">
        <v>336</v>
      </c>
      <c r="AC262" t="s">
        <v>100</v>
      </c>
      <c r="AD262">
        <v>1</v>
      </c>
      <c r="AE262">
        <v>10</v>
      </c>
      <c r="AF262">
        <v>0</v>
      </c>
      <c r="AG262">
        <v>0.5</v>
      </c>
      <c r="AH262" t="s">
        <v>87</v>
      </c>
      <c r="AI262" t="s">
        <v>352</v>
      </c>
      <c r="AJ262" t="s">
        <v>362</v>
      </c>
      <c r="AK262">
        <v>23210</v>
      </c>
      <c r="AL262">
        <v>23210</v>
      </c>
    </row>
    <row r="263" spans="1:38" x14ac:dyDescent="0.25">
      <c r="A263" s="1">
        <v>181</v>
      </c>
      <c r="B263">
        <v>30</v>
      </c>
      <c r="C263">
        <v>80</v>
      </c>
      <c r="D263">
        <v>30</v>
      </c>
      <c r="E263">
        <v>10</v>
      </c>
      <c r="F263">
        <v>0</v>
      </c>
      <c r="G263">
        <v>2</v>
      </c>
      <c r="H263">
        <v>0</v>
      </c>
      <c r="I263" t="s">
        <v>68</v>
      </c>
      <c r="J263" t="s">
        <v>77</v>
      </c>
      <c r="K263" t="s">
        <v>86</v>
      </c>
      <c r="L263" t="s">
        <v>87</v>
      </c>
      <c r="M263">
        <v>0</v>
      </c>
      <c r="N263" t="s">
        <v>89</v>
      </c>
      <c r="O263" t="s">
        <v>93</v>
      </c>
      <c r="P263" t="s">
        <v>77</v>
      </c>
      <c r="Q263" t="s">
        <v>100</v>
      </c>
      <c r="R263">
        <v>1</v>
      </c>
      <c r="S263">
        <v>39</v>
      </c>
      <c r="T263" t="s">
        <v>172</v>
      </c>
      <c r="U263" t="s">
        <v>255</v>
      </c>
      <c r="W263" t="s">
        <v>269</v>
      </c>
      <c r="X263">
        <v>0</v>
      </c>
      <c r="Y263" t="s">
        <v>270</v>
      </c>
      <c r="Z263">
        <v>2</v>
      </c>
      <c r="AB263" t="s">
        <v>337</v>
      </c>
      <c r="AC263" t="s">
        <v>100</v>
      </c>
      <c r="AD263">
        <v>1</v>
      </c>
      <c r="AE263">
        <v>10</v>
      </c>
      <c r="AF263">
        <v>0</v>
      </c>
      <c r="AG263">
        <v>0.5</v>
      </c>
      <c r="AH263" t="s">
        <v>87</v>
      </c>
      <c r="AI263" t="s">
        <v>352</v>
      </c>
      <c r="AJ263" t="s">
        <v>362</v>
      </c>
      <c r="AK263">
        <v>23210</v>
      </c>
      <c r="AL263">
        <v>23210</v>
      </c>
    </row>
    <row r="264" spans="1:38" x14ac:dyDescent="0.25">
      <c r="A264" s="1">
        <v>182</v>
      </c>
      <c r="B264">
        <v>30</v>
      </c>
      <c r="C264">
        <v>80</v>
      </c>
      <c r="D264">
        <v>30</v>
      </c>
      <c r="E264">
        <v>10</v>
      </c>
      <c r="F264">
        <v>0</v>
      </c>
      <c r="G264">
        <v>2</v>
      </c>
      <c r="H264">
        <v>0</v>
      </c>
      <c r="I264" t="s">
        <v>68</v>
      </c>
      <c r="J264" t="s">
        <v>77</v>
      </c>
      <c r="K264" t="s">
        <v>86</v>
      </c>
      <c r="L264" t="s">
        <v>87</v>
      </c>
      <c r="M264">
        <v>0</v>
      </c>
      <c r="N264" t="s">
        <v>89</v>
      </c>
      <c r="O264" t="s">
        <v>93</v>
      </c>
      <c r="P264" t="s">
        <v>77</v>
      </c>
      <c r="Q264" t="s">
        <v>100</v>
      </c>
      <c r="R264">
        <v>1</v>
      </c>
      <c r="S264">
        <v>36</v>
      </c>
      <c r="T264" t="s">
        <v>173</v>
      </c>
      <c r="U264" t="s">
        <v>256</v>
      </c>
      <c r="W264" t="s">
        <v>269</v>
      </c>
      <c r="X264">
        <v>0</v>
      </c>
      <c r="Y264" t="s">
        <v>270</v>
      </c>
      <c r="Z264">
        <v>2</v>
      </c>
      <c r="AB264" t="s">
        <v>338</v>
      </c>
      <c r="AC264" t="s">
        <v>100</v>
      </c>
      <c r="AD264">
        <v>1</v>
      </c>
      <c r="AE264">
        <v>10</v>
      </c>
      <c r="AF264">
        <v>0</v>
      </c>
      <c r="AG264">
        <v>0.5</v>
      </c>
      <c r="AH264" t="s">
        <v>87</v>
      </c>
      <c r="AI264" t="s">
        <v>352</v>
      </c>
      <c r="AJ264" t="s">
        <v>362</v>
      </c>
      <c r="AK264">
        <v>23210</v>
      </c>
      <c r="AL264">
        <v>23210</v>
      </c>
    </row>
    <row r="265" spans="1:38" x14ac:dyDescent="0.25">
      <c r="A265" s="1">
        <v>183</v>
      </c>
      <c r="B265">
        <v>30</v>
      </c>
      <c r="C265">
        <v>80</v>
      </c>
      <c r="D265">
        <v>30</v>
      </c>
      <c r="E265">
        <v>10</v>
      </c>
      <c r="F265">
        <v>0</v>
      </c>
      <c r="G265">
        <v>2</v>
      </c>
      <c r="H265">
        <v>0</v>
      </c>
      <c r="I265" t="s">
        <v>68</v>
      </c>
      <c r="J265" t="s">
        <v>77</v>
      </c>
      <c r="K265" t="s">
        <v>86</v>
      </c>
      <c r="L265" t="s">
        <v>87</v>
      </c>
      <c r="M265">
        <v>0</v>
      </c>
      <c r="N265" t="s">
        <v>89</v>
      </c>
      <c r="O265" t="s">
        <v>93</v>
      </c>
      <c r="P265" t="s">
        <v>77</v>
      </c>
      <c r="Q265" t="s">
        <v>100</v>
      </c>
      <c r="R265">
        <v>1</v>
      </c>
      <c r="S265">
        <v>40</v>
      </c>
      <c r="T265" t="s">
        <v>174</v>
      </c>
      <c r="U265" t="s">
        <v>257</v>
      </c>
      <c r="W265" t="s">
        <v>269</v>
      </c>
      <c r="X265">
        <v>0</v>
      </c>
      <c r="Y265" t="s">
        <v>270</v>
      </c>
      <c r="Z265">
        <v>2</v>
      </c>
      <c r="AB265" t="s">
        <v>339</v>
      </c>
      <c r="AC265" t="s">
        <v>100</v>
      </c>
      <c r="AD265">
        <v>1</v>
      </c>
      <c r="AE265">
        <v>10</v>
      </c>
      <c r="AF265">
        <v>0</v>
      </c>
      <c r="AG265">
        <v>0.5</v>
      </c>
      <c r="AH265" t="s">
        <v>87</v>
      </c>
      <c r="AI265" t="s">
        <v>352</v>
      </c>
      <c r="AJ265" t="s">
        <v>362</v>
      </c>
      <c r="AK265">
        <v>23210</v>
      </c>
      <c r="AL265">
        <v>23210</v>
      </c>
    </row>
    <row r="266" spans="1:38" x14ac:dyDescent="0.25">
      <c r="A266" s="1">
        <v>224</v>
      </c>
      <c r="B266">
        <v>30</v>
      </c>
      <c r="C266">
        <v>80</v>
      </c>
      <c r="D266">
        <v>30</v>
      </c>
      <c r="E266">
        <v>10</v>
      </c>
      <c r="F266">
        <v>0</v>
      </c>
      <c r="G266">
        <v>1</v>
      </c>
      <c r="H266">
        <v>0</v>
      </c>
      <c r="I266" t="s">
        <v>68</v>
      </c>
      <c r="J266" t="s">
        <v>77</v>
      </c>
      <c r="K266" t="s">
        <v>86</v>
      </c>
      <c r="L266" t="s">
        <v>87</v>
      </c>
      <c r="M266">
        <v>0</v>
      </c>
      <c r="N266" t="s">
        <v>89</v>
      </c>
      <c r="O266" t="s">
        <v>93</v>
      </c>
      <c r="P266" t="s">
        <v>77</v>
      </c>
      <c r="Q266" t="s">
        <v>100</v>
      </c>
      <c r="R266">
        <v>1</v>
      </c>
      <c r="S266">
        <v>46</v>
      </c>
      <c r="T266" t="s">
        <v>128</v>
      </c>
      <c r="U266" t="s">
        <v>211</v>
      </c>
      <c r="W266" t="s">
        <v>269</v>
      </c>
      <c r="X266">
        <v>0</v>
      </c>
      <c r="Y266" t="s">
        <v>270</v>
      </c>
      <c r="Z266">
        <v>48</v>
      </c>
      <c r="AB266" t="s">
        <v>211</v>
      </c>
      <c r="AC266" t="s">
        <v>346</v>
      </c>
      <c r="AD266">
        <v>1</v>
      </c>
      <c r="AE266">
        <v>10</v>
      </c>
      <c r="AF266">
        <v>0</v>
      </c>
      <c r="AG266">
        <v>0.5</v>
      </c>
      <c r="AH266" t="s">
        <v>87</v>
      </c>
      <c r="AI266" t="s">
        <v>352</v>
      </c>
      <c r="AJ266" t="s">
        <v>362</v>
      </c>
      <c r="AK266">
        <v>23210</v>
      </c>
      <c r="AL266">
        <v>23210</v>
      </c>
    </row>
    <row r="267" spans="1:38" x14ac:dyDescent="0.25">
      <c r="A267" s="1">
        <v>225</v>
      </c>
      <c r="B267">
        <v>30</v>
      </c>
      <c r="C267">
        <v>80</v>
      </c>
      <c r="D267">
        <v>30</v>
      </c>
      <c r="E267">
        <v>10</v>
      </c>
      <c r="F267">
        <v>0</v>
      </c>
      <c r="G267">
        <v>1</v>
      </c>
      <c r="H267">
        <v>0</v>
      </c>
      <c r="I267" t="s">
        <v>68</v>
      </c>
      <c r="J267" t="s">
        <v>77</v>
      </c>
      <c r="K267" t="s">
        <v>86</v>
      </c>
      <c r="L267" t="s">
        <v>87</v>
      </c>
      <c r="M267">
        <v>0</v>
      </c>
      <c r="N267" t="s">
        <v>89</v>
      </c>
      <c r="O267" t="s">
        <v>93</v>
      </c>
      <c r="P267" t="s">
        <v>77</v>
      </c>
      <c r="Q267" t="s">
        <v>100</v>
      </c>
      <c r="R267">
        <v>1</v>
      </c>
      <c r="S267">
        <v>45</v>
      </c>
      <c r="T267" t="s">
        <v>175</v>
      </c>
      <c r="U267" t="s">
        <v>258</v>
      </c>
      <c r="W267" t="s">
        <v>269</v>
      </c>
      <c r="X267">
        <v>0</v>
      </c>
      <c r="Y267" t="s">
        <v>270</v>
      </c>
      <c r="Z267">
        <v>74</v>
      </c>
      <c r="AB267" t="s">
        <v>340</v>
      </c>
      <c r="AC267" t="s">
        <v>346</v>
      </c>
      <c r="AD267">
        <v>1</v>
      </c>
      <c r="AE267">
        <v>10</v>
      </c>
      <c r="AF267">
        <v>0</v>
      </c>
      <c r="AG267">
        <v>0.5</v>
      </c>
      <c r="AH267" t="s">
        <v>87</v>
      </c>
      <c r="AI267" t="s">
        <v>352</v>
      </c>
      <c r="AJ267" t="s">
        <v>362</v>
      </c>
      <c r="AK267">
        <v>23210</v>
      </c>
      <c r="AL267">
        <v>23210</v>
      </c>
    </row>
    <row r="268" spans="1:38" x14ac:dyDescent="0.25">
      <c r="A268" s="1">
        <v>226</v>
      </c>
      <c r="B268">
        <v>30</v>
      </c>
      <c r="C268">
        <v>80</v>
      </c>
      <c r="D268">
        <v>30</v>
      </c>
      <c r="E268">
        <v>10</v>
      </c>
      <c r="F268">
        <v>0</v>
      </c>
      <c r="G268">
        <v>1</v>
      </c>
      <c r="H268">
        <v>0</v>
      </c>
      <c r="I268" t="s">
        <v>68</v>
      </c>
      <c r="J268" t="s">
        <v>77</v>
      </c>
      <c r="K268" t="s">
        <v>86</v>
      </c>
      <c r="L268" t="s">
        <v>87</v>
      </c>
      <c r="M268">
        <v>0</v>
      </c>
      <c r="N268" t="s">
        <v>89</v>
      </c>
      <c r="O268" t="s">
        <v>93</v>
      </c>
      <c r="P268" t="s">
        <v>77</v>
      </c>
      <c r="Q268" t="s">
        <v>100</v>
      </c>
      <c r="R268">
        <v>1</v>
      </c>
      <c r="S268">
        <v>50</v>
      </c>
      <c r="T268" t="s">
        <v>176</v>
      </c>
      <c r="U268" t="s">
        <v>259</v>
      </c>
      <c r="W268" t="s">
        <v>269</v>
      </c>
      <c r="X268">
        <v>0</v>
      </c>
      <c r="Y268" t="s">
        <v>270</v>
      </c>
      <c r="Z268">
        <v>48</v>
      </c>
      <c r="AB268" t="s">
        <v>341</v>
      </c>
      <c r="AC268" t="s">
        <v>346</v>
      </c>
      <c r="AD268">
        <v>1</v>
      </c>
      <c r="AE268">
        <v>10</v>
      </c>
      <c r="AF268">
        <v>0</v>
      </c>
      <c r="AG268">
        <v>0.5</v>
      </c>
      <c r="AH268" t="s">
        <v>87</v>
      </c>
      <c r="AI268" t="s">
        <v>352</v>
      </c>
      <c r="AJ268" t="s">
        <v>362</v>
      </c>
      <c r="AK268">
        <v>23210</v>
      </c>
      <c r="AL268">
        <v>23210</v>
      </c>
    </row>
    <row r="269" spans="1:38" x14ac:dyDescent="0.25">
      <c r="A269" s="1">
        <v>227</v>
      </c>
      <c r="B269">
        <v>30</v>
      </c>
      <c r="C269">
        <v>80</v>
      </c>
      <c r="D269">
        <v>30</v>
      </c>
      <c r="E269">
        <v>10</v>
      </c>
      <c r="F269">
        <v>0</v>
      </c>
      <c r="G269">
        <v>1</v>
      </c>
      <c r="H269">
        <v>0</v>
      </c>
      <c r="I269" t="s">
        <v>68</v>
      </c>
      <c r="J269" t="s">
        <v>77</v>
      </c>
      <c r="K269" t="s">
        <v>86</v>
      </c>
      <c r="L269" t="s">
        <v>87</v>
      </c>
      <c r="M269">
        <v>0</v>
      </c>
      <c r="N269" t="s">
        <v>89</v>
      </c>
      <c r="O269" t="s">
        <v>93</v>
      </c>
      <c r="P269" t="s">
        <v>77</v>
      </c>
      <c r="Q269" t="s">
        <v>100</v>
      </c>
      <c r="R269">
        <v>1</v>
      </c>
      <c r="S269">
        <v>34</v>
      </c>
      <c r="T269" t="s">
        <v>177</v>
      </c>
      <c r="U269" t="s">
        <v>260</v>
      </c>
      <c r="W269" t="s">
        <v>269</v>
      </c>
      <c r="X269">
        <v>0</v>
      </c>
      <c r="Y269" t="s">
        <v>270</v>
      </c>
      <c r="Z269">
        <v>65</v>
      </c>
      <c r="AB269" t="s">
        <v>260</v>
      </c>
      <c r="AC269" t="s">
        <v>346</v>
      </c>
      <c r="AD269">
        <v>1</v>
      </c>
      <c r="AE269">
        <v>10</v>
      </c>
      <c r="AF269">
        <v>0</v>
      </c>
      <c r="AG269">
        <v>0.5</v>
      </c>
      <c r="AH269" t="s">
        <v>87</v>
      </c>
      <c r="AI269" t="s">
        <v>352</v>
      </c>
      <c r="AJ269" t="s">
        <v>362</v>
      </c>
      <c r="AK269">
        <v>23210</v>
      </c>
      <c r="AL269">
        <v>23210</v>
      </c>
    </row>
    <row r="270" spans="1:38" x14ac:dyDescent="0.25">
      <c r="A270" s="1">
        <v>228</v>
      </c>
      <c r="B270">
        <v>30</v>
      </c>
      <c r="C270">
        <v>80</v>
      </c>
      <c r="D270">
        <v>30</v>
      </c>
      <c r="E270">
        <v>10</v>
      </c>
      <c r="F270">
        <v>0</v>
      </c>
      <c r="G270">
        <v>1</v>
      </c>
      <c r="H270">
        <v>0</v>
      </c>
      <c r="I270" t="s">
        <v>68</v>
      </c>
      <c r="J270" t="s">
        <v>77</v>
      </c>
      <c r="K270" t="s">
        <v>86</v>
      </c>
      <c r="L270" t="s">
        <v>87</v>
      </c>
      <c r="M270">
        <v>0</v>
      </c>
      <c r="N270" t="s">
        <v>89</v>
      </c>
      <c r="O270" t="s">
        <v>93</v>
      </c>
      <c r="P270" t="s">
        <v>77</v>
      </c>
      <c r="Q270" t="s">
        <v>100</v>
      </c>
      <c r="R270">
        <v>1</v>
      </c>
      <c r="S270">
        <v>51</v>
      </c>
      <c r="T270" t="s">
        <v>178</v>
      </c>
      <c r="U270" t="s">
        <v>261</v>
      </c>
      <c r="W270" t="s">
        <v>269</v>
      </c>
      <c r="X270">
        <v>0</v>
      </c>
      <c r="Y270" t="s">
        <v>270</v>
      </c>
      <c r="Z270">
        <v>10</v>
      </c>
      <c r="AB270" t="s">
        <v>261</v>
      </c>
      <c r="AC270" t="s">
        <v>346</v>
      </c>
      <c r="AD270">
        <v>1</v>
      </c>
      <c r="AE270">
        <v>10</v>
      </c>
      <c r="AF270">
        <v>0</v>
      </c>
      <c r="AG270">
        <v>0.5</v>
      </c>
      <c r="AH270" t="s">
        <v>87</v>
      </c>
      <c r="AI270" t="s">
        <v>352</v>
      </c>
      <c r="AJ270" t="s">
        <v>362</v>
      </c>
      <c r="AK270">
        <v>23210</v>
      </c>
      <c r="AL270">
        <v>23210</v>
      </c>
    </row>
    <row r="271" spans="1:38" x14ac:dyDescent="0.25">
      <c r="A271" s="1">
        <v>229</v>
      </c>
      <c r="B271">
        <v>30</v>
      </c>
      <c r="C271">
        <v>80</v>
      </c>
      <c r="D271">
        <v>30</v>
      </c>
      <c r="E271">
        <v>10</v>
      </c>
      <c r="F271">
        <v>0</v>
      </c>
      <c r="G271">
        <v>1</v>
      </c>
      <c r="H271">
        <v>0</v>
      </c>
      <c r="I271" t="s">
        <v>68</v>
      </c>
      <c r="J271" t="s">
        <v>77</v>
      </c>
      <c r="K271" t="s">
        <v>86</v>
      </c>
      <c r="L271" t="s">
        <v>87</v>
      </c>
      <c r="M271">
        <v>0</v>
      </c>
      <c r="N271" t="s">
        <v>89</v>
      </c>
      <c r="O271" t="s">
        <v>93</v>
      </c>
      <c r="P271" t="s">
        <v>77</v>
      </c>
      <c r="Q271" t="s">
        <v>100</v>
      </c>
      <c r="R271">
        <v>1</v>
      </c>
      <c r="S271">
        <v>35</v>
      </c>
      <c r="T271" t="s">
        <v>179</v>
      </c>
      <c r="U271" t="s">
        <v>262</v>
      </c>
      <c r="W271" t="s">
        <v>269</v>
      </c>
      <c r="X271">
        <v>0</v>
      </c>
      <c r="Y271" t="s">
        <v>270</v>
      </c>
      <c r="Z271">
        <v>65</v>
      </c>
      <c r="AB271" t="s">
        <v>262</v>
      </c>
      <c r="AC271" t="s">
        <v>346</v>
      </c>
      <c r="AD271">
        <v>1</v>
      </c>
      <c r="AE271">
        <v>10</v>
      </c>
      <c r="AF271">
        <v>0</v>
      </c>
      <c r="AG271">
        <v>0.5</v>
      </c>
      <c r="AH271" t="s">
        <v>87</v>
      </c>
      <c r="AI271" t="s">
        <v>352</v>
      </c>
      <c r="AJ271" t="s">
        <v>362</v>
      </c>
      <c r="AK271">
        <v>23210</v>
      </c>
      <c r="AL271">
        <v>23210</v>
      </c>
    </row>
    <row r="272" spans="1:38" x14ac:dyDescent="0.25">
      <c r="A272" s="1">
        <v>230</v>
      </c>
      <c r="B272">
        <v>30</v>
      </c>
      <c r="C272">
        <v>80</v>
      </c>
      <c r="D272">
        <v>30</v>
      </c>
      <c r="E272">
        <v>10</v>
      </c>
      <c r="F272">
        <v>0</v>
      </c>
      <c r="G272">
        <v>1</v>
      </c>
      <c r="H272">
        <v>0</v>
      </c>
      <c r="I272" t="s">
        <v>68</v>
      </c>
      <c r="J272" t="s">
        <v>77</v>
      </c>
      <c r="K272" t="s">
        <v>86</v>
      </c>
      <c r="L272" t="s">
        <v>87</v>
      </c>
      <c r="M272">
        <v>0</v>
      </c>
      <c r="N272" t="s">
        <v>89</v>
      </c>
      <c r="O272" t="s">
        <v>93</v>
      </c>
      <c r="P272" t="s">
        <v>77</v>
      </c>
      <c r="Q272" t="s">
        <v>100</v>
      </c>
      <c r="R272">
        <v>1</v>
      </c>
      <c r="S272">
        <v>33</v>
      </c>
      <c r="T272" t="s">
        <v>180</v>
      </c>
      <c r="U272" t="s">
        <v>263</v>
      </c>
      <c r="W272" t="s">
        <v>269</v>
      </c>
      <c r="X272">
        <v>0</v>
      </c>
      <c r="Y272" t="s">
        <v>270</v>
      </c>
      <c r="Z272">
        <v>65</v>
      </c>
      <c r="AB272" t="s">
        <v>263</v>
      </c>
      <c r="AC272" t="s">
        <v>346</v>
      </c>
      <c r="AD272">
        <v>1</v>
      </c>
      <c r="AE272">
        <v>10</v>
      </c>
      <c r="AF272">
        <v>0</v>
      </c>
      <c r="AG272">
        <v>0.5</v>
      </c>
      <c r="AH272" t="s">
        <v>87</v>
      </c>
      <c r="AI272" t="s">
        <v>352</v>
      </c>
      <c r="AJ272" t="s">
        <v>362</v>
      </c>
      <c r="AK272">
        <v>23210</v>
      </c>
      <c r="AL272">
        <v>23210</v>
      </c>
    </row>
    <row r="273" spans="1:38" x14ac:dyDescent="0.25">
      <c r="A273" s="1">
        <v>231</v>
      </c>
      <c r="B273">
        <v>30</v>
      </c>
      <c r="C273">
        <v>80</v>
      </c>
      <c r="D273">
        <v>30</v>
      </c>
      <c r="E273">
        <v>10</v>
      </c>
      <c r="F273">
        <v>0</v>
      </c>
      <c r="G273">
        <v>1</v>
      </c>
      <c r="H273">
        <v>0</v>
      </c>
      <c r="I273" t="s">
        <v>68</v>
      </c>
      <c r="J273" t="s">
        <v>77</v>
      </c>
      <c r="K273" t="s">
        <v>86</v>
      </c>
      <c r="L273" t="s">
        <v>87</v>
      </c>
      <c r="M273">
        <v>0</v>
      </c>
      <c r="N273" t="s">
        <v>89</v>
      </c>
      <c r="O273" t="s">
        <v>93</v>
      </c>
      <c r="P273" t="s">
        <v>77</v>
      </c>
      <c r="Q273" t="s">
        <v>100</v>
      </c>
      <c r="R273">
        <v>1</v>
      </c>
      <c r="S273">
        <v>43</v>
      </c>
      <c r="T273" t="s">
        <v>181</v>
      </c>
      <c r="U273" t="s">
        <v>264</v>
      </c>
      <c r="W273" t="s">
        <v>269</v>
      </c>
      <c r="X273">
        <v>0</v>
      </c>
      <c r="Y273" t="s">
        <v>270</v>
      </c>
      <c r="Z273">
        <v>45</v>
      </c>
      <c r="AB273" t="s">
        <v>342</v>
      </c>
      <c r="AC273" t="s">
        <v>346</v>
      </c>
      <c r="AD273">
        <v>1</v>
      </c>
      <c r="AE273">
        <v>10</v>
      </c>
      <c r="AF273">
        <v>0</v>
      </c>
      <c r="AG273">
        <v>0.5</v>
      </c>
      <c r="AH273" t="s">
        <v>87</v>
      </c>
      <c r="AI273" t="s">
        <v>352</v>
      </c>
      <c r="AJ273" t="s">
        <v>362</v>
      </c>
      <c r="AK273">
        <v>23210</v>
      </c>
      <c r="AL273">
        <v>23210</v>
      </c>
    </row>
    <row r="274" spans="1:38" x14ac:dyDescent="0.25">
      <c r="A274" s="1">
        <v>232</v>
      </c>
      <c r="B274">
        <v>30</v>
      </c>
      <c r="C274">
        <v>80</v>
      </c>
      <c r="D274">
        <v>30</v>
      </c>
      <c r="E274">
        <v>10</v>
      </c>
      <c r="F274">
        <v>0</v>
      </c>
      <c r="G274">
        <v>1</v>
      </c>
      <c r="H274">
        <v>0</v>
      </c>
      <c r="I274" t="s">
        <v>68</v>
      </c>
      <c r="J274" t="s">
        <v>77</v>
      </c>
      <c r="K274" t="s">
        <v>86</v>
      </c>
      <c r="L274" t="s">
        <v>87</v>
      </c>
      <c r="M274">
        <v>0</v>
      </c>
      <c r="N274" t="s">
        <v>89</v>
      </c>
      <c r="O274" t="s">
        <v>93</v>
      </c>
      <c r="P274" t="s">
        <v>77</v>
      </c>
      <c r="Q274" t="s">
        <v>100</v>
      </c>
      <c r="R274">
        <v>1</v>
      </c>
      <c r="S274">
        <v>42</v>
      </c>
      <c r="T274" t="s">
        <v>182</v>
      </c>
      <c r="U274" t="s">
        <v>265</v>
      </c>
      <c r="W274" t="s">
        <v>269</v>
      </c>
      <c r="X274">
        <v>0</v>
      </c>
      <c r="Y274" t="s">
        <v>270</v>
      </c>
      <c r="Z274">
        <v>53</v>
      </c>
      <c r="AB274" t="s">
        <v>343</v>
      </c>
      <c r="AC274" t="s">
        <v>346</v>
      </c>
      <c r="AD274">
        <v>1</v>
      </c>
      <c r="AE274">
        <v>10</v>
      </c>
      <c r="AF274">
        <v>0</v>
      </c>
      <c r="AG274">
        <v>0.5</v>
      </c>
      <c r="AH274" t="s">
        <v>87</v>
      </c>
      <c r="AI274" t="s">
        <v>352</v>
      </c>
      <c r="AJ274" t="s">
        <v>362</v>
      </c>
      <c r="AK274">
        <v>23210</v>
      </c>
      <c r="AL274">
        <v>23210</v>
      </c>
    </row>
    <row r="275" spans="1:38" x14ac:dyDescent="0.25">
      <c r="A275" s="1">
        <v>233</v>
      </c>
      <c r="B275">
        <v>30</v>
      </c>
      <c r="C275">
        <v>80</v>
      </c>
      <c r="D275">
        <v>30</v>
      </c>
      <c r="E275">
        <v>10</v>
      </c>
      <c r="F275">
        <v>0</v>
      </c>
      <c r="G275">
        <v>1</v>
      </c>
      <c r="H275">
        <v>0</v>
      </c>
      <c r="I275" t="s">
        <v>68</v>
      </c>
      <c r="J275" t="s">
        <v>77</v>
      </c>
      <c r="K275" t="s">
        <v>86</v>
      </c>
      <c r="L275" t="s">
        <v>87</v>
      </c>
      <c r="M275">
        <v>0</v>
      </c>
      <c r="N275" t="s">
        <v>89</v>
      </c>
      <c r="O275" t="s">
        <v>93</v>
      </c>
      <c r="P275" t="s">
        <v>77</v>
      </c>
      <c r="Q275" t="s">
        <v>100</v>
      </c>
      <c r="R275">
        <v>1</v>
      </c>
      <c r="S275">
        <v>41</v>
      </c>
      <c r="T275" t="s">
        <v>183</v>
      </c>
      <c r="U275" t="s">
        <v>266</v>
      </c>
      <c r="W275" t="s">
        <v>269</v>
      </c>
      <c r="X275">
        <v>0</v>
      </c>
      <c r="Y275" t="s">
        <v>270</v>
      </c>
      <c r="Z275">
        <v>70</v>
      </c>
      <c r="AB275" t="s">
        <v>344</v>
      </c>
      <c r="AC275" t="s">
        <v>346</v>
      </c>
      <c r="AD275">
        <v>1</v>
      </c>
      <c r="AE275">
        <v>10</v>
      </c>
      <c r="AF275">
        <v>0</v>
      </c>
      <c r="AG275">
        <v>0.5</v>
      </c>
      <c r="AH275" t="s">
        <v>87</v>
      </c>
      <c r="AI275" t="s">
        <v>352</v>
      </c>
      <c r="AJ275" t="s">
        <v>362</v>
      </c>
      <c r="AK275">
        <v>23210</v>
      </c>
      <c r="AL275">
        <v>23210</v>
      </c>
    </row>
    <row r="276" spans="1:38" x14ac:dyDescent="0.25">
      <c r="A276" s="1">
        <v>274</v>
      </c>
      <c r="B276">
        <v>30</v>
      </c>
      <c r="C276">
        <v>80</v>
      </c>
      <c r="D276">
        <v>30</v>
      </c>
      <c r="E276">
        <v>10</v>
      </c>
      <c r="F276">
        <v>0</v>
      </c>
      <c r="G276">
        <v>1</v>
      </c>
      <c r="H276">
        <v>0</v>
      </c>
      <c r="I276" t="s">
        <v>68</v>
      </c>
      <c r="J276" t="s">
        <v>77</v>
      </c>
      <c r="K276" t="s">
        <v>86</v>
      </c>
      <c r="L276" t="s">
        <v>87</v>
      </c>
      <c r="M276">
        <v>0</v>
      </c>
      <c r="N276" t="s">
        <v>89</v>
      </c>
      <c r="O276" t="s">
        <v>93</v>
      </c>
      <c r="P276" t="s">
        <v>77</v>
      </c>
      <c r="Q276" t="s">
        <v>100</v>
      </c>
      <c r="R276">
        <v>1</v>
      </c>
      <c r="S276">
        <v>46</v>
      </c>
      <c r="T276" t="s">
        <v>128</v>
      </c>
      <c r="U276" t="s">
        <v>211</v>
      </c>
      <c r="W276" t="s">
        <v>269</v>
      </c>
      <c r="X276">
        <v>0</v>
      </c>
      <c r="Y276" t="s">
        <v>270</v>
      </c>
      <c r="Z276">
        <v>48</v>
      </c>
      <c r="AB276" t="s">
        <v>211</v>
      </c>
      <c r="AC276" t="s">
        <v>346</v>
      </c>
      <c r="AD276">
        <v>1</v>
      </c>
      <c r="AE276">
        <v>10</v>
      </c>
      <c r="AF276">
        <v>0</v>
      </c>
      <c r="AG276">
        <v>0.5</v>
      </c>
      <c r="AH276" t="s">
        <v>87</v>
      </c>
      <c r="AI276" t="s">
        <v>352</v>
      </c>
      <c r="AJ276" t="s">
        <v>362</v>
      </c>
      <c r="AK276">
        <v>23210</v>
      </c>
      <c r="AL276">
        <v>23210</v>
      </c>
    </row>
    <row r="277" spans="1:38" x14ac:dyDescent="0.25">
      <c r="A277" s="1">
        <v>275</v>
      </c>
      <c r="B277">
        <v>30</v>
      </c>
      <c r="C277">
        <v>80</v>
      </c>
      <c r="D277">
        <v>30</v>
      </c>
      <c r="E277">
        <v>10</v>
      </c>
      <c r="F277">
        <v>0</v>
      </c>
      <c r="G277">
        <v>1</v>
      </c>
      <c r="H277">
        <v>0</v>
      </c>
      <c r="I277" t="s">
        <v>68</v>
      </c>
      <c r="J277" t="s">
        <v>77</v>
      </c>
      <c r="K277" t="s">
        <v>86</v>
      </c>
      <c r="L277" t="s">
        <v>87</v>
      </c>
      <c r="M277">
        <v>0</v>
      </c>
      <c r="N277" t="s">
        <v>89</v>
      </c>
      <c r="O277" t="s">
        <v>93</v>
      </c>
      <c r="P277" t="s">
        <v>77</v>
      </c>
      <c r="Q277" t="s">
        <v>100</v>
      </c>
      <c r="R277">
        <v>1</v>
      </c>
      <c r="S277">
        <v>45</v>
      </c>
      <c r="T277" t="s">
        <v>175</v>
      </c>
      <c r="U277" t="s">
        <v>258</v>
      </c>
      <c r="W277" t="s">
        <v>269</v>
      </c>
      <c r="X277">
        <v>0</v>
      </c>
      <c r="Y277" t="s">
        <v>270</v>
      </c>
      <c r="Z277">
        <v>74</v>
      </c>
      <c r="AB277" t="s">
        <v>340</v>
      </c>
      <c r="AC277" t="s">
        <v>346</v>
      </c>
      <c r="AD277">
        <v>1</v>
      </c>
      <c r="AE277">
        <v>10</v>
      </c>
      <c r="AF277">
        <v>0</v>
      </c>
      <c r="AG277">
        <v>0.5</v>
      </c>
      <c r="AH277" t="s">
        <v>87</v>
      </c>
      <c r="AI277" t="s">
        <v>352</v>
      </c>
      <c r="AJ277" t="s">
        <v>362</v>
      </c>
      <c r="AK277">
        <v>23210</v>
      </c>
      <c r="AL277">
        <v>23210</v>
      </c>
    </row>
    <row r="278" spans="1:38" x14ac:dyDescent="0.25">
      <c r="A278" s="1">
        <v>276</v>
      </c>
      <c r="B278">
        <v>30</v>
      </c>
      <c r="C278">
        <v>80</v>
      </c>
      <c r="D278">
        <v>30</v>
      </c>
      <c r="E278">
        <v>10</v>
      </c>
      <c r="F278">
        <v>0</v>
      </c>
      <c r="G278">
        <v>1</v>
      </c>
      <c r="H278">
        <v>0</v>
      </c>
      <c r="I278" t="s">
        <v>68</v>
      </c>
      <c r="J278" t="s">
        <v>77</v>
      </c>
      <c r="K278" t="s">
        <v>86</v>
      </c>
      <c r="L278" t="s">
        <v>87</v>
      </c>
      <c r="M278">
        <v>0</v>
      </c>
      <c r="N278" t="s">
        <v>89</v>
      </c>
      <c r="O278" t="s">
        <v>93</v>
      </c>
      <c r="P278" t="s">
        <v>77</v>
      </c>
      <c r="Q278" t="s">
        <v>100</v>
      </c>
      <c r="R278">
        <v>1</v>
      </c>
      <c r="S278">
        <v>50</v>
      </c>
      <c r="T278" t="s">
        <v>176</v>
      </c>
      <c r="U278" t="s">
        <v>259</v>
      </c>
      <c r="W278" t="s">
        <v>269</v>
      </c>
      <c r="X278">
        <v>0</v>
      </c>
      <c r="Y278" t="s">
        <v>270</v>
      </c>
      <c r="Z278">
        <v>48</v>
      </c>
      <c r="AB278" t="s">
        <v>341</v>
      </c>
      <c r="AC278" t="s">
        <v>346</v>
      </c>
      <c r="AD278">
        <v>1</v>
      </c>
      <c r="AE278">
        <v>10</v>
      </c>
      <c r="AF278">
        <v>0</v>
      </c>
      <c r="AG278">
        <v>0.5</v>
      </c>
      <c r="AH278" t="s">
        <v>87</v>
      </c>
      <c r="AI278" t="s">
        <v>352</v>
      </c>
      <c r="AJ278" t="s">
        <v>362</v>
      </c>
      <c r="AK278">
        <v>23210</v>
      </c>
      <c r="AL278">
        <v>23210</v>
      </c>
    </row>
    <row r="279" spans="1:38" x14ac:dyDescent="0.25">
      <c r="A279" s="1">
        <v>277</v>
      </c>
      <c r="B279">
        <v>30</v>
      </c>
      <c r="C279">
        <v>80</v>
      </c>
      <c r="D279">
        <v>30</v>
      </c>
      <c r="E279">
        <v>10</v>
      </c>
      <c r="F279">
        <v>0</v>
      </c>
      <c r="G279">
        <v>1</v>
      </c>
      <c r="H279">
        <v>0</v>
      </c>
      <c r="I279" t="s">
        <v>68</v>
      </c>
      <c r="J279" t="s">
        <v>77</v>
      </c>
      <c r="K279" t="s">
        <v>86</v>
      </c>
      <c r="L279" t="s">
        <v>87</v>
      </c>
      <c r="M279">
        <v>0</v>
      </c>
      <c r="N279" t="s">
        <v>89</v>
      </c>
      <c r="O279" t="s">
        <v>93</v>
      </c>
      <c r="P279" t="s">
        <v>77</v>
      </c>
      <c r="Q279" t="s">
        <v>100</v>
      </c>
      <c r="R279">
        <v>1</v>
      </c>
      <c r="S279">
        <v>34</v>
      </c>
      <c r="T279" t="s">
        <v>177</v>
      </c>
      <c r="U279" t="s">
        <v>260</v>
      </c>
      <c r="W279" t="s">
        <v>269</v>
      </c>
      <c r="X279">
        <v>0</v>
      </c>
      <c r="Y279" t="s">
        <v>270</v>
      </c>
      <c r="Z279">
        <v>65</v>
      </c>
      <c r="AB279" t="s">
        <v>260</v>
      </c>
      <c r="AC279" t="s">
        <v>346</v>
      </c>
      <c r="AD279">
        <v>1</v>
      </c>
      <c r="AE279">
        <v>10</v>
      </c>
      <c r="AF279">
        <v>0</v>
      </c>
      <c r="AG279">
        <v>0.5</v>
      </c>
      <c r="AH279" t="s">
        <v>87</v>
      </c>
      <c r="AI279" t="s">
        <v>352</v>
      </c>
      <c r="AJ279" t="s">
        <v>362</v>
      </c>
      <c r="AK279">
        <v>23210</v>
      </c>
      <c r="AL279">
        <v>23210</v>
      </c>
    </row>
    <row r="280" spans="1:38" x14ac:dyDescent="0.25">
      <c r="A280" s="1">
        <v>278</v>
      </c>
      <c r="B280">
        <v>30</v>
      </c>
      <c r="C280">
        <v>80</v>
      </c>
      <c r="D280">
        <v>30</v>
      </c>
      <c r="E280">
        <v>10</v>
      </c>
      <c r="F280">
        <v>0</v>
      </c>
      <c r="G280">
        <v>1</v>
      </c>
      <c r="H280">
        <v>0</v>
      </c>
      <c r="I280" t="s">
        <v>68</v>
      </c>
      <c r="J280" t="s">
        <v>77</v>
      </c>
      <c r="K280" t="s">
        <v>86</v>
      </c>
      <c r="L280" t="s">
        <v>87</v>
      </c>
      <c r="M280">
        <v>0</v>
      </c>
      <c r="N280" t="s">
        <v>89</v>
      </c>
      <c r="O280" t="s">
        <v>93</v>
      </c>
      <c r="P280" t="s">
        <v>77</v>
      </c>
      <c r="Q280" t="s">
        <v>100</v>
      </c>
      <c r="R280">
        <v>1</v>
      </c>
      <c r="S280">
        <v>51</v>
      </c>
      <c r="T280" t="s">
        <v>178</v>
      </c>
      <c r="U280" t="s">
        <v>261</v>
      </c>
      <c r="W280" t="s">
        <v>269</v>
      </c>
      <c r="X280">
        <v>0</v>
      </c>
      <c r="Y280" t="s">
        <v>270</v>
      </c>
      <c r="Z280">
        <v>10</v>
      </c>
      <c r="AB280" t="s">
        <v>261</v>
      </c>
      <c r="AC280" t="s">
        <v>346</v>
      </c>
      <c r="AD280">
        <v>1</v>
      </c>
      <c r="AE280">
        <v>10</v>
      </c>
      <c r="AF280">
        <v>0</v>
      </c>
      <c r="AG280">
        <v>0.5</v>
      </c>
      <c r="AH280" t="s">
        <v>87</v>
      </c>
      <c r="AI280" t="s">
        <v>352</v>
      </c>
      <c r="AJ280" t="s">
        <v>362</v>
      </c>
      <c r="AK280">
        <v>23210</v>
      </c>
      <c r="AL280">
        <v>23210</v>
      </c>
    </row>
    <row r="281" spans="1:38" x14ac:dyDescent="0.25">
      <c r="A281" s="1">
        <v>279</v>
      </c>
      <c r="B281">
        <v>30</v>
      </c>
      <c r="C281">
        <v>80</v>
      </c>
      <c r="D281">
        <v>30</v>
      </c>
      <c r="E281">
        <v>10</v>
      </c>
      <c r="F281">
        <v>0</v>
      </c>
      <c r="G281">
        <v>1</v>
      </c>
      <c r="H281">
        <v>0</v>
      </c>
      <c r="I281" t="s">
        <v>68</v>
      </c>
      <c r="J281" t="s">
        <v>77</v>
      </c>
      <c r="K281" t="s">
        <v>86</v>
      </c>
      <c r="L281" t="s">
        <v>87</v>
      </c>
      <c r="M281">
        <v>0</v>
      </c>
      <c r="N281" t="s">
        <v>89</v>
      </c>
      <c r="O281" t="s">
        <v>93</v>
      </c>
      <c r="P281" t="s">
        <v>77</v>
      </c>
      <c r="Q281" t="s">
        <v>100</v>
      </c>
      <c r="R281">
        <v>1</v>
      </c>
      <c r="S281">
        <v>35</v>
      </c>
      <c r="T281" t="s">
        <v>179</v>
      </c>
      <c r="U281" t="s">
        <v>262</v>
      </c>
      <c r="W281" t="s">
        <v>269</v>
      </c>
      <c r="X281">
        <v>0</v>
      </c>
      <c r="Y281" t="s">
        <v>270</v>
      </c>
      <c r="Z281">
        <v>65</v>
      </c>
      <c r="AB281" t="s">
        <v>262</v>
      </c>
      <c r="AC281" t="s">
        <v>346</v>
      </c>
      <c r="AD281">
        <v>1</v>
      </c>
      <c r="AE281">
        <v>10</v>
      </c>
      <c r="AF281">
        <v>0</v>
      </c>
      <c r="AG281">
        <v>0.5</v>
      </c>
      <c r="AH281" t="s">
        <v>87</v>
      </c>
      <c r="AI281" t="s">
        <v>352</v>
      </c>
      <c r="AJ281" t="s">
        <v>362</v>
      </c>
      <c r="AK281">
        <v>23210</v>
      </c>
      <c r="AL281">
        <v>23210</v>
      </c>
    </row>
    <row r="282" spans="1:38" x14ac:dyDescent="0.25">
      <c r="A282" s="1">
        <v>280</v>
      </c>
      <c r="B282">
        <v>30</v>
      </c>
      <c r="C282">
        <v>80</v>
      </c>
      <c r="D282">
        <v>30</v>
      </c>
      <c r="E282">
        <v>10</v>
      </c>
      <c r="F282">
        <v>0</v>
      </c>
      <c r="G282">
        <v>1</v>
      </c>
      <c r="H282">
        <v>0</v>
      </c>
      <c r="I282" t="s">
        <v>68</v>
      </c>
      <c r="J282" t="s">
        <v>77</v>
      </c>
      <c r="K282" t="s">
        <v>86</v>
      </c>
      <c r="L282" t="s">
        <v>87</v>
      </c>
      <c r="M282">
        <v>0</v>
      </c>
      <c r="N282" t="s">
        <v>89</v>
      </c>
      <c r="O282" t="s">
        <v>93</v>
      </c>
      <c r="P282" t="s">
        <v>77</v>
      </c>
      <c r="Q282" t="s">
        <v>100</v>
      </c>
      <c r="R282">
        <v>1</v>
      </c>
      <c r="S282">
        <v>33</v>
      </c>
      <c r="T282" t="s">
        <v>180</v>
      </c>
      <c r="U282" t="s">
        <v>263</v>
      </c>
      <c r="W282" t="s">
        <v>269</v>
      </c>
      <c r="X282">
        <v>0</v>
      </c>
      <c r="Y282" t="s">
        <v>270</v>
      </c>
      <c r="Z282">
        <v>65</v>
      </c>
      <c r="AB282" t="s">
        <v>263</v>
      </c>
      <c r="AC282" t="s">
        <v>346</v>
      </c>
      <c r="AD282">
        <v>1</v>
      </c>
      <c r="AE282">
        <v>10</v>
      </c>
      <c r="AF282">
        <v>0</v>
      </c>
      <c r="AG282">
        <v>0.5</v>
      </c>
      <c r="AH282" t="s">
        <v>87</v>
      </c>
      <c r="AI282" t="s">
        <v>352</v>
      </c>
      <c r="AJ282" t="s">
        <v>362</v>
      </c>
      <c r="AK282">
        <v>23210</v>
      </c>
      <c r="AL282">
        <v>23210</v>
      </c>
    </row>
    <row r="283" spans="1:38" x14ac:dyDescent="0.25">
      <c r="A283" s="1">
        <v>281</v>
      </c>
      <c r="B283">
        <v>30</v>
      </c>
      <c r="C283">
        <v>80</v>
      </c>
      <c r="D283">
        <v>30</v>
      </c>
      <c r="E283">
        <v>10</v>
      </c>
      <c r="F283">
        <v>0</v>
      </c>
      <c r="G283">
        <v>1</v>
      </c>
      <c r="H283">
        <v>0</v>
      </c>
      <c r="I283" t="s">
        <v>68</v>
      </c>
      <c r="J283" t="s">
        <v>77</v>
      </c>
      <c r="K283" t="s">
        <v>86</v>
      </c>
      <c r="L283" t="s">
        <v>87</v>
      </c>
      <c r="M283">
        <v>0</v>
      </c>
      <c r="N283" t="s">
        <v>89</v>
      </c>
      <c r="O283" t="s">
        <v>93</v>
      </c>
      <c r="P283" t="s">
        <v>77</v>
      </c>
      <c r="Q283" t="s">
        <v>100</v>
      </c>
      <c r="R283">
        <v>1</v>
      </c>
      <c r="S283">
        <v>43</v>
      </c>
      <c r="T283" t="s">
        <v>181</v>
      </c>
      <c r="U283" t="s">
        <v>264</v>
      </c>
      <c r="W283" t="s">
        <v>269</v>
      </c>
      <c r="X283">
        <v>0</v>
      </c>
      <c r="Y283" t="s">
        <v>270</v>
      </c>
      <c r="Z283">
        <v>45</v>
      </c>
      <c r="AB283" t="s">
        <v>342</v>
      </c>
      <c r="AC283" t="s">
        <v>346</v>
      </c>
      <c r="AD283">
        <v>1</v>
      </c>
      <c r="AE283">
        <v>10</v>
      </c>
      <c r="AF283">
        <v>0</v>
      </c>
      <c r="AG283">
        <v>0.5</v>
      </c>
      <c r="AH283" t="s">
        <v>87</v>
      </c>
      <c r="AI283" t="s">
        <v>352</v>
      </c>
      <c r="AJ283" t="s">
        <v>362</v>
      </c>
      <c r="AK283">
        <v>23210</v>
      </c>
      <c r="AL283">
        <v>23210</v>
      </c>
    </row>
    <row r="284" spans="1:38" x14ac:dyDescent="0.25">
      <c r="A284" s="1">
        <v>282</v>
      </c>
      <c r="B284">
        <v>30</v>
      </c>
      <c r="C284">
        <v>80</v>
      </c>
      <c r="D284">
        <v>30</v>
      </c>
      <c r="E284">
        <v>10</v>
      </c>
      <c r="F284">
        <v>0</v>
      </c>
      <c r="G284">
        <v>1</v>
      </c>
      <c r="H284">
        <v>0</v>
      </c>
      <c r="I284" t="s">
        <v>68</v>
      </c>
      <c r="J284" t="s">
        <v>77</v>
      </c>
      <c r="K284" t="s">
        <v>86</v>
      </c>
      <c r="L284" t="s">
        <v>87</v>
      </c>
      <c r="M284">
        <v>0</v>
      </c>
      <c r="N284" t="s">
        <v>89</v>
      </c>
      <c r="O284" t="s">
        <v>93</v>
      </c>
      <c r="P284" t="s">
        <v>77</v>
      </c>
      <c r="Q284" t="s">
        <v>100</v>
      </c>
      <c r="R284">
        <v>1</v>
      </c>
      <c r="S284">
        <v>42</v>
      </c>
      <c r="T284" t="s">
        <v>182</v>
      </c>
      <c r="U284" t="s">
        <v>265</v>
      </c>
      <c r="W284" t="s">
        <v>269</v>
      </c>
      <c r="X284">
        <v>0</v>
      </c>
      <c r="Y284" t="s">
        <v>270</v>
      </c>
      <c r="Z284">
        <v>53</v>
      </c>
      <c r="AB284" t="s">
        <v>343</v>
      </c>
      <c r="AC284" t="s">
        <v>346</v>
      </c>
      <c r="AD284">
        <v>1</v>
      </c>
      <c r="AE284">
        <v>10</v>
      </c>
      <c r="AF284">
        <v>0</v>
      </c>
      <c r="AG284">
        <v>0.5</v>
      </c>
      <c r="AH284" t="s">
        <v>87</v>
      </c>
      <c r="AI284" t="s">
        <v>352</v>
      </c>
      <c r="AJ284" t="s">
        <v>362</v>
      </c>
      <c r="AK284">
        <v>23210</v>
      </c>
      <c r="AL284">
        <v>23210</v>
      </c>
    </row>
    <row r="285" spans="1:38" x14ac:dyDescent="0.25">
      <c r="A285" s="1">
        <v>283</v>
      </c>
      <c r="B285">
        <v>30</v>
      </c>
      <c r="C285">
        <v>80</v>
      </c>
      <c r="D285">
        <v>30</v>
      </c>
      <c r="E285">
        <v>10</v>
      </c>
      <c r="F285">
        <v>0</v>
      </c>
      <c r="G285">
        <v>1</v>
      </c>
      <c r="H285">
        <v>0</v>
      </c>
      <c r="I285" t="s">
        <v>68</v>
      </c>
      <c r="J285" t="s">
        <v>77</v>
      </c>
      <c r="K285" t="s">
        <v>86</v>
      </c>
      <c r="L285" t="s">
        <v>87</v>
      </c>
      <c r="M285">
        <v>0</v>
      </c>
      <c r="N285" t="s">
        <v>89</v>
      </c>
      <c r="O285" t="s">
        <v>93</v>
      </c>
      <c r="P285" t="s">
        <v>77</v>
      </c>
      <c r="Q285" t="s">
        <v>100</v>
      </c>
      <c r="R285">
        <v>1</v>
      </c>
      <c r="S285">
        <v>41</v>
      </c>
      <c r="T285" t="s">
        <v>183</v>
      </c>
      <c r="U285" t="s">
        <v>266</v>
      </c>
      <c r="W285" t="s">
        <v>269</v>
      </c>
      <c r="X285">
        <v>0</v>
      </c>
      <c r="Y285" t="s">
        <v>270</v>
      </c>
      <c r="Z285">
        <v>70</v>
      </c>
      <c r="AB285" t="s">
        <v>344</v>
      </c>
      <c r="AC285" t="s">
        <v>346</v>
      </c>
      <c r="AD285">
        <v>1</v>
      </c>
      <c r="AE285">
        <v>10</v>
      </c>
      <c r="AF285">
        <v>0</v>
      </c>
      <c r="AG285">
        <v>0.5</v>
      </c>
      <c r="AH285" t="s">
        <v>87</v>
      </c>
      <c r="AI285" t="s">
        <v>352</v>
      </c>
      <c r="AJ285" t="s">
        <v>362</v>
      </c>
      <c r="AK285">
        <v>23210</v>
      </c>
      <c r="AL285">
        <v>23210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4A94-A94A-427F-A210-6C0AF1AFC035}">
  <dimension ref="A2:N290"/>
  <sheetViews>
    <sheetView tabSelected="1" workbookViewId="0">
      <selection activeCell="F4" sqref="F4"/>
    </sheetView>
  </sheetViews>
  <sheetFormatPr defaultRowHeight="12.75" x14ac:dyDescent="0.2"/>
  <cols>
    <col min="1" max="2" width="1.5703125" style="2" customWidth="1"/>
    <col min="3" max="3" width="11.85546875" style="3" customWidth="1"/>
    <col min="4" max="4" width="21.28515625" style="3" customWidth="1"/>
    <col min="5" max="5" width="16.85546875" style="3" customWidth="1"/>
    <col min="6" max="6" width="11.42578125" style="3" customWidth="1"/>
    <col min="7" max="7" width="32.140625" style="3" customWidth="1"/>
    <col min="8" max="8" width="9" style="4" customWidth="1"/>
    <col min="9" max="9" width="5.85546875" style="4" customWidth="1"/>
    <col min="10" max="12" width="5.7109375" style="4" customWidth="1"/>
    <col min="13" max="16384" width="9.140625" style="4"/>
  </cols>
  <sheetData>
    <row r="2" spans="1:12" ht="25.5" x14ac:dyDescent="0.2">
      <c r="C2" s="33" t="s">
        <v>378</v>
      </c>
    </row>
    <row r="3" spans="1:12" ht="25.5" x14ac:dyDescent="0.2">
      <c r="C3" s="6" t="s">
        <v>379</v>
      </c>
      <c r="D3" s="6" t="s">
        <v>380</v>
      </c>
      <c r="E3" s="6" t="s">
        <v>381</v>
      </c>
      <c r="F3" s="6" t="s">
        <v>382</v>
      </c>
      <c r="G3" s="6" t="s">
        <v>383</v>
      </c>
      <c r="H3" s="6" t="s">
        <v>384</v>
      </c>
      <c r="I3" s="6" t="s">
        <v>385</v>
      </c>
    </row>
    <row r="4" spans="1:12" x14ac:dyDescent="0.2">
      <c r="C4" s="7" t="s">
        <v>68</v>
      </c>
      <c r="D4" s="8">
        <v>44502</v>
      </c>
      <c r="E4" s="8">
        <v>44502</v>
      </c>
      <c r="F4" s="7" t="s">
        <v>386</v>
      </c>
      <c r="G4" s="7"/>
      <c r="H4" s="7"/>
      <c r="I4" s="7">
        <v>2</v>
      </c>
    </row>
    <row r="6" spans="1:12" ht="13.5" thickBot="1" x14ac:dyDescent="0.25">
      <c r="A6" s="2" t="s">
        <v>369</v>
      </c>
      <c r="B6" s="2" t="s">
        <v>370</v>
      </c>
      <c r="C6" s="3" t="s">
        <v>371</v>
      </c>
      <c r="D6" s="3" t="s">
        <v>372</v>
      </c>
      <c r="E6" s="3" t="s">
        <v>373</v>
      </c>
      <c r="F6" s="3" t="s">
        <v>374</v>
      </c>
      <c r="H6" s="3" t="s">
        <v>375</v>
      </c>
      <c r="I6" s="3" t="s">
        <v>376</v>
      </c>
      <c r="J6" s="4">
        <v>10</v>
      </c>
      <c r="K6" s="4">
        <v>20</v>
      </c>
      <c r="L6" s="4">
        <v>30</v>
      </c>
    </row>
    <row r="7" spans="1:12" ht="25.5" x14ac:dyDescent="0.2">
      <c r="A7" s="2" t="str">
        <f>Sheet1!I2</f>
        <v>8034287-B</v>
      </c>
      <c r="B7" s="2">
        <f>Sheet1!AK2</f>
        <v>2910</v>
      </c>
      <c r="C7" s="34" t="str">
        <f>IF(Sheet1!I2=A6,"",Sheet1!I2)</f>
        <v>8034287-B</v>
      </c>
      <c r="D7" s="35" t="str">
        <f>IF(Sheet1!I2=A6,"",Sheet1!J2)</f>
        <v>55 GAL. WATER BARREL ASS'Y &amp; PLUM. 55 F…</v>
      </c>
      <c r="E7" s="35" t="str">
        <f>IF(Sheet1!AK2=Sheet2!B6,"",Sheet1!C2&amp;"-"&amp;Sheet1!E2&amp;": "&amp;Sheet1!AI2 &amp; " - " &amp;Sheet1!AJ2)</f>
        <v>10-10: FAB010 - Fabrication, Saw</v>
      </c>
      <c r="F7" s="35" t="str">
        <f>IF(Sheet1!T2="","",Sheet1!T2)</f>
        <v>9691050</v>
      </c>
      <c r="G7" s="35" t="str">
        <f>IF(Sheet1!T2="","",Sheet1!AB2)</f>
        <v>Sheet, MDF, 1/2" thk.</v>
      </c>
      <c r="H7" s="25">
        <f>Sheet1!Z2</f>
        <v>4</v>
      </c>
      <c r="I7" s="9" t="str">
        <f>IF(Sheet1!T2="","",Sheet1!AC2)</f>
        <v>SF</v>
      </c>
      <c r="J7" s="9"/>
      <c r="K7" s="9"/>
      <c r="L7" s="10"/>
    </row>
    <row r="8" spans="1:12" x14ac:dyDescent="0.2">
      <c r="A8" s="2" t="str">
        <f>Sheet1!I3</f>
        <v>8034287-B</v>
      </c>
      <c r="B8" s="2">
        <f>Sheet1!AK3</f>
        <v>2910</v>
      </c>
      <c r="C8" s="36" t="str">
        <f>IF(Sheet1!I3=A7,"",Sheet1!I3)</f>
        <v/>
      </c>
      <c r="D8" s="37" t="str">
        <f>IF(Sheet1!I3=A7,"",Sheet1!J3)</f>
        <v/>
      </c>
      <c r="E8" s="37" t="str">
        <f>IF(Sheet1!AK3=Sheet2!B7,"",Sheet1!C3&amp;"-"&amp;Sheet1!E3&amp;": "&amp;Sheet1!AI3 &amp; " - " &amp;Sheet1!AJ3)</f>
        <v/>
      </c>
      <c r="F8" s="37" t="str">
        <f>IF(Sheet1!T3="","",Sheet1!T3)</f>
        <v>9691050</v>
      </c>
      <c r="G8" s="37" t="str">
        <f>IF(Sheet1!T3="","",Sheet1!AB3)</f>
        <v>Sheet, MDF, 1/2" thk.</v>
      </c>
      <c r="H8" s="26">
        <f>Sheet1!Z3</f>
        <v>4</v>
      </c>
      <c r="I8" s="11" t="str">
        <f>IF(Sheet1!T3="","",Sheet1!AC3)</f>
        <v>SF</v>
      </c>
      <c r="J8" s="11"/>
      <c r="K8" s="11"/>
      <c r="L8" s="12"/>
    </row>
    <row r="9" spans="1:12" ht="38.25" x14ac:dyDescent="0.2">
      <c r="A9" s="2" t="str">
        <f>Sheet1!I4</f>
        <v>8034287-B</v>
      </c>
      <c r="B9" s="2">
        <f>Sheet1!AK4</f>
        <v>5850</v>
      </c>
      <c r="C9" s="38" t="str">
        <f>IF(Sheet1!I4=A8,"",Sheet1!I4)</f>
        <v/>
      </c>
      <c r="D9" s="39" t="str">
        <f>IF(Sheet1!I4=A8,"",Sheet1!J4)</f>
        <v/>
      </c>
      <c r="E9" s="39" t="str">
        <f>IF(Sheet1!AK4=Sheet2!B8,"",Sheet1!C4&amp;"-"&amp;Sheet1!E4&amp;": "&amp;Sheet1!AI4 &amp; " - " &amp;Sheet1!AJ4)</f>
        <v>20-50: FIN010 - Finishing, Surface Prep</v>
      </c>
      <c r="F9" s="39" t="str">
        <f>IF(Sheet1!T4="","",Sheet1!T4)</f>
        <v/>
      </c>
      <c r="G9" s="39" t="str">
        <f>IF(Sheet1!T4="","",Sheet1!AB4)</f>
        <v/>
      </c>
      <c r="H9" s="27">
        <f>Sheet1!Z4</f>
        <v>2</v>
      </c>
      <c r="I9" s="13" t="str">
        <f>IF(Sheet1!T4="","",Sheet1!AC4)</f>
        <v/>
      </c>
      <c r="J9" s="13"/>
      <c r="K9" s="13"/>
      <c r="L9" s="14"/>
    </row>
    <row r="10" spans="1:12" ht="26.25" thickBot="1" x14ac:dyDescent="0.25">
      <c r="A10" s="2" t="str">
        <f>Sheet1!I5</f>
        <v>8034287-B</v>
      </c>
      <c r="B10" s="2">
        <f>Sheet1!AK5</f>
        <v>8730</v>
      </c>
      <c r="C10" s="40" t="str">
        <f>IF(Sheet1!I5=A9,"",Sheet1!I5)</f>
        <v/>
      </c>
      <c r="D10" s="41" t="str">
        <f>IF(Sheet1!I5=A9,"",Sheet1!J5)</f>
        <v/>
      </c>
      <c r="E10" s="41" t="str">
        <f>IF(Sheet1!AK5=Sheet2!B9,"",Sheet1!C5&amp;"-"&amp;Sheet1!E5&amp;": "&amp;Sheet1!AI5 &amp; " - " &amp;Sheet1!AJ5)</f>
        <v>30-30: FIN020 - Finishing, Paint</v>
      </c>
      <c r="F10" s="41" t="str">
        <f>IF(Sheet1!T5="","",Sheet1!T5)</f>
        <v/>
      </c>
      <c r="G10" s="41" t="str">
        <f>IF(Sheet1!T5="","",Sheet1!AB5)</f>
        <v/>
      </c>
      <c r="H10" s="28">
        <f>Sheet1!Z5</f>
        <v>2</v>
      </c>
      <c r="I10" s="15" t="str">
        <f>IF(Sheet1!T5="","",Sheet1!AC5)</f>
        <v/>
      </c>
      <c r="J10" s="15"/>
      <c r="K10" s="15"/>
      <c r="L10" s="16"/>
    </row>
    <row r="11" spans="1:12" ht="25.5" x14ac:dyDescent="0.2">
      <c r="A11" s="2" t="str">
        <f>Sheet1!I6</f>
        <v>8034290-A</v>
      </c>
      <c r="B11" s="2">
        <f>Sheet1!AK6</f>
        <v>2920</v>
      </c>
      <c r="C11" s="34" t="str">
        <f>IF(Sheet1!I6=A10,"",Sheet1!I6)</f>
        <v>8034290-A</v>
      </c>
      <c r="D11" s="35" t="str">
        <f>IF(Sheet1!I6=A10,"",Sheet1!J6)</f>
        <v>OVER ALL ASSEMBLY OF 40B MOD. 40B</v>
      </c>
      <c r="E11" s="35" t="str">
        <f>IF(Sheet1!AK6=Sheet2!B10,"",Sheet1!C6&amp;"-"&amp;Sheet1!E6&amp;": "&amp;Sheet1!AI6 &amp; " - " &amp;Sheet1!AJ6)</f>
        <v>10-20: ASY010 - Assembly, System</v>
      </c>
      <c r="F11" s="35" t="str">
        <f>IF(Sheet1!T6="","",Sheet1!T6)</f>
        <v>9172001</v>
      </c>
      <c r="G11" s="35" t="str">
        <f>IF(Sheet1!T6="","",Sheet1!AB6)</f>
        <v>Acoustical foam, 1/2" thick,, reinforced foil faced, adhesive backed</v>
      </c>
      <c r="H11" s="25">
        <f>Sheet1!Z6</f>
        <v>0.5</v>
      </c>
      <c r="I11" s="9" t="str">
        <f>IF(Sheet1!T6="","",Sheet1!AC6)</f>
        <v>SF</v>
      </c>
      <c r="J11" s="9"/>
      <c r="K11" s="9"/>
      <c r="L11" s="10"/>
    </row>
    <row r="12" spans="1:12" ht="26.25" thickBot="1" x14ac:dyDescent="0.25">
      <c r="A12" s="2" t="str">
        <f>Sheet1!I7</f>
        <v>8034290-A</v>
      </c>
      <c r="B12" s="2">
        <f>Sheet1!AK7</f>
        <v>2920</v>
      </c>
      <c r="C12" s="42" t="str">
        <f>IF(Sheet1!I7=A11,"",Sheet1!I7)</f>
        <v/>
      </c>
      <c r="D12" s="43" t="str">
        <f>IF(Sheet1!I7=A11,"",Sheet1!J7)</f>
        <v/>
      </c>
      <c r="E12" s="43" t="str">
        <f>IF(Sheet1!AK7=Sheet2!B11,"",Sheet1!C7&amp;"-"&amp;Sheet1!E7&amp;": "&amp;Sheet1!AI7 &amp; " - " &amp;Sheet1!AJ7)</f>
        <v/>
      </c>
      <c r="F12" s="43" t="str">
        <f>IF(Sheet1!T7="","",Sheet1!T7)</f>
        <v>9172001</v>
      </c>
      <c r="G12" s="43" t="str">
        <f>IF(Sheet1!T7="","",Sheet1!AB7)</f>
        <v>Acoustical foam, 1/2" thick,, reinforced foil faced, adhesive backed</v>
      </c>
      <c r="H12" s="29">
        <f>Sheet1!Z7</f>
        <v>0.5</v>
      </c>
      <c r="I12" s="17" t="str">
        <f>IF(Sheet1!T7="","",Sheet1!AC7)</f>
        <v>SF</v>
      </c>
      <c r="J12" s="17"/>
      <c r="K12" s="17"/>
      <c r="L12" s="18"/>
    </row>
    <row r="13" spans="1:12" ht="25.5" x14ac:dyDescent="0.2">
      <c r="A13" s="2" t="str">
        <f>Sheet1!I8</f>
        <v>8034290-B</v>
      </c>
      <c r="B13" s="2">
        <f>Sheet1!AK8</f>
        <v>2930</v>
      </c>
      <c r="C13" s="34" t="str">
        <f>IF(Sheet1!I8=A12,"",Sheet1!I8)</f>
        <v>8034290-B</v>
      </c>
      <c r="D13" s="35" t="str">
        <f>IF(Sheet1!I8=A12,"",Sheet1!J8)</f>
        <v>OVER ALL ASSEMBLY OF 40B MOD. 40B</v>
      </c>
      <c r="E13" s="35" t="str">
        <f>IF(Sheet1!AK8=Sheet2!B12,"",Sheet1!C8&amp;"-"&amp;Sheet1!E8&amp;": "&amp;Sheet1!AI8 &amp; " - " &amp;Sheet1!AJ8)</f>
        <v>10-30: ASY010 - Assembly, System</v>
      </c>
      <c r="F13" s="35" t="str">
        <f>IF(Sheet1!T8="","",Sheet1!T8)</f>
        <v>9172001</v>
      </c>
      <c r="G13" s="35" t="str">
        <f>IF(Sheet1!T8="","",Sheet1!AB8)</f>
        <v>Acoustical foam, 1/2" thick,, reinforced foil faced, adhesive backed</v>
      </c>
      <c r="H13" s="25">
        <f>Sheet1!Z8</f>
        <v>3</v>
      </c>
      <c r="I13" s="9" t="str">
        <f>IF(Sheet1!T8="","",Sheet1!AC8)</f>
        <v>SF</v>
      </c>
      <c r="J13" s="9"/>
      <c r="K13" s="9"/>
      <c r="L13" s="10"/>
    </row>
    <row r="14" spans="1:12" ht="26.25" thickBot="1" x14ac:dyDescent="0.25">
      <c r="A14" s="2" t="str">
        <f>Sheet1!I9</f>
        <v>8034290-B</v>
      </c>
      <c r="B14" s="2">
        <f>Sheet1!AK9</f>
        <v>2930</v>
      </c>
      <c r="C14" s="42" t="str">
        <f>IF(Sheet1!I9=A13,"",Sheet1!I9)</f>
        <v/>
      </c>
      <c r="D14" s="43" t="str">
        <f>IF(Sheet1!I9=A13,"",Sheet1!J9)</f>
        <v/>
      </c>
      <c r="E14" s="43" t="str">
        <f>IF(Sheet1!AK9=Sheet2!B13,"",Sheet1!C9&amp;"-"&amp;Sheet1!E9&amp;": "&amp;Sheet1!AI9 &amp; " - " &amp;Sheet1!AJ9)</f>
        <v/>
      </c>
      <c r="F14" s="43" t="str">
        <f>IF(Sheet1!T9="","",Sheet1!T9)</f>
        <v>9172001</v>
      </c>
      <c r="G14" s="43" t="str">
        <f>IF(Sheet1!T9="","",Sheet1!AB9)</f>
        <v>Acoustical foam, 1/2" thick,, reinforced foil faced, adhesive backed</v>
      </c>
      <c r="H14" s="29">
        <f>Sheet1!Z9</f>
        <v>3</v>
      </c>
      <c r="I14" s="17" t="str">
        <f>IF(Sheet1!T9="","",Sheet1!AC9)</f>
        <v>SF</v>
      </c>
      <c r="J14" s="17"/>
      <c r="K14" s="17"/>
      <c r="L14" s="18"/>
    </row>
    <row r="15" spans="1:12" ht="25.5" x14ac:dyDescent="0.2">
      <c r="A15" s="2" t="str">
        <f>Sheet1!I10</f>
        <v>8034290-C</v>
      </c>
      <c r="B15" s="2">
        <f>Sheet1!AK10</f>
        <v>2940</v>
      </c>
      <c r="C15" s="34" t="str">
        <f>IF(Sheet1!I10=A14,"",Sheet1!I10)</f>
        <v>8034290-C</v>
      </c>
      <c r="D15" s="35" t="str">
        <f>IF(Sheet1!I10=A14,"",Sheet1!J10)</f>
        <v>OVER ALL ASSEMBLY OF 40B MOD. 40B</v>
      </c>
      <c r="E15" s="35" t="str">
        <f>IF(Sheet1!AK10=Sheet2!B14,"",Sheet1!C10&amp;"-"&amp;Sheet1!E10&amp;": "&amp;Sheet1!AI10 &amp; " - " &amp;Sheet1!AJ10)</f>
        <v>10-40: ASY010 - Assembly, System</v>
      </c>
      <c r="F15" s="35" t="str">
        <f>IF(Sheet1!T10="","",Sheet1!T10)</f>
        <v>9172001</v>
      </c>
      <c r="G15" s="35" t="str">
        <f>IF(Sheet1!T10="","",Sheet1!AB10)</f>
        <v>Acoustical foam, 1/2" thick,, reinforced foil faced, adhesive backed</v>
      </c>
      <c r="H15" s="25">
        <f>Sheet1!Z10</f>
        <v>4</v>
      </c>
      <c r="I15" s="9" t="str">
        <f>IF(Sheet1!T10="","",Sheet1!AC10)</f>
        <v>SF</v>
      </c>
      <c r="J15" s="9"/>
      <c r="K15" s="9"/>
      <c r="L15" s="10"/>
    </row>
    <row r="16" spans="1:12" ht="26.25" thickBot="1" x14ac:dyDescent="0.25">
      <c r="A16" s="2" t="str">
        <f>Sheet1!I11</f>
        <v>8034290-C</v>
      </c>
      <c r="B16" s="2">
        <f>Sheet1!AK11</f>
        <v>2940</v>
      </c>
      <c r="C16" s="42" t="str">
        <f>IF(Sheet1!I11=A15,"",Sheet1!I11)</f>
        <v/>
      </c>
      <c r="D16" s="43" t="str">
        <f>IF(Sheet1!I11=A15,"",Sheet1!J11)</f>
        <v/>
      </c>
      <c r="E16" s="43" t="str">
        <f>IF(Sheet1!AK11=Sheet2!B15,"",Sheet1!C11&amp;"-"&amp;Sheet1!E11&amp;": "&amp;Sheet1!AI11 &amp; " - " &amp;Sheet1!AJ11)</f>
        <v/>
      </c>
      <c r="F16" s="43" t="str">
        <f>IF(Sheet1!T11="","",Sheet1!T11)</f>
        <v>9172001</v>
      </c>
      <c r="G16" s="43" t="str">
        <f>IF(Sheet1!T11="","",Sheet1!AB11)</f>
        <v>Acoustical foam, 1/2" thick,, reinforced foil faced, adhesive backed</v>
      </c>
      <c r="H16" s="29">
        <f>Sheet1!Z11</f>
        <v>4</v>
      </c>
      <c r="I16" s="17" t="str">
        <f>IF(Sheet1!T11="","",Sheet1!AC11)</f>
        <v>SF</v>
      </c>
      <c r="J16" s="17"/>
      <c r="K16" s="17"/>
      <c r="L16" s="18"/>
    </row>
    <row r="17" spans="1:12" ht="25.5" x14ac:dyDescent="0.2">
      <c r="A17" s="2" t="str">
        <f>Sheet1!I12</f>
        <v>8034290-D</v>
      </c>
      <c r="B17" s="2">
        <f>Sheet1!AK12</f>
        <v>2950</v>
      </c>
      <c r="C17" s="34" t="str">
        <f>IF(Sheet1!I12=A16,"",Sheet1!I12)</f>
        <v>8034290-D</v>
      </c>
      <c r="D17" s="35" t="str">
        <f>IF(Sheet1!I12=A16,"",Sheet1!J12)</f>
        <v>OVER ALL ASSEMBLY OF 40B MOD. 40B</v>
      </c>
      <c r="E17" s="35" t="str">
        <f>IF(Sheet1!AK12=Sheet2!B16,"",Sheet1!C12&amp;"-"&amp;Sheet1!E12&amp;": "&amp;Sheet1!AI12 &amp; " - " &amp;Sheet1!AJ12)</f>
        <v>10-50: ASY010 - Assembly, System</v>
      </c>
      <c r="F17" s="35" t="str">
        <f>IF(Sheet1!T12="","",Sheet1!T12)</f>
        <v>9172001</v>
      </c>
      <c r="G17" s="35" t="str">
        <f>IF(Sheet1!T12="","",Sheet1!AB12)</f>
        <v>Acoustical foam, 1/2" thick,, reinforced foil faced, adhesive backed</v>
      </c>
      <c r="H17" s="25">
        <f>Sheet1!Z12</f>
        <v>3</v>
      </c>
      <c r="I17" s="9" t="str">
        <f>IF(Sheet1!T12="","",Sheet1!AC12)</f>
        <v>SF</v>
      </c>
      <c r="J17" s="9"/>
      <c r="K17" s="9"/>
      <c r="L17" s="10"/>
    </row>
    <row r="18" spans="1:12" ht="26.25" thickBot="1" x14ac:dyDescent="0.25">
      <c r="A18" s="2" t="str">
        <f>Sheet1!I13</f>
        <v>8034290-D</v>
      </c>
      <c r="B18" s="2">
        <f>Sheet1!AK13</f>
        <v>2950</v>
      </c>
      <c r="C18" s="42" t="str">
        <f>IF(Sheet1!I13=A17,"",Sheet1!I13)</f>
        <v/>
      </c>
      <c r="D18" s="43" t="str">
        <f>IF(Sheet1!I13=A17,"",Sheet1!J13)</f>
        <v/>
      </c>
      <c r="E18" s="43" t="str">
        <f>IF(Sheet1!AK13=Sheet2!B17,"",Sheet1!C13&amp;"-"&amp;Sheet1!E13&amp;": "&amp;Sheet1!AI13 &amp; " - " &amp;Sheet1!AJ13)</f>
        <v/>
      </c>
      <c r="F18" s="43" t="str">
        <f>IF(Sheet1!T13="","",Sheet1!T13)</f>
        <v>9172001</v>
      </c>
      <c r="G18" s="43" t="str">
        <f>IF(Sheet1!T13="","",Sheet1!AB13)</f>
        <v>Acoustical foam, 1/2" thick,, reinforced foil faced, adhesive backed</v>
      </c>
      <c r="H18" s="29">
        <f>Sheet1!Z13</f>
        <v>3</v>
      </c>
      <c r="I18" s="17" t="str">
        <f>IF(Sheet1!T13="","",Sheet1!AC13)</f>
        <v>SF</v>
      </c>
      <c r="J18" s="17"/>
      <c r="K18" s="17"/>
      <c r="L18" s="18"/>
    </row>
    <row r="19" spans="1:12" ht="25.5" x14ac:dyDescent="0.2">
      <c r="A19" s="2" t="str">
        <f>Sheet1!I14</f>
        <v>8034290-E</v>
      </c>
      <c r="B19" s="2">
        <f>Sheet1!AK14</f>
        <v>2960</v>
      </c>
      <c r="C19" s="34" t="str">
        <f>IF(Sheet1!I14=A18,"",Sheet1!I14)</f>
        <v>8034290-E</v>
      </c>
      <c r="D19" s="35" t="str">
        <f>IF(Sheet1!I14=A18,"",Sheet1!J14)</f>
        <v>OVER ALL ASSEMBLY OF 40B MOD. 40B</v>
      </c>
      <c r="E19" s="35" t="str">
        <f>IF(Sheet1!AK14=Sheet2!B18,"",Sheet1!C14&amp;"-"&amp;Sheet1!E14&amp;": "&amp;Sheet1!AI14 &amp; " - " &amp;Sheet1!AJ14)</f>
        <v>10-60: ASY010 - Assembly, System</v>
      </c>
      <c r="F19" s="35" t="str">
        <f>IF(Sheet1!T14="","",Sheet1!T14)</f>
        <v>9172001</v>
      </c>
      <c r="G19" s="35" t="str">
        <f>IF(Sheet1!T14="","",Sheet1!AB14)</f>
        <v>Acoustical foam, 1/2" thick,, reinforced foil faced, adhesive backed</v>
      </c>
      <c r="H19" s="25">
        <f>Sheet1!Z14</f>
        <v>3.5</v>
      </c>
      <c r="I19" s="9" t="str">
        <f>IF(Sheet1!T14="","",Sheet1!AC14)</f>
        <v>SF</v>
      </c>
      <c r="J19" s="9"/>
      <c r="K19" s="9"/>
      <c r="L19" s="10"/>
    </row>
    <row r="20" spans="1:12" ht="26.25" thickBot="1" x14ac:dyDescent="0.25">
      <c r="A20" s="2" t="str">
        <f>Sheet1!I15</f>
        <v>8034290-E</v>
      </c>
      <c r="B20" s="2">
        <f>Sheet1!AK15</f>
        <v>2960</v>
      </c>
      <c r="C20" s="42" t="str">
        <f>IF(Sheet1!I15=A19,"",Sheet1!I15)</f>
        <v/>
      </c>
      <c r="D20" s="43" t="str">
        <f>IF(Sheet1!I15=A19,"",Sheet1!J15)</f>
        <v/>
      </c>
      <c r="E20" s="43" t="str">
        <f>IF(Sheet1!AK15=Sheet2!B19,"",Sheet1!C15&amp;"-"&amp;Sheet1!E15&amp;": "&amp;Sheet1!AI15 &amp; " - " &amp;Sheet1!AJ15)</f>
        <v/>
      </c>
      <c r="F20" s="43" t="str">
        <f>IF(Sheet1!T15="","",Sheet1!T15)</f>
        <v>9172001</v>
      </c>
      <c r="G20" s="43" t="str">
        <f>IF(Sheet1!T15="","",Sheet1!AB15)</f>
        <v>Acoustical foam, 1/2" thick,, reinforced foil faced, adhesive backed</v>
      </c>
      <c r="H20" s="29">
        <f>Sheet1!Z15</f>
        <v>3.5</v>
      </c>
      <c r="I20" s="17" t="str">
        <f>IF(Sheet1!T15="","",Sheet1!AC15)</f>
        <v>SF</v>
      </c>
      <c r="J20" s="17"/>
      <c r="K20" s="17"/>
      <c r="L20" s="18"/>
    </row>
    <row r="21" spans="1:12" ht="25.5" x14ac:dyDescent="0.2">
      <c r="A21" s="2" t="str">
        <f>Sheet1!I16</f>
        <v>8035019</v>
      </c>
      <c r="B21" s="2">
        <f>Sheet1!AK16</f>
        <v>2970</v>
      </c>
      <c r="C21" s="34" t="str">
        <f>IF(Sheet1!I16=A20,"",Sheet1!I16)</f>
        <v>8035019</v>
      </c>
      <c r="D21" s="35" t="str">
        <f>IF(Sheet1!I16=A20,"",Sheet1!J16)</f>
        <v>TOP RETAINER BLOCK FOR MOD. 40B SIGHT G…</v>
      </c>
      <c r="E21" s="35" t="str">
        <f>IF(Sheet1!AK16=Sheet2!B20,"",Sheet1!C16&amp;"-"&amp;Sheet1!E16&amp;": "&amp;Sheet1!AI16 &amp; " - " &amp;Sheet1!AJ16)</f>
        <v>10-70: MCH010 - Machining, Mill</v>
      </c>
      <c r="F21" s="35" t="str">
        <f>IF(Sheet1!T16="","",Sheet1!T16)</f>
        <v>9130301</v>
      </c>
      <c r="G21" s="35" t="str">
        <f>IF(Sheet1!T16="","",Sheet1!AB16)</f>
        <v>1 x 3 #6061-T6 Alum.bar,</v>
      </c>
      <c r="H21" s="25">
        <f>Sheet1!Z16</f>
        <v>2</v>
      </c>
      <c r="I21" s="9" t="str">
        <f>IF(Sheet1!T16="","",Sheet1!AC16)</f>
        <v>IN</v>
      </c>
      <c r="J21" s="9"/>
      <c r="K21" s="9"/>
      <c r="L21" s="10"/>
    </row>
    <row r="22" spans="1:12" ht="13.5" thickBot="1" x14ac:dyDescent="0.25">
      <c r="A22" s="2" t="str">
        <f>Sheet1!I17</f>
        <v>8035019</v>
      </c>
      <c r="B22" s="2">
        <f>Sheet1!AK17</f>
        <v>2970</v>
      </c>
      <c r="C22" s="42" t="str">
        <f>IF(Sheet1!I17=A21,"",Sheet1!I17)</f>
        <v/>
      </c>
      <c r="D22" s="43" t="str">
        <f>IF(Sheet1!I17=A21,"",Sheet1!J17)</f>
        <v/>
      </c>
      <c r="E22" s="43" t="str">
        <f>IF(Sheet1!AK17=Sheet2!B21,"",Sheet1!C17&amp;"-"&amp;Sheet1!E17&amp;": "&amp;Sheet1!AI17 &amp; " - " &amp;Sheet1!AJ17)</f>
        <v/>
      </c>
      <c r="F22" s="43" t="str">
        <f>IF(Sheet1!T17="","",Sheet1!T17)</f>
        <v>9130301</v>
      </c>
      <c r="G22" s="43" t="str">
        <f>IF(Sheet1!T17="","",Sheet1!AB17)</f>
        <v>1 x 3 #6061-T6 Alum.bar,</v>
      </c>
      <c r="H22" s="29">
        <f>Sheet1!Z17</f>
        <v>2</v>
      </c>
      <c r="I22" s="17" t="str">
        <f>IF(Sheet1!T17="","",Sheet1!AC17)</f>
        <v>IN</v>
      </c>
      <c r="J22" s="17"/>
      <c r="K22" s="17"/>
      <c r="L22" s="18"/>
    </row>
    <row r="23" spans="1:12" ht="25.5" x14ac:dyDescent="0.2">
      <c r="A23" s="2" t="str">
        <f>Sheet1!I18</f>
        <v>8034288-5</v>
      </c>
      <c r="B23" s="2">
        <f>Sheet1!AK18</f>
        <v>2980</v>
      </c>
      <c r="C23" s="34" t="str">
        <f>IF(Sheet1!I18=A22,"",Sheet1!I18)</f>
        <v>8034288-5</v>
      </c>
      <c r="D23" s="35" t="str">
        <f>IF(Sheet1!I18=A22,"",Sheet1!J18)</f>
        <v>50GAL STAND LEG WELDMENT  MOD. 40B</v>
      </c>
      <c r="E23" s="35" t="str">
        <f>IF(Sheet1!AK18=Sheet2!B22,"",Sheet1!C18&amp;"-"&amp;Sheet1!E18&amp;": "&amp;Sheet1!AI18 &amp; " - " &amp;Sheet1!AJ18)</f>
        <v>10-80: FAB010 - Fabrication, Saw</v>
      </c>
      <c r="F23" s="35" t="str">
        <f>IF(Sheet1!T18="","",Sheet1!T18)</f>
        <v>9015200-1</v>
      </c>
      <c r="G23" s="35" t="str">
        <f>IF(Sheet1!T18="","",Sheet1!AB18)</f>
        <v>2" x 9/16 x 3/16 HRS Channel,</v>
      </c>
      <c r="H23" s="25">
        <f>Sheet1!Z18</f>
        <v>23</v>
      </c>
      <c r="I23" s="9" t="str">
        <f>IF(Sheet1!T18="","",Sheet1!AC18)</f>
        <v>IN</v>
      </c>
      <c r="J23" s="9"/>
      <c r="K23" s="9"/>
      <c r="L23" s="10"/>
    </row>
    <row r="24" spans="1:12" x14ac:dyDescent="0.2">
      <c r="A24" s="2" t="str">
        <f>Sheet1!I19</f>
        <v>8034288-5</v>
      </c>
      <c r="B24" s="2">
        <f>Sheet1!AK19</f>
        <v>2980</v>
      </c>
      <c r="C24" s="36" t="str">
        <f>IF(Sheet1!I19=A23,"",Sheet1!I19)</f>
        <v/>
      </c>
      <c r="D24" s="37" t="str">
        <f>IF(Sheet1!I19=A23,"",Sheet1!J19)</f>
        <v/>
      </c>
      <c r="E24" s="37" t="str">
        <f>IF(Sheet1!AK19=Sheet2!B23,"",Sheet1!C19&amp;"-"&amp;Sheet1!E19&amp;": "&amp;Sheet1!AI19 &amp; " - " &amp;Sheet1!AJ19)</f>
        <v/>
      </c>
      <c r="F24" s="37" t="str">
        <f>IF(Sheet1!T19="","",Sheet1!T19)</f>
        <v>9015200-1</v>
      </c>
      <c r="G24" s="37" t="str">
        <f>IF(Sheet1!T19="","",Sheet1!AB19)</f>
        <v>2" x 9/16 x 3/16 HRS Channel,</v>
      </c>
      <c r="H24" s="26">
        <f>Sheet1!Z19</f>
        <v>23</v>
      </c>
      <c r="I24" s="11" t="str">
        <f>IF(Sheet1!T19="","",Sheet1!AC19)</f>
        <v>IN</v>
      </c>
      <c r="J24" s="11"/>
      <c r="K24" s="11"/>
      <c r="L24" s="12"/>
    </row>
    <row r="25" spans="1:12" ht="25.5" x14ac:dyDescent="0.2">
      <c r="A25" s="2" t="str">
        <f>Sheet1!I20</f>
        <v>8034288-5</v>
      </c>
      <c r="B25" s="2">
        <f>Sheet1!AK20</f>
        <v>5880</v>
      </c>
      <c r="C25" s="38" t="str">
        <f>IF(Sheet1!I20=A24,"",Sheet1!I20)</f>
        <v/>
      </c>
      <c r="D25" s="39" t="str">
        <f>IF(Sheet1!I20=A24,"",Sheet1!J20)</f>
        <v/>
      </c>
      <c r="E25" s="39" t="str">
        <f>IF(Sheet1!AK20=Sheet2!B24,"",Sheet1!C20&amp;"-"&amp;Sheet1!E20&amp;": "&amp;Sheet1!AI20 &amp; " - " &amp;Sheet1!AJ20)</f>
        <v>20-80: FAB020 - Fabrication, Layout</v>
      </c>
      <c r="F25" s="39" t="str">
        <f>IF(Sheet1!T20="","",Sheet1!T20)</f>
        <v/>
      </c>
      <c r="G25" s="39" t="str">
        <f>IF(Sheet1!T20="","",Sheet1!AB20)</f>
        <v/>
      </c>
      <c r="H25" s="27">
        <f>Sheet1!Z20</f>
        <v>2</v>
      </c>
      <c r="I25" s="13" t="str">
        <f>IF(Sheet1!T20="","",Sheet1!AC20)</f>
        <v/>
      </c>
      <c r="J25" s="13"/>
      <c r="K25" s="13"/>
      <c r="L25" s="14"/>
    </row>
    <row r="26" spans="1:12" ht="25.5" x14ac:dyDescent="0.2">
      <c r="A26" s="2" t="str">
        <f>Sheet1!I21</f>
        <v>8034288-5</v>
      </c>
      <c r="B26" s="2">
        <f>Sheet1!AK21</f>
        <v>8760</v>
      </c>
      <c r="C26" s="38" t="str">
        <f>IF(Sheet1!I21=A25,"",Sheet1!I21)</f>
        <v/>
      </c>
      <c r="D26" s="39" t="str">
        <f>IF(Sheet1!I21=A25,"",Sheet1!J21)</f>
        <v/>
      </c>
      <c r="E26" s="39" t="str">
        <f>IF(Sheet1!AK21=Sheet2!B25,"",Sheet1!C21&amp;"-"&amp;Sheet1!E21&amp;": "&amp;Sheet1!AI21 &amp; " - " &amp;Sheet1!AJ21)</f>
        <v>30-60: FAB030 - Fabrication, Check</v>
      </c>
      <c r="F26" s="39" t="str">
        <f>IF(Sheet1!T21="","",Sheet1!T21)</f>
        <v/>
      </c>
      <c r="G26" s="39" t="str">
        <f>IF(Sheet1!T21="","",Sheet1!AB21)</f>
        <v/>
      </c>
      <c r="H26" s="27">
        <f>Sheet1!Z21</f>
        <v>2</v>
      </c>
      <c r="I26" s="13" t="str">
        <f>IF(Sheet1!T21="","",Sheet1!AC21)</f>
        <v/>
      </c>
      <c r="J26" s="13"/>
      <c r="K26" s="13"/>
      <c r="L26" s="14"/>
    </row>
    <row r="27" spans="1:12" ht="25.5" x14ac:dyDescent="0.2">
      <c r="A27" s="2" t="str">
        <f>Sheet1!I22</f>
        <v>8034288-5</v>
      </c>
      <c r="B27" s="2">
        <f>Sheet1!AK22</f>
        <v>11660</v>
      </c>
      <c r="C27" s="38" t="str">
        <f>IF(Sheet1!I22=A26,"",Sheet1!I22)</f>
        <v/>
      </c>
      <c r="D27" s="39" t="str">
        <f>IF(Sheet1!I22=A26,"",Sheet1!J22)</f>
        <v/>
      </c>
      <c r="E27" s="39" t="str">
        <f>IF(Sheet1!AK22=Sheet2!B26,"",Sheet1!C22&amp;"-"&amp;Sheet1!E22&amp;": "&amp;Sheet1!AI22 &amp; " - " &amp;Sheet1!AJ22)</f>
        <v>40-60: FAB040 - Fabrication, Drill</v>
      </c>
      <c r="F27" s="39" t="str">
        <f>IF(Sheet1!T22="","",Sheet1!T22)</f>
        <v/>
      </c>
      <c r="G27" s="39" t="str">
        <f>IF(Sheet1!T22="","",Sheet1!AB22)</f>
        <v/>
      </c>
      <c r="H27" s="27">
        <f>Sheet1!Z22</f>
        <v>2</v>
      </c>
      <c r="I27" s="13" t="str">
        <f>IF(Sheet1!T22="","",Sheet1!AC22)</f>
        <v/>
      </c>
      <c r="J27" s="13"/>
      <c r="K27" s="13"/>
      <c r="L27" s="14"/>
    </row>
    <row r="28" spans="1:12" ht="38.25" x14ac:dyDescent="0.2">
      <c r="A28" s="2" t="str">
        <f>Sheet1!I23</f>
        <v>8034288-5</v>
      </c>
      <c r="B28" s="2">
        <f>Sheet1!AK23</f>
        <v>14580</v>
      </c>
      <c r="C28" s="38" t="str">
        <f>IF(Sheet1!I23=A27,"",Sheet1!I23)</f>
        <v/>
      </c>
      <c r="D28" s="39" t="str">
        <f>IF(Sheet1!I23=A27,"",Sheet1!J23)</f>
        <v/>
      </c>
      <c r="E28" s="39" t="str">
        <f>IF(Sheet1!AK23=Sheet2!B27,"",Sheet1!C23&amp;"-"&amp;Sheet1!E23&amp;": "&amp;Sheet1!AI23 &amp; " - " &amp;Sheet1!AJ23)</f>
        <v>50-80: FIN010 - Finishing, Surface Prep</v>
      </c>
      <c r="F28" s="39" t="str">
        <f>IF(Sheet1!T23="","",Sheet1!T23)</f>
        <v/>
      </c>
      <c r="G28" s="39" t="str">
        <f>IF(Sheet1!T23="","",Sheet1!AB23)</f>
        <v/>
      </c>
      <c r="H28" s="27">
        <f>Sheet1!Z23</f>
        <v>2</v>
      </c>
      <c r="I28" s="13" t="str">
        <f>IF(Sheet1!T23="","",Sheet1!AC23)</f>
        <v/>
      </c>
      <c r="J28" s="13"/>
      <c r="K28" s="13"/>
      <c r="L28" s="14"/>
    </row>
    <row r="29" spans="1:12" ht="26.25" thickBot="1" x14ac:dyDescent="0.25">
      <c r="A29" s="2" t="str">
        <f>Sheet1!I24</f>
        <v>8034288-5</v>
      </c>
      <c r="B29" s="2">
        <f>Sheet1!AK24</f>
        <v>17470</v>
      </c>
      <c r="C29" s="40" t="str">
        <f>IF(Sheet1!I24=A28,"",Sheet1!I24)</f>
        <v/>
      </c>
      <c r="D29" s="41" t="str">
        <f>IF(Sheet1!I24=A28,"",Sheet1!J24)</f>
        <v/>
      </c>
      <c r="E29" s="41" t="str">
        <f>IF(Sheet1!AK24=Sheet2!B28,"",Sheet1!C24&amp;"-"&amp;Sheet1!E24&amp;": "&amp;Sheet1!AI24 &amp; " - " &amp;Sheet1!AJ24)</f>
        <v>60-70: FIN020 - Finishing, Paint</v>
      </c>
      <c r="F29" s="41" t="str">
        <f>IF(Sheet1!T24="","",Sheet1!T24)</f>
        <v/>
      </c>
      <c r="G29" s="41" t="str">
        <f>IF(Sheet1!T24="","",Sheet1!AB24)</f>
        <v/>
      </c>
      <c r="H29" s="28">
        <f>Sheet1!Z24</f>
        <v>2</v>
      </c>
      <c r="I29" s="15" t="str">
        <f>IF(Sheet1!T24="","",Sheet1!AC24)</f>
        <v/>
      </c>
      <c r="J29" s="15"/>
      <c r="K29" s="15"/>
      <c r="L29" s="16"/>
    </row>
    <row r="30" spans="1:12" ht="25.5" x14ac:dyDescent="0.2">
      <c r="A30" s="2" t="str">
        <f>Sheet1!I25</f>
        <v>8034288-3</v>
      </c>
      <c r="B30" s="2">
        <f>Sheet1!AK25</f>
        <v>2990</v>
      </c>
      <c r="C30" s="34" t="str">
        <f>IF(Sheet1!I25=A29,"",Sheet1!I25)</f>
        <v>8034288-3</v>
      </c>
      <c r="D30" s="35" t="str">
        <f>IF(Sheet1!I25=A29,"",Sheet1!J25)</f>
        <v>50GAL STAND LEG WELDMENT  MOD. 40B</v>
      </c>
      <c r="E30" s="35" t="str">
        <f>IF(Sheet1!AK25=Sheet2!B29,"",Sheet1!C25&amp;"-"&amp;Sheet1!E25&amp;": "&amp;Sheet1!AI25 &amp; " - " &amp;Sheet1!AJ25)</f>
        <v>10-90: FAB010 - Fabrication, Saw</v>
      </c>
      <c r="F30" s="35" t="str">
        <f>IF(Sheet1!T25="","",Sheet1!T25)</f>
        <v>9014245-4</v>
      </c>
      <c r="G30" s="35" t="str">
        <f>IF(Sheet1!T25="","",Sheet1!AB25)</f>
        <v>2-1/2 x 2-1/2 x 1/4" HRS Angle,</v>
      </c>
      <c r="H30" s="25">
        <f>Sheet1!Z25</f>
        <v>60</v>
      </c>
      <c r="I30" s="9" t="str">
        <f>IF(Sheet1!T25="","",Sheet1!AC25)</f>
        <v>IN</v>
      </c>
      <c r="J30" s="9"/>
      <c r="K30" s="9"/>
      <c r="L30" s="10"/>
    </row>
    <row r="31" spans="1:12" x14ac:dyDescent="0.2">
      <c r="A31" s="2" t="str">
        <f>Sheet1!I26</f>
        <v>8034288-3</v>
      </c>
      <c r="B31" s="2">
        <f>Sheet1!AK26</f>
        <v>2990</v>
      </c>
      <c r="C31" s="36" t="str">
        <f>IF(Sheet1!I26=A30,"",Sheet1!I26)</f>
        <v/>
      </c>
      <c r="D31" s="37" t="str">
        <f>IF(Sheet1!I26=A30,"",Sheet1!J26)</f>
        <v/>
      </c>
      <c r="E31" s="37" t="str">
        <f>IF(Sheet1!AK26=Sheet2!B30,"",Sheet1!C26&amp;"-"&amp;Sheet1!E26&amp;": "&amp;Sheet1!AI26 &amp; " - " &amp;Sheet1!AJ26)</f>
        <v/>
      </c>
      <c r="F31" s="37" t="str">
        <f>IF(Sheet1!T26="","",Sheet1!T26)</f>
        <v>9014245-4</v>
      </c>
      <c r="G31" s="37" t="str">
        <f>IF(Sheet1!T26="","",Sheet1!AB26)</f>
        <v>2-1/2 x 2-1/2 x 1/4" HRS Angle,</v>
      </c>
      <c r="H31" s="26">
        <f>Sheet1!Z26</f>
        <v>60</v>
      </c>
      <c r="I31" s="11" t="str">
        <f>IF(Sheet1!T26="","",Sheet1!AC26)</f>
        <v>IN</v>
      </c>
      <c r="J31" s="11"/>
      <c r="K31" s="11"/>
      <c r="L31" s="12"/>
    </row>
    <row r="32" spans="1:12" ht="25.5" x14ac:dyDescent="0.2">
      <c r="A32" s="2" t="str">
        <f>Sheet1!I27</f>
        <v>8034288-3</v>
      </c>
      <c r="B32" s="2">
        <f>Sheet1!AK27</f>
        <v>5860</v>
      </c>
      <c r="C32" s="38" t="str">
        <f>IF(Sheet1!I27=A31,"",Sheet1!I27)</f>
        <v/>
      </c>
      <c r="D32" s="39" t="str">
        <f>IF(Sheet1!I27=A31,"",Sheet1!J27)</f>
        <v/>
      </c>
      <c r="E32" s="39" t="str">
        <f>IF(Sheet1!AK27=Sheet2!B31,"",Sheet1!C27&amp;"-"&amp;Sheet1!E27&amp;": "&amp;Sheet1!AI27 &amp; " - " &amp;Sheet1!AJ27)</f>
        <v>20-60: FAB020 - Fabrication, Layout</v>
      </c>
      <c r="F32" s="39" t="str">
        <f>IF(Sheet1!T27="","",Sheet1!T27)</f>
        <v/>
      </c>
      <c r="G32" s="39" t="str">
        <f>IF(Sheet1!T27="","",Sheet1!AB27)</f>
        <v/>
      </c>
      <c r="H32" s="27">
        <f>Sheet1!Z27</f>
        <v>2</v>
      </c>
      <c r="I32" s="13" t="str">
        <f>IF(Sheet1!T27="","",Sheet1!AC27)</f>
        <v/>
      </c>
      <c r="J32" s="13"/>
      <c r="K32" s="13"/>
      <c r="L32" s="14"/>
    </row>
    <row r="33" spans="1:14" ht="25.5" x14ac:dyDescent="0.2">
      <c r="A33" s="2" t="str">
        <f>Sheet1!I28</f>
        <v>8034288-3</v>
      </c>
      <c r="B33" s="2">
        <f>Sheet1!AK28</f>
        <v>8740</v>
      </c>
      <c r="C33" s="38" t="str">
        <f>IF(Sheet1!I28=A32,"",Sheet1!I28)</f>
        <v/>
      </c>
      <c r="D33" s="39" t="str">
        <f>IF(Sheet1!I28=A32,"",Sheet1!J28)</f>
        <v/>
      </c>
      <c r="E33" s="39" t="str">
        <f>IF(Sheet1!AK28=Sheet2!B32,"",Sheet1!C28&amp;"-"&amp;Sheet1!E28&amp;": "&amp;Sheet1!AI28 &amp; " - " &amp;Sheet1!AJ28)</f>
        <v>30-40: FAB030 - Fabrication, Check</v>
      </c>
      <c r="F33" s="39" t="str">
        <f>IF(Sheet1!T28="","",Sheet1!T28)</f>
        <v/>
      </c>
      <c r="G33" s="39" t="str">
        <f>IF(Sheet1!T28="","",Sheet1!AB28)</f>
        <v/>
      </c>
      <c r="H33" s="27">
        <f>Sheet1!Z28</f>
        <v>2</v>
      </c>
      <c r="I33" s="13" t="str">
        <f>IF(Sheet1!T28="","",Sheet1!AC28)</f>
        <v/>
      </c>
      <c r="J33" s="13"/>
      <c r="K33" s="13"/>
      <c r="L33" s="14"/>
    </row>
    <row r="34" spans="1:14" ht="25.5" x14ac:dyDescent="0.2">
      <c r="A34" s="2" t="str">
        <f>Sheet1!I29</f>
        <v>8034288-3</v>
      </c>
      <c r="B34" s="2">
        <f>Sheet1!AK29</f>
        <v>11640</v>
      </c>
      <c r="C34" s="38" t="str">
        <f>IF(Sheet1!I29=A33,"",Sheet1!I29)</f>
        <v/>
      </c>
      <c r="D34" s="39" t="str">
        <f>IF(Sheet1!I29=A33,"",Sheet1!J29)</f>
        <v/>
      </c>
      <c r="E34" s="39" t="str">
        <f>IF(Sheet1!AK29=Sheet2!B33,"",Sheet1!C29&amp;"-"&amp;Sheet1!E29&amp;": "&amp;Sheet1!AI29 &amp; " - " &amp;Sheet1!AJ29)</f>
        <v>40-40: FAB040 - Fabrication, Drill</v>
      </c>
      <c r="F34" s="39" t="str">
        <f>IF(Sheet1!T29="","",Sheet1!T29)</f>
        <v/>
      </c>
      <c r="G34" s="39" t="str">
        <f>IF(Sheet1!T29="","",Sheet1!AB29)</f>
        <v/>
      </c>
      <c r="H34" s="27">
        <f>Sheet1!Z29</f>
        <v>2</v>
      </c>
      <c r="I34" s="13" t="str">
        <f>IF(Sheet1!T29="","",Sheet1!AC29)</f>
        <v/>
      </c>
      <c r="J34" s="13"/>
      <c r="K34" s="13"/>
      <c r="L34" s="14"/>
    </row>
    <row r="35" spans="1:14" ht="38.25" x14ac:dyDescent="0.2">
      <c r="A35" s="2" t="str">
        <f>Sheet1!I30</f>
        <v>8034288-3</v>
      </c>
      <c r="B35" s="2">
        <f>Sheet1!AK30</f>
        <v>14560</v>
      </c>
      <c r="C35" s="38" t="str">
        <f>IF(Sheet1!I30=A34,"",Sheet1!I30)</f>
        <v/>
      </c>
      <c r="D35" s="39" t="str">
        <f>IF(Sheet1!I30=A34,"",Sheet1!J30)</f>
        <v/>
      </c>
      <c r="E35" s="39" t="str">
        <f>IF(Sheet1!AK30=Sheet2!B34,"",Sheet1!C30&amp;"-"&amp;Sheet1!E30&amp;": "&amp;Sheet1!AI30 &amp; " - " &amp;Sheet1!AJ30)</f>
        <v>50-60: FIN010 - Finishing, Surface Prep</v>
      </c>
      <c r="F35" s="39" t="str">
        <f>IF(Sheet1!T30="","",Sheet1!T30)</f>
        <v/>
      </c>
      <c r="G35" s="39" t="str">
        <f>IF(Sheet1!T30="","",Sheet1!AB30)</f>
        <v/>
      </c>
      <c r="H35" s="27">
        <f>Sheet1!Z30</f>
        <v>2</v>
      </c>
      <c r="I35" s="13" t="str">
        <f>IF(Sheet1!T30="","",Sheet1!AC30)</f>
        <v/>
      </c>
      <c r="J35" s="13"/>
      <c r="K35" s="13"/>
      <c r="L35" s="14"/>
    </row>
    <row r="36" spans="1:14" ht="26.25" thickBot="1" x14ac:dyDescent="0.25">
      <c r="A36" s="2" t="str">
        <f>Sheet1!I31</f>
        <v>8034288-3</v>
      </c>
      <c r="B36" s="2">
        <f>Sheet1!AK31</f>
        <v>17450</v>
      </c>
      <c r="C36" s="40" t="str">
        <f>IF(Sheet1!I31=A35,"",Sheet1!I31)</f>
        <v/>
      </c>
      <c r="D36" s="41" t="str">
        <f>IF(Sheet1!I31=A35,"",Sheet1!J31)</f>
        <v/>
      </c>
      <c r="E36" s="41" t="str">
        <f>IF(Sheet1!AK31=Sheet2!B35,"",Sheet1!C31&amp;"-"&amp;Sheet1!E31&amp;": "&amp;Sheet1!AI31 &amp; " - " &amp;Sheet1!AJ31)</f>
        <v>60-50: FIN020 - Finishing, Paint</v>
      </c>
      <c r="F36" s="41" t="str">
        <f>IF(Sheet1!T31="","",Sheet1!T31)</f>
        <v/>
      </c>
      <c r="G36" s="41" t="str">
        <f>IF(Sheet1!T31="","",Sheet1!AB31)</f>
        <v/>
      </c>
      <c r="H36" s="28">
        <f>Sheet1!Z31</f>
        <v>2</v>
      </c>
      <c r="I36" s="15" t="str">
        <f>IF(Sheet1!T31="","",Sheet1!AC31)</f>
        <v/>
      </c>
      <c r="J36" s="15"/>
      <c r="K36" s="15"/>
      <c r="L36" s="16"/>
    </row>
    <row r="37" spans="1:14" ht="25.5" x14ac:dyDescent="0.2">
      <c r="A37" s="2" t="str">
        <f>Sheet1!I32</f>
        <v>8034288-4</v>
      </c>
      <c r="B37" s="2">
        <f>Sheet1!AK32</f>
        <v>3000</v>
      </c>
      <c r="C37" s="34" t="str">
        <f>IF(Sheet1!I32=A36,"",Sheet1!I32)</f>
        <v>8034288-4</v>
      </c>
      <c r="D37" s="35" t="str">
        <f>IF(Sheet1!I32=A36,"",Sheet1!J32)</f>
        <v>50GAL STAND LEG WELDMENT  MOD. 40B</v>
      </c>
      <c r="E37" s="35" t="str">
        <f>IF(Sheet1!AK32=Sheet2!B36,"",Sheet1!C32&amp;"-"&amp;Sheet1!E32&amp;": "&amp;Sheet1!AI32 &amp; " - " &amp;Sheet1!AJ32)</f>
        <v>10-100: FAB010 - Fabrication, Saw</v>
      </c>
      <c r="F37" s="35" t="str">
        <f>IF(Sheet1!T32="","",Sheet1!T32)</f>
        <v>9014245-4</v>
      </c>
      <c r="G37" s="35" t="str">
        <f>IF(Sheet1!T32="","",Sheet1!AB32)</f>
        <v>2-1/2 x 2-1/2 x 1/4" HRS Angle,</v>
      </c>
      <c r="H37" s="25">
        <f>Sheet1!Z32</f>
        <v>2.5</v>
      </c>
      <c r="I37" s="9" t="str">
        <f>IF(Sheet1!T32="","",Sheet1!AC32)</f>
        <v>IN</v>
      </c>
      <c r="J37" s="9"/>
      <c r="K37" s="9"/>
      <c r="L37" s="10"/>
    </row>
    <row r="38" spans="1:14" x14ac:dyDescent="0.2">
      <c r="A38" s="2" t="str">
        <f>Sheet1!I33</f>
        <v>8034288-4</v>
      </c>
      <c r="B38" s="2">
        <f>Sheet1!AK33</f>
        <v>3000</v>
      </c>
      <c r="C38" s="36" t="str">
        <f>IF(Sheet1!I33=A37,"",Sheet1!I33)</f>
        <v/>
      </c>
      <c r="D38" s="37" t="str">
        <f>IF(Sheet1!I33=A37,"",Sheet1!J33)</f>
        <v/>
      </c>
      <c r="E38" s="37" t="str">
        <f>IF(Sheet1!AK33=Sheet2!B37,"",Sheet1!C33&amp;"-"&amp;Sheet1!E33&amp;": "&amp;Sheet1!AI33 &amp; " - " &amp;Sheet1!AJ33)</f>
        <v/>
      </c>
      <c r="F38" s="37" t="str">
        <f>IF(Sheet1!T33="","",Sheet1!T33)</f>
        <v>9014245-4</v>
      </c>
      <c r="G38" s="37" t="str">
        <f>IF(Sheet1!T33="","",Sheet1!AB33)</f>
        <v>2-1/2 x 2-1/2 x 1/4" HRS Angle,</v>
      </c>
      <c r="H38" s="26">
        <f>Sheet1!Z33</f>
        <v>2.5</v>
      </c>
      <c r="I38" s="11" t="str">
        <f>IF(Sheet1!T33="","",Sheet1!AC33)</f>
        <v>IN</v>
      </c>
      <c r="J38" s="11"/>
      <c r="K38" s="11"/>
      <c r="L38" s="12"/>
    </row>
    <row r="39" spans="1:14" ht="25.5" x14ac:dyDescent="0.2">
      <c r="A39" s="2" t="str">
        <f>Sheet1!I34</f>
        <v>8034288-4</v>
      </c>
      <c r="B39" s="2">
        <f>Sheet1!AK34</f>
        <v>5870</v>
      </c>
      <c r="C39" s="38" t="str">
        <f>IF(Sheet1!I34=A38,"",Sheet1!I34)</f>
        <v/>
      </c>
      <c r="D39" s="39" t="str">
        <f>IF(Sheet1!I34=A38,"",Sheet1!J34)</f>
        <v/>
      </c>
      <c r="E39" s="39" t="str">
        <f>IF(Sheet1!AK34=Sheet2!B38,"",Sheet1!C34&amp;"-"&amp;Sheet1!E34&amp;": "&amp;Sheet1!AI34 &amp; " - " &amp;Sheet1!AJ34)</f>
        <v>20-70: FAB020 - Fabrication, Layout</v>
      </c>
      <c r="F39" s="39" t="str">
        <f>IF(Sheet1!T34="","",Sheet1!T34)</f>
        <v/>
      </c>
      <c r="G39" s="39" t="str">
        <f>IF(Sheet1!T34="","",Sheet1!AB34)</f>
        <v/>
      </c>
      <c r="H39" s="27">
        <f>Sheet1!Z34</f>
        <v>2</v>
      </c>
      <c r="I39" s="13" t="str">
        <f>IF(Sheet1!T34="","",Sheet1!AC34)</f>
        <v/>
      </c>
      <c r="J39" s="13"/>
      <c r="K39" s="13"/>
      <c r="L39" s="14"/>
    </row>
    <row r="40" spans="1:14" ht="25.5" x14ac:dyDescent="0.2">
      <c r="A40" s="2" t="str">
        <f>Sheet1!I35</f>
        <v>8034288-4</v>
      </c>
      <c r="B40" s="2">
        <f>Sheet1!AK35</f>
        <v>8750</v>
      </c>
      <c r="C40" s="38" t="str">
        <f>IF(Sheet1!I35=A39,"",Sheet1!I35)</f>
        <v/>
      </c>
      <c r="D40" s="39" t="str">
        <f>IF(Sheet1!I35=A39,"",Sheet1!J35)</f>
        <v/>
      </c>
      <c r="E40" s="39" t="str">
        <f>IF(Sheet1!AK35=Sheet2!B39,"",Sheet1!C35&amp;"-"&amp;Sheet1!E35&amp;": "&amp;Sheet1!AI35 &amp; " - " &amp;Sheet1!AJ35)</f>
        <v>30-50: FAB030 - Fabrication, Check</v>
      </c>
      <c r="F40" s="39" t="str">
        <f>IF(Sheet1!T35="","",Sheet1!T35)</f>
        <v/>
      </c>
      <c r="G40" s="39" t="str">
        <f>IF(Sheet1!T35="","",Sheet1!AB35)</f>
        <v/>
      </c>
      <c r="H40" s="27">
        <f>Sheet1!Z35</f>
        <v>2</v>
      </c>
      <c r="I40" s="13" t="str">
        <f>IF(Sheet1!T35="","",Sheet1!AC35)</f>
        <v/>
      </c>
      <c r="J40" s="13"/>
      <c r="K40" s="13"/>
      <c r="L40" s="14"/>
    </row>
    <row r="41" spans="1:14" ht="25.5" x14ac:dyDescent="0.2">
      <c r="A41" s="2" t="str">
        <f>Sheet1!I36</f>
        <v>8034288-4</v>
      </c>
      <c r="B41" s="2">
        <f>Sheet1!AK36</f>
        <v>11650</v>
      </c>
      <c r="C41" s="38" t="str">
        <f>IF(Sheet1!I36=A40,"",Sheet1!I36)</f>
        <v/>
      </c>
      <c r="D41" s="39" t="str">
        <f>IF(Sheet1!I36=A40,"",Sheet1!J36)</f>
        <v/>
      </c>
      <c r="E41" s="39" t="str">
        <f>IF(Sheet1!AK36=Sheet2!B40,"",Sheet1!C36&amp;"-"&amp;Sheet1!E36&amp;": "&amp;Sheet1!AI36 &amp; " - " &amp;Sheet1!AJ36)</f>
        <v>40-50: FAB040 - Fabrication, Drill</v>
      </c>
      <c r="F41" s="39" t="str">
        <f>IF(Sheet1!T36="","",Sheet1!T36)</f>
        <v/>
      </c>
      <c r="G41" s="39" t="str">
        <f>IF(Sheet1!T36="","",Sheet1!AB36)</f>
        <v/>
      </c>
      <c r="H41" s="27">
        <f>Sheet1!Z36</f>
        <v>2</v>
      </c>
      <c r="I41" s="13" t="str">
        <f>IF(Sheet1!T36="","",Sheet1!AC36)</f>
        <v/>
      </c>
      <c r="J41" s="13"/>
      <c r="K41" s="13"/>
      <c r="L41" s="14"/>
    </row>
    <row r="42" spans="1:14" ht="38.25" x14ac:dyDescent="0.2">
      <c r="A42" s="2" t="str">
        <f>Sheet1!I37</f>
        <v>8034288-4</v>
      </c>
      <c r="B42" s="2">
        <f>Sheet1!AK37</f>
        <v>14570</v>
      </c>
      <c r="C42" s="38" t="str">
        <f>IF(Sheet1!I37=A41,"",Sheet1!I37)</f>
        <v/>
      </c>
      <c r="D42" s="39" t="str">
        <f>IF(Sheet1!I37=A41,"",Sheet1!J37)</f>
        <v/>
      </c>
      <c r="E42" s="39" t="str">
        <f>IF(Sheet1!AK37=Sheet2!B41,"",Sheet1!C37&amp;"-"&amp;Sheet1!E37&amp;": "&amp;Sheet1!AI37 &amp; " - " &amp;Sheet1!AJ37)</f>
        <v>50-70: FIN010 - Finishing, Surface Prep</v>
      </c>
      <c r="F42" s="39" t="str">
        <f>IF(Sheet1!T37="","",Sheet1!T37)</f>
        <v/>
      </c>
      <c r="G42" s="39" t="str">
        <f>IF(Sheet1!T37="","",Sheet1!AB37)</f>
        <v/>
      </c>
      <c r="H42" s="27">
        <f>Sheet1!Z37</f>
        <v>2</v>
      </c>
      <c r="I42" s="13" t="str">
        <f>IF(Sheet1!T37="","",Sheet1!AC37)</f>
        <v/>
      </c>
      <c r="J42" s="13"/>
      <c r="K42" s="13"/>
      <c r="L42" s="14"/>
    </row>
    <row r="43" spans="1:14" ht="26.25" thickBot="1" x14ac:dyDescent="0.25">
      <c r="A43" s="2" t="str">
        <f>Sheet1!I38</f>
        <v>8034288-4</v>
      </c>
      <c r="B43" s="2">
        <f>Sheet1!AK38</f>
        <v>17460</v>
      </c>
      <c r="C43" s="40" t="str">
        <f>IF(Sheet1!I38=A42,"",Sheet1!I38)</f>
        <v/>
      </c>
      <c r="D43" s="41" t="str">
        <f>IF(Sheet1!I38=A42,"",Sheet1!J38)</f>
        <v/>
      </c>
      <c r="E43" s="41" t="str">
        <f>IF(Sheet1!AK38=Sheet2!B42,"",Sheet1!C38&amp;"-"&amp;Sheet1!E38&amp;": "&amp;Sheet1!AI38 &amp; " - " &amp;Sheet1!AJ38)</f>
        <v>60-60: FIN020 - Finishing, Paint</v>
      </c>
      <c r="F43" s="41" t="str">
        <f>IF(Sheet1!T38="","",Sheet1!T38)</f>
        <v/>
      </c>
      <c r="G43" s="41" t="str">
        <f>IF(Sheet1!T38="","",Sheet1!AB38)</f>
        <v/>
      </c>
      <c r="H43" s="28">
        <f>Sheet1!Z38</f>
        <v>2</v>
      </c>
      <c r="I43" s="15" t="str">
        <f>IF(Sheet1!T38="","",Sheet1!AC38)</f>
        <v/>
      </c>
      <c r="J43" s="15"/>
      <c r="K43" s="15"/>
      <c r="L43" s="16"/>
    </row>
    <row r="44" spans="1:14" ht="25.5" x14ac:dyDescent="0.2">
      <c r="A44" s="2" t="str">
        <f>Sheet1!I39</f>
        <v>8034288-A</v>
      </c>
      <c r="B44" s="2">
        <f>Sheet1!AK39</f>
        <v>3010</v>
      </c>
      <c r="C44" s="34" t="str">
        <f>IF(Sheet1!I39=A43,"",Sheet1!I39)</f>
        <v>8034288-A</v>
      </c>
      <c r="D44" s="35" t="str">
        <f>IF(Sheet1!I39=A43,"",Sheet1!J39)</f>
        <v>50GAL STAND LEG WELDMENT  MOD. 40B</v>
      </c>
      <c r="E44" s="35" t="str">
        <f>IF(Sheet1!AK39=Sheet2!B43,"",Sheet1!C39&amp;"-"&amp;Sheet1!E39&amp;": "&amp;Sheet1!AI39 &amp; " - " &amp;Sheet1!AJ39)</f>
        <v>10-110: FAB010 - Fabrication, Saw</v>
      </c>
      <c r="F44" s="35" t="str">
        <f>IF(Sheet1!T39="","",Sheet1!T39)</f>
        <v>9014245-4</v>
      </c>
      <c r="G44" s="35" t="str">
        <f>IF(Sheet1!T39="","",Sheet1!AB39)</f>
        <v>2-1/2 x 2-1/2 x 1/4" HRS Angle,</v>
      </c>
      <c r="H44" s="25">
        <f>Sheet1!Z39</f>
        <v>44</v>
      </c>
      <c r="I44" s="9" t="str">
        <f>IF(Sheet1!T39="","",Sheet1!AC39)</f>
        <v>IN</v>
      </c>
      <c r="J44" s="9"/>
      <c r="K44" s="9"/>
      <c r="L44" s="10"/>
    </row>
    <row r="45" spans="1:14" x14ac:dyDescent="0.2">
      <c r="A45" s="2" t="str">
        <f>Sheet1!I40</f>
        <v>8034288-A</v>
      </c>
      <c r="B45" s="2">
        <f>Sheet1!AK40</f>
        <v>3010</v>
      </c>
      <c r="C45" s="36" t="str">
        <f>IF(Sheet1!I40=A44,"",Sheet1!I40)</f>
        <v/>
      </c>
      <c r="D45" s="37" t="str">
        <f>IF(Sheet1!I40=A44,"",Sheet1!J40)</f>
        <v/>
      </c>
      <c r="E45" s="37" t="str">
        <f>IF(Sheet1!AK40=Sheet2!B44,"",Sheet1!C40&amp;"-"&amp;Sheet1!E40&amp;": "&amp;Sheet1!AI40 &amp; " - " &amp;Sheet1!AJ40)</f>
        <v/>
      </c>
      <c r="F45" s="37" t="str">
        <f>IF(Sheet1!T40="","",Sheet1!T40)</f>
        <v>9014245-4</v>
      </c>
      <c r="G45" s="37" t="str">
        <f>IF(Sheet1!T40="","",Sheet1!AB40)</f>
        <v>2-1/2 x 2-1/2 x 1/4" HRS Angle,</v>
      </c>
      <c r="H45" s="26">
        <f>Sheet1!Z40</f>
        <v>44</v>
      </c>
      <c r="I45" s="11" t="str">
        <f>IF(Sheet1!T40="","",Sheet1!AC40)</f>
        <v>IN</v>
      </c>
      <c r="J45" s="11"/>
      <c r="K45" s="11"/>
      <c r="L45" s="12"/>
    </row>
    <row r="46" spans="1:14" ht="25.5" x14ac:dyDescent="0.2">
      <c r="A46" s="2" t="str">
        <f>Sheet1!I41</f>
        <v>8034288-A</v>
      </c>
      <c r="B46" s="2">
        <f>Sheet1!AK41</f>
        <v>3020</v>
      </c>
      <c r="C46" s="44" t="str">
        <f>IF(Sheet1!I41=A45,"",Sheet1!I41)</f>
        <v/>
      </c>
      <c r="D46" s="45" t="str">
        <f>IF(Sheet1!I41=A45,"",Sheet1!J41)</f>
        <v/>
      </c>
      <c r="E46" s="45" t="str">
        <f>IF(Sheet1!AK41=Sheet2!B45,"",Sheet1!C41&amp;"-"&amp;Sheet1!E41&amp;": "&amp;Sheet1!AI41 &amp; " - " &amp;Sheet1!AJ41)</f>
        <v>10-120: FAB010 - Fabrication, Saw</v>
      </c>
      <c r="F46" s="45" t="str">
        <f>IF(Sheet1!T41="","",Sheet1!T41)</f>
        <v>9014245-4</v>
      </c>
      <c r="G46" s="45" t="str">
        <f>IF(Sheet1!T41="","",Sheet1!AB41)</f>
        <v>2-1/2 x 2-1/2 x 1/4" HRS Angle,</v>
      </c>
      <c r="H46" s="30">
        <f>Sheet1!Z41</f>
        <v>44</v>
      </c>
      <c r="I46" s="19" t="str">
        <f>IF(Sheet1!T41="","",Sheet1!AC41)</f>
        <v>IN</v>
      </c>
      <c r="J46" s="19"/>
      <c r="K46" s="19"/>
      <c r="L46" s="20"/>
      <c r="N46" s="4" t="s">
        <v>377</v>
      </c>
    </row>
    <row r="47" spans="1:14" x14ac:dyDescent="0.2">
      <c r="A47" s="2" t="str">
        <f>Sheet1!I42</f>
        <v>8034288-A</v>
      </c>
      <c r="B47" s="2">
        <f>Sheet1!AK42</f>
        <v>3020</v>
      </c>
      <c r="C47" s="36" t="str">
        <f>IF(Sheet1!I42=A46,"",Sheet1!I42)</f>
        <v/>
      </c>
      <c r="D47" s="37" t="str">
        <f>IF(Sheet1!I42=A46,"",Sheet1!J42)</f>
        <v/>
      </c>
      <c r="E47" s="37" t="str">
        <f>IF(Sheet1!AK42=Sheet2!B46,"",Sheet1!C42&amp;"-"&amp;Sheet1!E42&amp;": "&amp;Sheet1!AI42 &amp; " - " &amp;Sheet1!AJ42)</f>
        <v/>
      </c>
      <c r="F47" s="37" t="str">
        <f>IF(Sheet1!T42="","",Sheet1!T42)</f>
        <v>9014245-4</v>
      </c>
      <c r="G47" s="37" t="str">
        <f>IF(Sheet1!T42="","",Sheet1!AB42)</f>
        <v>2-1/2 x 2-1/2 x 1/4" HRS Angle,</v>
      </c>
      <c r="H47" s="26">
        <f>Sheet1!Z42</f>
        <v>44</v>
      </c>
      <c r="I47" s="11" t="str">
        <f>IF(Sheet1!T42="","",Sheet1!AC42)</f>
        <v>IN</v>
      </c>
      <c r="J47" s="11"/>
      <c r="K47" s="11"/>
      <c r="L47" s="12"/>
    </row>
    <row r="48" spans="1:14" ht="25.5" x14ac:dyDescent="0.2">
      <c r="A48" s="2" t="str">
        <f>Sheet1!I43</f>
        <v>8034288-A</v>
      </c>
      <c r="B48" s="2">
        <f>Sheet1!AK43</f>
        <v>5890</v>
      </c>
      <c r="C48" s="38" t="str">
        <f>IF(Sheet1!I43=A47,"",Sheet1!I43)</f>
        <v/>
      </c>
      <c r="D48" s="39" t="str">
        <f>IF(Sheet1!I43=A47,"",Sheet1!J43)</f>
        <v/>
      </c>
      <c r="E48" s="39" t="str">
        <f>IF(Sheet1!AK43=Sheet2!B47,"",Sheet1!C43&amp;"-"&amp;Sheet1!E43&amp;": "&amp;Sheet1!AI43 &amp; " - " &amp;Sheet1!AJ43)</f>
        <v>20-90: FAB020 - Fabrication, Layout</v>
      </c>
      <c r="F48" s="39" t="str">
        <f>IF(Sheet1!T43="","",Sheet1!T43)</f>
        <v/>
      </c>
      <c r="G48" s="39" t="str">
        <f>IF(Sheet1!T43="","",Sheet1!AB43)</f>
        <v/>
      </c>
      <c r="H48" s="27">
        <f>Sheet1!Z43</f>
        <v>2</v>
      </c>
      <c r="I48" s="13" t="str">
        <f>IF(Sheet1!T43="","",Sheet1!AC43)</f>
        <v/>
      </c>
      <c r="J48" s="13"/>
      <c r="K48" s="13"/>
      <c r="L48" s="14"/>
    </row>
    <row r="49" spans="1:14" ht="25.5" x14ac:dyDescent="0.2">
      <c r="A49" s="2" t="str">
        <f>Sheet1!I44</f>
        <v>8034288-A</v>
      </c>
      <c r="B49" s="2">
        <f>Sheet1!AK44</f>
        <v>5900</v>
      </c>
      <c r="C49" s="38" t="str">
        <f>IF(Sheet1!I44=A48,"",Sheet1!I44)</f>
        <v/>
      </c>
      <c r="D49" s="39" t="str">
        <f>IF(Sheet1!I44=A48,"",Sheet1!J44)</f>
        <v/>
      </c>
      <c r="E49" s="39" t="str">
        <f>IF(Sheet1!AK44=Sheet2!B48,"",Sheet1!C44&amp;"-"&amp;Sheet1!E44&amp;": "&amp;Sheet1!AI44 &amp; " - " &amp;Sheet1!AJ44)</f>
        <v>20-100: FAB020 - Fabrication, Layout</v>
      </c>
      <c r="F49" s="39" t="str">
        <f>IF(Sheet1!T44="","",Sheet1!T44)</f>
        <v/>
      </c>
      <c r="G49" s="39" t="str">
        <f>IF(Sheet1!T44="","",Sheet1!AB44)</f>
        <v/>
      </c>
      <c r="H49" s="27">
        <f>Sheet1!Z44</f>
        <v>2</v>
      </c>
      <c r="I49" s="13" t="str">
        <f>IF(Sheet1!T44="","",Sheet1!AC44)</f>
        <v/>
      </c>
      <c r="J49" s="13"/>
      <c r="K49" s="13"/>
      <c r="L49" s="14"/>
    </row>
    <row r="50" spans="1:14" ht="25.5" x14ac:dyDescent="0.2">
      <c r="A50" s="2" t="str">
        <f>Sheet1!I45</f>
        <v>8034288-A</v>
      </c>
      <c r="B50" s="2">
        <f>Sheet1!AK45</f>
        <v>8770</v>
      </c>
      <c r="C50" s="38" t="str">
        <f>IF(Sheet1!I45=A49,"",Sheet1!I45)</f>
        <v/>
      </c>
      <c r="D50" s="39" t="str">
        <f>IF(Sheet1!I45=A49,"",Sheet1!J45)</f>
        <v/>
      </c>
      <c r="E50" s="39" t="str">
        <f>IF(Sheet1!AK45=Sheet2!B49,"",Sheet1!C45&amp;"-"&amp;Sheet1!E45&amp;": "&amp;Sheet1!AI45 &amp; " - " &amp;Sheet1!AJ45)</f>
        <v>30-70: FAB030 - Fabrication, Check</v>
      </c>
      <c r="F50" s="39" t="str">
        <f>IF(Sheet1!T45="","",Sheet1!T45)</f>
        <v/>
      </c>
      <c r="G50" s="39" t="str">
        <f>IF(Sheet1!T45="","",Sheet1!AB45)</f>
        <v/>
      </c>
      <c r="H50" s="27">
        <f>Sheet1!Z45</f>
        <v>2</v>
      </c>
      <c r="I50" s="13" t="str">
        <f>IF(Sheet1!T45="","",Sheet1!AC45)</f>
        <v/>
      </c>
      <c r="J50" s="13"/>
      <c r="K50" s="13"/>
      <c r="L50" s="14"/>
    </row>
    <row r="51" spans="1:14" ht="25.5" x14ac:dyDescent="0.2">
      <c r="A51" s="2" t="str">
        <f>Sheet1!I46</f>
        <v>8034288-A</v>
      </c>
      <c r="B51" s="2">
        <f>Sheet1!AK46</f>
        <v>8780</v>
      </c>
      <c r="C51" s="38" t="str">
        <f>IF(Sheet1!I46=A50,"",Sheet1!I46)</f>
        <v/>
      </c>
      <c r="D51" s="39" t="str">
        <f>IF(Sheet1!I46=A50,"",Sheet1!J46)</f>
        <v/>
      </c>
      <c r="E51" s="39" t="str">
        <f>IF(Sheet1!AK46=Sheet2!B50,"",Sheet1!C46&amp;"-"&amp;Sheet1!E46&amp;": "&amp;Sheet1!AI46 &amp; " - " &amp;Sheet1!AJ46)</f>
        <v>30-80: FAB030 - Fabrication, Check</v>
      </c>
      <c r="F51" s="39" t="str">
        <f>IF(Sheet1!T46="","",Sheet1!T46)</f>
        <v/>
      </c>
      <c r="G51" s="39" t="str">
        <f>IF(Sheet1!T46="","",Sheet1!AB46)</f>
        <v/>
      </c>
      <c r="H51" s="27">
        <f>Sheet1!Z46</f>
        <v>2</v>
      </c>
      <c r="I51" s="13" t="str">
        <f>IF(Sheet1!T46="","",Sheet1!AC46)</f>
        <v/>
      </c>
      <c r="J51" s="13"/>
      <c r="K51" s="13"/>
      <c r="L51" s="14"/>
    </row>
    <row r="52" spans="1:14" ht="25.5" x14ac:dyDescent="0.2">
      <c r="A52" s="2" t="str">
        <f>Sheet1!I47</f>
        <v>8034288-A</v>
      </c>
      <c r="B52" s="2">
        <f>Sheet1!AK47</f>
        <v>11670</v>
      </c>
      <c r="C52" s="38" t="str">
        <f>IF(Sheet1!I47=A51,"",Sheet1!I47)</f>
        <v/>
      </c>
      <c r="D52" s="39" t="str">
        <f>IF(Sheet1!I47=A51,"",Sheet1!J47)</f>
        <v/>
      </c>
      <c r="E52" s="39" t="str">
        <f>IF(Sheet1!AK47=Sheet2!B51,"",Sheet1!C47&amp;"-"&amp;Sheet1!E47&amp;": "&amp;Sheet1!AI47 &amp; " - " &amp;Sheet1!AJ47)</f>
        <v>40-70: FAB040 - Fabrication, Drill</v>
      </c>
      <c r="F52" s="39" t="str">
        <f>IF(Sheet1!T47="","",Sheet1!T47)</f>
        <v/>
      </c>
      <c r="G52" s="39" t="str">
        <f>IF(Sheet1!T47="","",Sheet1!AB47)</f>
        <v/>
      </c>
      <c r="H52" s="27">
        <f>Sheet1!Z47</f>
        <v>2</v>
      </c>
      <c r="I52" s="13" t="str">
        <f>IF(Sheet1!T47="","",Sheet1!AC47)</f>
        <v/>
      </c>
      <c r="J52" s="13"/>
      <c r="K52" s="13"/>
      <c r="L52" s="14"/>
    </row>
    <row r="53" spans="1:14" ht="26.25" thickBot="1" x14ac:dyDescent="0.25">
      <c r="A53" s="2" t="str">
        <f>Sheet1!I48</f>
        <v>8034288-A</v>
      </c>
      <c r="B53" s="2">
        <f>Sheet1!AK48</f>
        <v>11680</v>
      </c>
      <c r="C53" s="40" t="str">
        <f>IF(Sheet1!I48=A52,"",Sheet1!I48)</f>
        <v/>
      </c>
      <c r="D53" s="41" t="str">
        <f>IF(Sheet1!I48=A52,"",Sheet1!J48)</f>
        <v/>
      </c>
      <c r="E53" s="41" t="str">
        <f>IF(Sheet1!AK48=Sheet2!B52,"",Sheet1!C48&amp;"-"&amp;Sheet1!E48&amp;": "&amp;Sheet1!AI48 &amp; " - " &amp;Sheet1!AJ48)</f>
        <v>40-80: FAB040 - Fabrication, Drill</v>
      </c>
      <c r="F53" s="41" t="str">
        <f>IF(Sheet1!T48="","",Sheet1!T48)</f>
        <v/>
      </c>
      <c r="G53" s="41" t="str">
        <f>IF(Sheet1!T48="","",Sheet1!AB48)</f>
        <v/>
      </c>
      <c r="H53" s="28">
        <f>Sheet1!Z48</f>
        <v>2</v>
      </c>
      <c r="I53" s="15" t="str">
        <f>IF(Sheet1!T48="","",Sheet1!AC48)</f>
        <v/>
      </c>
      <c r="J53" s="15"/>
      <c r="K53" s="15"/>
      <c r="L53" s="16"/>
    </row>
    <row r="54" spans="1:14" ht="25.5" x14ac:dyDescent="0.2">
      <c r="A54" s="2" t="str">
        <f>Sheet1!I49</f>
        <v>8034288-B</v>
      </c>
      <c r="B54" s="2">
        <f>Sheet1!AK49</f>
        <v>3030</v>
      </c>
      <c r="C54" s="34" t="str">
        <f>IF(Sheet1!I49=A53,"",Sheet1!I49)</f>
        <v>8034288-B</v>
      </c>
      <c r="D54" s="35" t="str">
        <f>IF(Sheet1!I49=A53,"",Sheet1!J49)</f>
        <v>50GAL STAND LEG WELDMENT  MOD. 40B</v>
      </c>
      <c r="E54" s="35" t="str">
        <f>IF(Sheet1!AK49=Sheet2!B53,"",Sheet1!C49&amp;"-"&amp;Sheet1!E49&amp;": "&amp;Sheet1!AI49 &amp; " - " &amp;Sheet1!AJ49)</f>
        <v>10-130: FAB010 - Fabrication, Saw</v>
      </c>
      <c r="F54" s="35" t="str">
        <f>IF(Sheet1!T49="","",Sheet1!T49)</f>
        <v>9014245-4</v>
      </c>
      <c r="G54" s="35" t="str">
        <f>IF(Sheet1!T49="","",Sheet1!AB49)</f>
        <v>2-1/2 x 2-1/2 x 1/4" HRS Angle,</v>
      </c>
      <c r="H54" s="25">
        <f>Sheet1!Z49</f>
        <v>44</v>
      </c>
      <c r="I54" s="9" t="str">
        <f>IF(Sheet1!T49="","",Sheet1!AC49)</f>
        <v>IN</v>
      </c>
      <c r="J54" s="9"/>
      <c r="K54" s="9"/>
      <c r="L54" s="10"/>
    </row>
    <row r="55" spans="1:14" x14ac:dyDescent="0.2">
      <c r="A55" s="2" t="str">
        <f>Sheet1!I50</f>
        <v>8034288-B</v>
      </c>
      <c r="B55" s="2">
        <f>Sheet1!AK50</f>
        <v>3030</v>
      </c>
      <c r="C55" s="36" t="str">
        <f>IF(Sheet1!I50=A54,"",Sheet1!I50)</f>
        <v/>
      </c>
      <c r="D55" s="37" t="str">
        <f>IF(Sheet1!I50=A54,"",Sheet1!J50)</f>
        <v/>
      </c>
      <c r="E55" s="37" t="str">
        <f>IF(Sheet1!AK50=Sheet2!B54,"",Sheet1!C50&amp;"-"&amp;Sheet1!E50&amp;": "&amp;Sheet1!AI50 &amp; " - " &amp;Sheet1!AJ50)</f>
        <v/>
      </c>
      <c r="F55" s="37" t="str">
        <f>IF(Sheet1!T50="","",Sheet1!T50)</f>
        <v>9014245-4</v>
      </c>
      <c r="G55" s="37" t="str">
        <f>IF(Sheet1!T50="","",Sheet1!AB50)</f>
        <v>2-1/2 x 2-1/2 x 1/4" HRS Angle,</v>
      </c>
      <c r="H55" s="26">
        <f>Sheet1!Z50</f>
        <v>44</v>
      </c>
      <c r="I55" s="11" t="str">
        <f>IF(Sheet1!T50="","",Sheet1!AC50)</f>
        <v>IN</v>
      </c>
      <c r="J55" s="11"/>
      <c r="K55" s="11"/>
      <c r="L55" s="12"/>
    </row>
    <row r="56" spans="1:14" ht="25.5" x14ac:dyDescent="0.2">
      <c r="A56" s="2" t="str">
        <f>Sheet1!I51</f>
        <v>8034288-B</v>
      </c>
      <c r="B56" s="2">
        <f>Sheet1!AK51</f>
        <v>3040</v>
      </c>
      <c r="C56" s="44" t="str">
        <f>IF(Sheet1!I51=A55,"",Sheet1!I51)</f>
        <v/>
      </c>
      <c r="D56" s="45" t="str">
        <f>IF(Sheet1!I51=A55,"",Sheet1!J51)</f>
        <v/>
      </c>
      <c r="E56" s="45" t="str">
        <f>IF(Sheet1!AK51=Sheet2!B55,"",Sheet1!C51&amp;"-"&amp;Sheet1!E51&amp;": "&amp;Sheet1!AI51 &amp; " - " &amp;Sheet1!AJ51)</f>
        <v>10-140: FAB010 - Fabrication, Saw</v>
      </c>
      <c r="F56" s="45" t="str">
        <f>IF(Sheet1!T51="","",Sheet1!T51)</f>
        <v>9014245-4</v>
      </c>
      <c r="G56" s="45" t="str">
        <f>IF(Sheet1!T51="","",Sheet1!AB51)</f>
        <v>2-1/2 x 2-1/2 x 1/4" HRS Angle,</v>
      </c>
      <c r="H56" s="30">
        <f>Sheet1!Z51</f>
        <v>44</v>
      </c>
      <c r="I56" s="19" t="str">
        <f>IF(Sheet1!T51="","",Sheet1!AC51)</f>
        <v>IN</v>
      </c>
      <c r="J56" s="19"/>
      <c r="K56" s="19"/>
      <c r="L56" s="20"/>
      <c r="N56" s="4" t="s">
        <v>377</v>
      </c>
    </row>
    <row r="57" spans="1:14" x14ac:dyDescent="0.2">
      <c r="A57" s="2" t="str">
        <f>Sheet1!I52</f>
        <v>8034288-B</v>
      </c>
      <c r="B57" s="2">
        <f>Sheet1!AK52</f>
        <v>3040</v>
      </c>
      <c r="C57" s="36" t="str">
        <f>IF(Sheet1!I52=A56,"",Sheet1!I52)</f>
        <v/>
      </c>
      <c r="D57" s="37" t="str">
        <f>IF(Sheet1!I52=A56,"",Sheet1!J52)</f>
        <v/>
      </c>
      <c r="E57" s="37" t="str">
        <f>IF(Sheet1!AK52=Sheet2!B56,"",Sheet1!C52&amp;"-"&amp;Sheet1!E52&amp;": "&amp;Sheet1!AI52 &amp; " - " &amp;Sheet1!AJ52)</f>
        <v/>
      </c>
      <c r="F57" s="37" t="str">
        <f>IF(Sheet1!T52="","",Sheet1!T52)</f>
        <v>9014245-4</v>
      </c>
      <c r="G57" s="37" t="str">
        <f>IF(Sheet1!T52="","",Sheet1!AB52)</f>
        <v>2-1/2 x 2-1/2 x 1/4" HRS Angle,</v>
      </c>
      <c r="H57" s="26">
        <f>Sheet1!Z52</f>
        <v>44</v>
      </c>
      <c r="I57" s="11" t="str">
        <f>IF(Sheet1!T52="","",Sheet1!AC52)</f>
        <v>IN</v>
      </c>
      <c r="J57" s="11"/>
      <c r="K57" s="11"/>
      <c r="L57" s="12"/>
    </row>
    <row r="58" spans="1:14" ht="25.5" x14ac:dyDescent="0.2">
      <c r="A58" s="2" t="str">
        <f>Sheet1!I53</f>
        <v>8034288-B</v>
      </c>
      <c r="B58" s="2">
        <f>Sheet1!AK53</f>
        <v>5910</v>
      </c>
      <c r="C58" s="38" t="str">
        <f>IF(Sheet1!I53=A57,"",Sheet1!I53)</f>
        <v/>
      </c>
      <c r="D58" s="39" t="str">
        <f>IF(Sheet1!I53=A57,"",Sheet1!J53)</f>
        <v/>
      </c>
      <c r="E58" s="39" t="str">
        <f>IF(Sheet1!AK53=Sheet2!B57,"",Sheet1!C53&amp;"-"&amp;Sheet1!E53&amp;": "&amp;Sheet1!AI53 &amp; " - " &amp;Sheet1!AJ53)</f>
        <v>20-110: FAB020 - Fabrication, Layout</v>
      </c>
      <c r="F58" s="39" t="str">
        <f>IF(Sheet1!T53="","",Sheet1!T53)</f>
        <v/>
      </c>
      <c r="G58" s="39" t="str">
        <f>IF(Sheet1!T53="","",Sheet1!AB53)</f>
        <v/>
      </c>
      <c r="H58" s="27">
        <f>Sheet1!Z53</f>
        <v>2</v>
      </c>
      <c r="I58" s="13" t="str">
        <f>IF(Sheet1!T53="","",Sheet1!AC53)</f>
        <v/>
      </c>
      <c r="J58" s="13"/>
      <c r="K58" s="13"/>
      <c r="L58" s="14"/>
    </row>
    <row r="59" spans="1:14" ht="25.5" x14ac:dyDescent="0.2">
      <c r="A59" s="2" t="str">
        <f>Sheet1!I54</f>
        <v>8034288-B</v>
      </c>
      <c r="B59" s="2">
        <f>Sheet1!AK54</f>
        <v>5920</v>
      </c>
      <c r="C59" s="38" t="str">
        <f>IF(Sheet1!I54=A58,"",Sheet1!I54)</f>
        <v/>
      </c>
      <c r="D59" s="39" t="str">
        <f>IF(Sheet1!I54=A58,"",Sheet1!J54)</f>
        <v/>
      </c>
      <c r="E59" s="39" t="str">
        <f>IF(Sheet1!AK54=Sheet2!B58,"",Sheet1!C54&amp;"-"&amp;Sheet1!E54&amp;": "&amp;Sheet1!AI54 &amp; " - " &amp;Sheet1!AJ54)</f>
        <v>20-120: FAB020 - Fabrication, Layout</v>
      </c>
      <c r="F59" s="39" t="str">
        <f>IF(Sheet1!T54="","",Sheet1!T54)</f>
        <v/>
      </c>
      <c r="G59" s="39" t="str">
        <f>IF(Sheet1!T54="","",Sheet1!AB54)</f>
        <v/>
      </c>
      <c r="H59" s="27">
        <f>Sheet1!Z54</f>
        <v>2</v>
      </c>
      <c r="I59" s="13" t="str">
        <f>IF(Sheet1!T54="","",Sheet1!AC54)</f>
        <v/>
      </c>
      <c r="J59" s="13"/>
      <c r="K59" s="13"/>
      <c r="L59" s="14"/>
    </row>
    <row r="60" spans="1:14" ht="25.5" x14ac:dyDescent="0.2">
      <c r="A60" s="2" t="str">
        <f>Sheet1!I55</f>
        <v>8034288-B</v>
      </c>
      <c r="B60" s="2">
        <f>Sheet1!AK55</f>
        <v>8790</v>
      </c>
      <c r="C60" s="38" t="str">
        <f>IF(Sheet1!I55=A59,"",Sheet1!I55)</f>
        <v/>
      </c>
      <c r="D60" s="39" t="str">
        <f>IF(Sheet1!I55=A59,"",Sheet1!J55)</f>
        <v/>
      </c>
      <c r="E60" s="39" t="str">
        <f>IF(Sheet1!AK55=Sheet2!B59,"",Sheet1!C55&amp;"-"&amp;Sheet1!E55&amp;": "&amp;Sheet1!AI55 &amp; " - " &amp;Sheet1!AJ55)</f>
        <v>30-90: FAB030 - Fabrication, Check</v>
      </c>
      <c r="F60" s="39" t="str">
        <f>IF(Sheet1!T55="","",Sheet1!T55)</f>
        <v/>
      </c>
      <c r="G60" s="39" t="str">
        <f>IF(Sheet1!T55="","",Sheet1!AB55)</f>
        <v/>
      </c>
      <c r="H60" s="27">
        <f>Sheet1!Z55</f>
        <v>2</v>
      </c>
      <c r="I60" s="13" t="str">
        <f>IF(Sheet1!T55="","",Sheet1!AC55)</f>
        <v/>
      </c>
      <c r="J60" s="13"/>
      <c r="K60" s="13"/>
      <c r="L60" s="14"/>
    </row>
    <row r="61" spans="1:14" ht="25.5" x14ac:dyDescent="0.2">
      <c r="A61" s="2" t="str">
        <f>Sheet1!I56</f>
        <v>8034288-B</v>
      </c>
      <c r="B61" s="2">
        <f>Sheet1!AK56</f>
        <v>8800</v>
      </c>
      <c r="C61" s="38" t="str">
        <f>IF(Sheet1!I56=A60,"",Sheet1!I56)</f>
        <v/>
      </c>
      <c r="D61" s="39" t="str">
        <f>IF(Sheet1!I56=A60,"",Sheet1!J56)</f>
        <v/>
      </c>
      <c r="E61" s="39" t="str">
        <f>IF(Sheet1!AK56=Sheet2!B60,"",Sheet1!C56&amp;"-"&amp;Sheet1!E56&amp;": "&amp;Sheet1!AI56 &amp; " - " &amp;Sheet1!AJ56)</f>
        <v>30-100: FAB030 - Fabrication, Check</v>
      </c>
      <c r="F61" s="39" t="str">
        <f>IF(Sheet1!T56="","",Sheet1!T56)</f>
        <v/>
      </c>
      <c r="G61" s="39" t="str">
        <f>IF(Sheet1!T56="","",Sheet1!AB56)</f>
        <v/>
      </c>
      <c r="H61" s="27">
        <f>Sheet1!Z56</f>
        <v>2</v>
      </c>
      <c r="I61" s="13" t="str">
        <f>IF(Sheet1!T56="","",Sheet1!AC56)</f>
        <v/>
      </c>
      <c r="J61" s="13"/>
      <c r="K61" s="13"/>
      <c r="L61" s="14"/>
    </row>
    <row r="62" spans="1:14" ht="25.5" x14ac:dyDescent="0.2">
      <c r="A62" s="2" t="str">
        <f>Sheet1!I57</f>
        <v>8034288-B</v>
      </c>
      <c r="B62" s="2">
        <f>Sheet1!AK57</f>
        <v>11690</v>
      </c>
      <c r="C62" s="38" t="str">
        <f>IF(Sheet1!I57=A61,"",Sheet1!I57)</f>
        <v/>
      </c>
      <c r="D62" s="39" t="str">
        <f>IF(Sheet1!I57=A61,"",Sheet1!J57)</f>
        <v/>
      </c>
      <c r="E62" s="39" t="str">
        <f>IF(Sheet1!AK57=Sheet2!B61,"",Sheet1!C57&amp;"-"&amp;Sheet1!E57&amp;": "&amp;Sheet1!AI57 &amp; " - " &amp;Sheet1!AJ57)</f>
        <v>40-90: FAB040 - Fabrication, Drill</v>
      </c>
      <c r="F62" s="39" t="str">
        <f>IF(Sheet1!T57="","",Sheet1!T57)</f>
        <v/>
      </c>
      <c r="G62" s="39" t="str">
        <f>IF(Sheet1!T57="","",Sheet1!AB57)</f>
        <v/>
      </c>
      <c r="H62" s="27">
        <f>Sheet1!Z57</f>
        <v>2</v>
      </c>
      <c r="I62" s="13" t="str">
        <f>IF(Sheet1!T57="","",Sheet1!AC57)</f>
        <v/>
      </c>
      <c r="J62" s="13"/>
      <c r="K62" s="13"/>
      <c r="L62" s="14"/>
    </row>
    <row r="63" spans="1:14" ht="26.25" thickBot="1" x14ac:dyDescent="0.25">
      <c r="A63" s="2" t="str">
        <f>Sheet1!I58</f>
        <v>8034288-B</v>
      </c>
      <c r="B63" s="2">
        <f>Sheet1!AK58</f>
        <v>11700</v>
      </c>
      <c r="C63" s="40" t="str">
        <f>IF(Sheet1!I58=A62,"",Sheet1!I58)</f>
        <v/>
      </c>
      <c r="D63" s="41" t="str">
        <f>IF(Sheet1!I58=A62,"",Sheet1!J58)</f>
        <v/>
      </c>
      <c r="E63" s="41" t="str">
        <f>IF(Sheet1!AK58=Sheet2!B62,"",Sheet1!C58&amp;"-"&amp;Sheet1!E58&amp;": "&amp;Sheet1!AI58 &amp; " - " &amp;Sheet1!AJ58)</f>
        <v>40-100: FAB040 - Fabrication, Drill</v>
      </c>
      <c r="F63" s="41" t="str">
        <f>IF(Sheet1!T58="","",Sheet1!T58)</f>
        <v/>
      </c>
      <c r="G63" s="41" t="str">
        <f>IF(Sheet1!T58="","",Sheet1!AB58)</f>
        <v/>
      </c>
      <c r="H63" s="28">
        <f>Sheet1!Z58</f>
        <v>2</v>
      </c>
      <c r="I63" s="15" t="str">
        <f>IF(Sheet1!T58="","",Sheet1!AC58)</f>
        <v/>
      </c>
      <c r="J63" s="15"/>
      <c r="K63" s="15"/>
      <c r="L63" s="16"/>
    </row>
    <row r="64" spans="1:14" ht="25.5" x14ac:dyDescent="0.2">
      <c r="A64" s="2" t="str">
        <f>Sheet1!I59</f>
        <v>8034288-C</v>
      </c>
      <c r="B64" s="2">
        <f>Sheet1!AK59</f>
        <v>3050</v>
      </c>
      <c r="C64" s="34" t="str">
        <f>IF(Sheet1!I59=A63,"",Sheet1!I59)</f>
        <v>8034288-C</v>
      </c>
      <c r="D64" s="35" t="str">
        <f>IF(Sheet1!I59=A63,"",Sheet1!J59)</f>
        <v>50GAL STAND LEG WELDMENT  MOD. 40B</v>
      </c>
      <c r="E64" s="35" t="str">
        <f>IF(Sheet1!AK59=Sheet2!B63,"",Sheet1!C59&amp;"-"&amp;Sheet1!E59&amp;": "&amp;Sheet1!AI59 &amp; " - " &amp;Sheet1!AJ59)</f>
        <v>10-150: FAB010 - Fabrication, Saw</v>
      </c>
      <c r="F64" s="35" t="str">
        <f>IF(Sheet1!T59="","",Sheet1!T59)</f>
        <v>9014245-4</v>
      </c>
      <c r="G64" s="35" t="str">
        <f>IF(Sheet1!T59="","",Sheet1!AB59)</f>
        <v>2-1/2 x 2-1/2 x 1/4" HRS Angle,</v>
      </c>
      <c r="H64" s="25">
        <f>Sheet1!Z59</f>
        <v>23.5</v>
      </c>
      <c r="I64" s="9" t="str">
        <f>IF(Sheet1!T59="","",Sheet1!AC59)</f>
        <v>IN</v>
      </c>
      <c r="J64" s="9"/>
      <c r="K64" s="9"/>
      <c r="L64" s="10"/>
    </row>
    <row r="65" spans="1:14" x14ac:dyDescent="0.2">
      <c r="A65" s="2" t="str">
        <f>Sheet1!I60</f>
        <v>8034288-C</v>
      </c>
      <c r="B65" s="2">
        <f>Sheet1!AK60</f>
        <v>3050</v>
      </c>
      <c r="C65" s="36" t="str">
        <f>IF(Sheet1!I60=A64,"",Sheet1!I60)</f>
        <v/>
      </c>
      <c r="D65" s="37" t="str">
        <f>IF(Sheet1!I60=A64,"",Sheet1!J60)</f>
        <v/>
      </c>
      <c r="E65" s="37" t="str">
        <f>IF(Sheet1!AK60=Sheet2!B64,"",Sheet1!C60&amp;"-"&amp;Sheet1!E60&amp;": "&amp;Sheet1!AI60 &amp; " - " &amp;Sheet1!AJ60)</f>
        <v/>
      </c>
      <c r="F65" s="37" t="str">
        <f>IF(Sheet1!T60="","",Sheet1!T60)</f>
        <v>9014245-4</v>
      </c>
      <c r="G65" s="37" t="str">
        <f>IF(Sheet1!T60="","",Sheet1!AB60)</f>
        <v>2-1/2 x 2-1/2 x 1/4" HRS Angle,</v>
      </c>
      <c r="H65" s="26">
        <f>Sheet1!Z60</f>
        <v>23.5</v>
      </c>
      <c r="I65" s="11" t="str">
        <f>IF(Sheet1!T60="","",Sheet1!AC60)</f>
        <v>IN</v>
      </c>
      <c r="J65" s="11"/>
      <c r="K65" s="11"/>
      <c r="L65" s="12"/>
    </row>
    <row r="66" spans="1:14" ht="25.5" x14ac:dyDescent="0.2">
      <c r="A66" s="2" t="str">
        <f>Sheet1!I61</f>
        <v>8034288-C</v>
      </c>
      <c r="B66" s="2">
        <f>Sheet1!AK61</f>
        <v>3060</v>
      </c>
      <c r="C66" s="44" t="str">
        <f>IF(Sheet1!I61=A65,"",Sheet1!I61)</f>
        <v/>
      </c>
      <c r="D66" s="45" t="str">
        <f>IF(Sheet1!I61=A65,"",Sheet1!J61)</f>
        <v/>
      </c>
      <c r="E66" s="45" t="str">
        <f>IF(Sheet1!AK61=Sheet2!B65,"",Sheet1!C61&amp;"-"&amp;Sheet1!E61&amp;": "&amp;Sheet1!AI61 &amp; " - " &amp;Sheet1!AJ61)</f>
        <v>10-160: FAB010 - Fabrication, Saw</v>
      </c>
      <c r="F66" s="45" t="str">
        <f>IF(Sheet1!T61="","",Sheet1!T61)</f>
        <v>9014245-4</v>
      </c>
      <c r="G66" s="45" t="str">
        <f>IF(Sheet1!T61="","",Sheet1!AB61)</f>
        <v>2-1/2 x 2-1/2 x 1/4" HRS Angle,</v>
      </c>
      <c r="H66" s="30">
        <f>Sheet1!Z61</f>
        <v>23.5</v>
      </c>
      <c r="I66" s="19" t="str">
        <f>IF(Sheet1!T61="","",Sheet1!AC61)</f>
        <v>IN</v>
      </c>
      <c r="J66" s="19"/>
      <c r="K66" s="19"/>
      <c r="L66" s="20"/>
      <c r="N66" s="4" t="s">
        <v>377</v>
      </c>
    </row>
    <row r="67" spans="1:14" x14ac:dyDescent="0.2">
      <c r="A67" s="2" t="str">
        <f>Sheet1!I62</f>
        <v>8034288-C</v>
      </c>
      <c r="B67" s="2">
        <f>Sheet1!AK62</f>
        <v>3060</v>
      </c>
      <c r="C67" s="36" t="str">
        <f>IF(Sheet1!I62=A66,"",Sheet1!I62)</f>
        <v/>
      </c>
      <c r="D67" s="37" t="str">
        <f>IF(Sheet1!I62=A66,"",Sheet1!J62)</f>
        <v/>
      </c>
      <c r="E67" s="37" t="str">
        <f>IF(Sheet1!AK62=Sheet2!B66,"",Sheet1!C62&amp;"-"&amp;Sheet1!E62&amp;": "&amp;Sheet1!AI62 &amp; " - " &amp;Sheet1!AJ62)</f>
        <v/>
      </c>
      <c r="F67" s="37" t="str">
        <f>IF(Sheet1!T62="","",Sheet1!T62)</f>
        <v>9014245-4</v>
      </c>
      <c r="G67" s="37" t="str">
        <f>IF(Sheet1!T62="","",Sheet1!AB62)</f>
        <v>2-1/2 x 2-1/2 x 1/4" HRS Angle,</v>
      </c>
      <c r="H67" s="26">
        <f>Sheet1!Z62</f>
        <v>23.5</v>
      </c>
      <c r="I67" s="11" t="str">
        <f>IF(Sheet1!T62="","",Sheet1!AC62)</f>
        <v>IN</v>
      </c>
      <c r="J67" s="11"/>
      <c r="K67" s="11"/>
      <c r="L67" s="12"/>
    </row>
    <row r="68" spans="1:14" ht="25.5" x14ac:dyDescent="0.2">
      <c r="A68" s="2" t="str">
        <f>Sheet1!I63</f>
        <v>8034288-C</v>
      </c>
      <c r="B68" s="2">
        <f>Sheet1!AK63</f>
        <v>5930</v>
      </c>
      <c r="C68" s="38" t="str">
        <f>IF(Sheet1!I63=A67,"",Sheet1!I63)</f>
        <v/>
      </c>
      <c r="D68" s="39" t="str">
        <f>IF(Sheet1!I63=A67,"",Sheet1!J63)</f>
        <v/>
      </c>
      <c r="E68" s="39" t="str">
        <f>IF(Sheet1!AK63=Sheet2!B67,"",Sheet1!C63&amp;"-"&amp;Sheet1!E63&amp;": "&amp;Sheet1!AI63 &amp; " - " &amp;Sheet1!AJ63)</f>
        <v>20-130: FAB020 - Fabrication, Layout</v>
      </c>
      <c r="F68" s="39" t="str">
        <f>IF(Sheet1!T63="","",Sheet1!T63)</f>
        <v/>
      </c>
      <c r="G68" s="39" t="str">
        <f>IF(Sheet1!T63="","",Sheet1!AB63)</f>
        <v/>
      </c>
      <c r="H68" s="27">
        <f>Sheet1!Z63</f>
        <v>2</v>
      </c>
      <c r="I68" s="13" t="str">
        <f>IF(Sheet1!T63="","",Sheet1!AC63)</f>
        <v/>
      </c>
      <c r="J68" s="13"/>
      <c r="K68" s="13"/>
      <c r="L68" s="14"/>
    </row>
    <row r="69" spans="1:14" ht="25.5" x14ac:dyDescent="0.2">
      <c r="A69" s="2" t="str">
        <f>Sheet1!I64</f>
        <v>8034288-C</v>
      </c>
      <c r="B69" s="2">
        <f>Sheet1!AK64</f>
        <v>5940</v>
      </c>
      <c r="C69" s="38" t="str">
        <f>IF(Sheet1!I64=A68,"",Sheet1!I64)</f>
        <v/>
      </c>
      <c r="D69" s="39" t="str">
        <f>IF(Sheet1!I64=A68,"",Sheet1!J64)</f>
        <v/>
      </c>
      <c r="E69" s="39" t="str">
        <f>IF(Sheet1!AK64=Sheet2!B68,"",Sheet1!C64&amp;"-"&amp;Sheet1!E64&amp;": "&amp;Sheet1!AI64 &amp; " - " &amp;Sheet1!AJ64)</f>
        <v>20-140: FAB020 - Fabrication, Layout</v>
      </c>
      <c r="F69" s="39" t="str">
        <f>IF(Sheet1!T64="","",Sheet1!T64)</f>
        <v/>
      </c>
      <c r="G69" s="39" t="str">
        <f>IF(Sheet1!T64="","",Sheet1!AB64)</f>
        <v/>
      </c>
      <c r="H69" s="27">
        <f>Sheet1!Z64</f>
        <v>2</v>
      </c>
      <c r="I69" s="13" t="str">
        <f>IF(Sheet1!T64="","",Sheet1!AC64)</f>
        <v/>
      </c>
      <c r="J69" s="13"/>
      <c r="K69" s="13"/>
      <c r="L69" s="14"/>
    </row>
    <row r="70" spans="1:14" ht="25.5" x14ac:dyDescent="0.2">
      <c r="A70" s="2" t="str">
        <f>Sheet1!I65</f>
        <v>8034288-C</v>
      </c>
      <c r="B70" s="2">
        <f>Sheet1!AK65</f>
        <v>8810</v>
      </c>
      <c r="C70" s="38" t="str">
        <f>IF(Sheet1!I65=A69,"",Sheet1!I65)</f>
        <v/>
      </c>
      <c r="D70" s="39" t="str">
        <f>IF(Sheet1!I65=A69,"",Sheet1!J65)</f>
        <v/>
      </c>
      <c r="E70" s="39" t="str">
        <f>IF(Sheet1!AK65=Sheet2!B69,"",Sheet1!C65&amp;"-"&amp;Sheet1!E65&amp;": "&amp;Sheet1!AI65 &amp; " - " &amp;Sheet1!AJ65)</f>
        <v>30-110: FAB030 - Fabrication, Check</v>
      </c>
      <c r="F70" s="39" t="str">
        <f>IF(Sheet1!T65="","",Sheet1!T65)</f>
        <v/>
      </c>
      <c r="G70" s="39" t="str">
        <f>IF(Sheet1!T65="","",Sheet1!AB65)</f>
        <v/>
      </c>
      <c r="H70" s="27">
        <f>Sheet1!Z65</f>
        <v>2</v>
      </c>
      <c r="I70" s="13" t="str">
        <f>IF(Sheet1!T65="","",Sheet1!AC65)</f>
        <v/>
      </c>
      <c r="J70" s="13"/>
      <c r="K70" s="13"/>
      <c r="L70" s="14"/>
    </row>
    <row r="71" spans="1:14" ht="25.5" x14ac:dyDescent="0.2">
      <c r="A71" s="2" t="str">
        <f>Sheet1!I66</f>
        <v>8034288-C</v>
      </c>
      <c r="B71" s="2">
        <f>Sheet1!AK66</f>
        <v>8820</v>
      </c>
      <c r="C71" s="38" t="str">
        <f>IF(Sheet1!I66=A70,"",Sheet1!I66)</f>
        <v/>
      </c>
      <c r="D71" s="39" t="str">
        <f>IF(Sheet1!I66=A70,"",Sheet1!J66)</f>
        <v/>
      </c>
      <c r="E71" s="39" t="str">
        <f>IF(Sheet1!AK66=Sheet2!B70,"",Sheet1!C66&amp;"-"&amp;Sheet1!E66&amp;": "&amp;Sheet1!AI66 &amp; " - " &amp;Sheet1!AJ66)</f>
        <v>30-120: FAB030 - Fabrication, Check</v>
      </c>
      <c r="F71" s="39" t="str">
        <f>IF(Sheet1!T66="","",Sheet1!T66)</f>
        <v/>
      </c>
      <c r="G71" s="39" t="str">
        <f>IF(Sheet1!T66="","",Sheet1!AB66)</f>
        <v/>
      </c>
      <c r="H71" s="27">
        <f>Sheet1!Z66</f>
        <v>2</v>
      </c>
      <c r="I71" s="13" t="str">
        <f>IF(Sheet1!T66="","",Sheet1!AC66)</f>
        <v/>
      </c>
      <c r="J71" s="13"/>
      <c r="K71" s="13"/>
      <c r="L71" s="14"/>
    </row>
    <row r="72" spans="1:14" ht="25.5" x14ac:dyDescent="0.2">
      <c r="A72" s="2" t="str">
        <f>Sheet1!I67</f>
        <v>8034288-C</v>
      </c>
      <c r="B72" s="2">
        <f>Sheet1!AK67</f>
        <v>11710</v>
      </c>
      <c r="C72" s="38" t="str">
        <f>IF(Sheet1!I67=A71,"",Sheet1!I67)</f>
        <v/>
      </c>
      <c r="D72" s="39" t="str">
        <f>IF(Sheet1!I67=A71,"",Sheet1!J67)</f>
        <v/>
      </c>
      <c r="E72" s="39" t="str">
        <f>IF(Sheet1!AK67=Sheet2!B71,"",Sheet1!C67&amp;"-"&amp;Sheet1!E67&amp;": "&amp;Sheet1!AI67 &amp; " - " &amp;Sheet1!AJ67)</f>
        <v>40-110: FAB040 - Fabrication, Drill</v>
      </c>
      <c r="F72" s="39" t="str">
        <f>IF(Sheet1!T67="","",Sheet1!T67)</f>
        <v/>
      </c>
      <c r="G72" s="39" t="str">
        <f>IF(Sheet1!T67="","",Sheet1!AB67)</f>
        <v/>
      </c>
      <c r="H72" s="27">
        <f>Sheet1!Z67</f>
        <v>2</v>
      </c>
      <c r="I72" s="13" t="str">
        <f>IF(Sheet1!T67="","",Sheet1!AC67)</f>
        <v/>
      </c>
      <c r="J72" s="13"/>
      <c r="K72" s="13"/>
      <c r="L72" s="14"/>
    </row>
    <row r="73" spans="1:14" ht="26.25" thickBot="1" x14ac:dyDescent="0.25">
      <c r="A73" s="2" t="str">
        <f>Sheet1!I68</f>
        <v>8034288-C</v>
      </c>
      <c r="B73" s="2">
        <f>Sheet1!AK68</f>
        <v>11720</v>
      </c>
      <c r="C73" s="40" t="str">
        <f>IF(Sheet1!I68=A72,"",Sheet1!I68)</f>
        <v/>
      </c>
      <c r="D73" s="41" t="str">
        <f>IF(Sheet1!I68=A72,"",Sheet1!J68)</f>
        <v/>
      </c>
      <c r="E73" s="41" t="str">
        <f>IF(Sheet1!AK68=Sheet2!B72,"",Sheet1!C68&amp;"-"&amp;Sheet1!E68&amp;": "&amp;Sheet1!AI68 &amp; " - " &amp;Sheet1!AJ68)</f>
        <v>40-120: FAB040 - Fabrication, Drill</v>
      </c>
      <c r="F73" s="41" t="str">
        <f>IF(Sheet1!T68="","",Sheet1!T68)</f>
        <v/>
      </c>
      <c r="G73" s="41" t="str">
        <f>IF(Sheet1!T68="","",Sheet1!AB68)</f>
        <v/>
      </c>
      <c r="H73" s="28">
        <f>Sheet1!Z68</f>
        <v>2</v>
      </c>
      <c r="I73" s="15" t="str">
        <f>IF(Sheet1!T68="","",Sheet1!AC68)</f>
        <v/>
      </c>
      <c r="J73" s="15"/>
      <c r="K73" s="15"/>
      <c r="L73" s="16"/>
    </row>
    <row r="74" spans="1:14" ht="25.5" x14ac:dyDescent="0.2">
      <c r="A74" s="2" t="str">
        <f>Sheet1!I69</f>
        <v>8034288-D</v>
      </c>
      <c r="B74" s="2">
        <f>Sheet1!AK69</f>
        <v>3070</v>
      </c>
      <c r="C74" s="34" t="str">
        <f>IF(Sheet1!I69=A73,"",Sheet1!I69)</f>
        <v>8034288-D</v>
      </c>
      <c r="D74" s="35" t="str">
        <f>IF(Sheet1!I69=A73,"",Sheet1!J69)</f>
        <v>50GAL STAND LEG WELDMENT  MOD. 40B</v>
      </c>
      <c r="E74" s="35" t="str">
        <f>IF(Sheet1!AK69=Sheet2!B73,"",Sheet1!C69&amp;"-"&amp;Sheet1!E69&amp;": "&amp;Sheet1!AI69 &amp; " - " &amp;Sheet1!AJ69)</f>
        <v>10-170: FAB010 - Fabrication, Saw</v>
      </c>
      <c r="F74" s="35" t="str">
        <f>IF(Sheet1!T69="","",Sheet1!T69)</f>
        <v>9014245-4</v>
      </c>
      <c r="G74" s="35" t="str">
        <f>IF(Sheet1!T69="","",Sheet1!AB69)</f>
        <v>2-1/2 x 2-1/2 x 1/4" HRS Angle,</v>
      </c>
      <c r="H74" s="25">
        <f>Sheet1!Z69</f>
        <v>23.5</v>
      </c>
      <c r="I74" s="9" t="str">
        <f>IF(Sheet1!T69="","",Sheet1!AC69)</f>
        <v>IN</v>
      </c>
      <c r="J74" s="9"/>
      <c r="K74" s="9"/>
      <c r="L74" s="10"/>
    </row>
    <row r="75" spans="1:14" x14ac:dyDescent="0.2">
      <c r="A75" s="2" t="str">
        <f>Sheet1!I70</f>
        <v>8034288-D</v>
      </c>
      <c r="B75" s="2">
        <f>Sheet1!AK70</f>
        <v>3070</v>
      </c>
      <c r="C75" s="36" t="str">
        <f>IF(Sheet1!I70=A74,"",Sheet1!I70)</f>
        <v/>
      </c>
      <c r="D75" s="37" t="str">
        <f>IF(Sheet1!I70=A74,"",Sheet1!J70)</f>
        <v/>
      </c>
      <c r="E75" s="37" t="str">
        <f>IF(Sheet1!AK70=Sheet2!B74,"",Sheet1!C70&amp;"-"&amp;Sheet1!E70&amp;": "&amp;Sheet1!AI70 &amp; " - " &amp;Sheet1!AJ70)</f>
        <v/>
      </c>
      <c r="F75" s="37" t="str">
        <f>IF(Sheet1!T70="","",Sheet1!T70)</f>
        <v>9014245-4</v>
      </c>
      <c r="G75" s="37" t="str">
        <f>IF(Sheet1!T70="","",Sheet1!AB70)</f>
        <v>2-1/2 x 2-1/2 x 1/4" HRS Angle,</v>
      </c>
      <c r="H75" s="26">
        <f>Sheet1!Z70</f>
        <v>23.5</v>
      </c>
      <c r="I75" s="11" t="str">
        <f>IF(Sheet1!T70="","",Sheet1!AC70)</f>
        <v>IN</v>
      </c>
      <c r="J75" s="11"/>
      <c r="K75" s="11"/>
      <c r="L75" s="12"/>
    </row>
    <row r="76" spans="1:14" ht="25.5" x14ac:dyDescent="0.2">
      <c r="A76" s="2" t="str">
        <f>Sheet1!I71</f>
        <v>8034288-D</v>
      </c>
      <c r="B76" s="2">
        <f>Sheet1!AK71</f>
        <v>3080</v>
      </c>
      <c r="C76" s="44" t="str">
        <f>IF(Sheet1!I71=A75,"",Sheet1!I71)</f>
        <v/>
      </c>
      <c r="D76" s="45" t="str">
        <f>IF(Sheet1!I71=A75,"",Sheet1!J71)</f>
        <v/>
      </c>
      <c r="E76" s="45" t="str">
        <f>IF(Sheet1!AK71=Sheet2!B75,"",Sheet1!C71&amp;"-"&amp;Sheet1!E71&amp;": "&amp;Sheet1!AI71 &amp; " - " &amp;Sheet1!AJ71)</f>
        <v>10-180: FAB010 - Fabrication, Saw</v>
      </c>
      <c r="F76" s="45" t="str">
        <f>IF(Sheet1!T71="","",Sheet1!T71)</f>
        <v>9014245-4</v>
      </c>
      <c r="G76" s="45" t="str">
        <f>IF(Sheet1!T71="","",Sheet1!AB71)</f>
        <v>2-1/2 x 2-1/2 x 1/4" HRS Angle,</v>
      </c>
      <c r="H76" s="30">
        <f>Sheet1!Z71</f>
        <v>23.5</v>
      </c>
      <c r="I76" s="19" t="str">
        <f>IF(Sheet1!T71="","",Sheet1!AC71)</f>
        <v>IN</v>
      </c>
      <c r="J76" s="19"/>
      <c r="K76" s="19"/>
      <c r="L76" s="20"/>
      <c r="N76" s="4" t="s">
        <v>377</v>
      </c>
    </row>
    <row r="77" spans="1:14" x14ac:dyDescent="0.2">
      <c r="A77" s="2" t="str">
        <f>Sheet1!I72</f>
        <v>8034288-D</v>
      </c>
      <c r="B77" s="2">
        <f>Sheet1!AK72</f>
        <v>3080</v>
      </c>
      <c r="C77" s="36" t="str">
        <f>IF(Sheet1!I72=A76,"",Sheet1!I72)</f>
        <v/>
      </c>
      <c r="D77" s="37" t="str">
        <f>IF(Sheet1!I72=A76,"",Sheet1!J72)</f>
        <v/>
      </c>
      <c r="E77" s="37" t="str">
        <f>IF(Sheet1!AK72=Sheet2!B76,"",Sheet1!C72&amp;"-"&amp;Sheet1!E72&amp;": "&amp;Sheet1!AI72 &amp; " - " &amp;Sheet1!AJ72)</f>
        <v/>
      </c>
      <c r="F77" s="37" t="str">
        <f>IF(Sheet1!T72="","",Sheet1!T72)</f>
        <v>9014245-4</v>
      </c>
      <c r="G77" s="37" t="str">
        <f>IF(Sheet1!T72="","",Sheet1!AB72)</f>
        <v>2-1/2 x 2-1/2 x 1/4" HRS Angle,</v>
      </c>
      <c r="H77" s="26">
        <f>Sheet1!Z72</f>
        <v>23.5</v>
      </c>
      <c r="I77" s="11" t="str">
        <f>IF(Sheet1!T72="","",Sheet1!AC72)</f>
        <v>IN</v>
      </c>
      <c r="J77" s="11"/>
      <c r="K77" s="11"/>
      <c r="L77" s="12"/>
    </row>
    <row r="78" spans="1:14" ht="25.5" x14ac:dyDescent="0.2">
      <c r="A78" s="2" t="str">
        <f>Sheet1!I73</f>
        <v>8034288-D</v>
      </c>
      <c r="B78" s="2">
        <f>Sheet1!AK73</f>
        <v>5950</v>
      </c>
      <c r="C78" s="38" t="str">
        <f>IF(Sheet1!I73=A77,"",Sheet1!I73)</f>
        <v/>
      </c>
      <c r="D78" s="39" t="str">
        <f>IF(Sheet1!I73=A77,"",Sheet1!J73)</f>
        <v/>
      </c>
      <c r="E78" s="39" t="str">
        <f>IF(Sheet1!AK73=Sheet2!B77,"",Sheet1!C73&amp;"-"&amp;Sheet1!E73&amp;": "&amp;Sheet1!AI73 &amp; " - " &amp;Sheet1!AJ73)</f>
        <v>20-150: FAB020 - Fabrication, Layout</v>
      </c>
      <c r="F78" s="39" t="str">
        <f>IF(Sheet1!T73="","",Sheet1!T73)</f>
        <v/>
      </c>
      <c r="G78" s="39" t="str">
        <f>IF(Sheet1!T73="","",Sheet1!AB73)</f>
        <v/>
      </c>
      <c r="H78" s="27">
        <f>Sheet1!Z73</f>
        <v>2</v>
      </c>
      <c r="I78" s="13" t="str">
        <f>IF(Sheet1!T73="","",Sheet1!AC73)</f>
        <v/>
      </c>
      <c r="J78" s="13"/>
      <c r="K78" s="13"/>
      <c r="L78" s="14"/>
    </row>
    <row r="79" spans="1:14" ht="25.5" x14ac:dyDescent="0.2">
      <c r="A79" s="2" t="str">
        <f>Sheet1!I74</f>
        <v>8034288-D</v>
      </c>
      <c r="B79" s="2">
        <f>Sheet1!AK74</f>
        <v>5960</v>
      </c>
      <c r="C79" s="38" t="str">
        <f>IF(Sheet1!I74=A78,"",Sheet1!I74)</f>
        <v/>
      </c>
      <c r="D79" s="39" t="str">
        <f>IF(Sheet1!I74=A78,"",Sheet1!J74)</f>
        <v/>
      </c>
      <c r="E79" s="39" t="str">
        <f>IF(Sheet1!AK74=Sheet2!B78,"",Sheet1!C74&amp;"-"&amp;Sheet1!E74&amp;": "&amp;Sheet1!AI74 &amp; " - " &amp;Sheet1!AJ74)</f>
        <v>20-160: FAB020 - Fabrication, Layout</v>
      </c>
      <c r="F79" s="39" t="str">
        <f>IF(Sheet1!T74="","",Sheet1!T74)</f>
        <v/>
      </c>
      <c r="G79" s="39" t="str">
        <f>IF(Sheet1!T74="","",Sheet1!AB74)</f>
        <v/>
      </c>
      <c r="H79" s="27">
        <f>Sheet1!Z74</f>
        <v>2</v>
      </c>
      <c r="I79" s="13" t="str">
        <f>IF(Sheet1!T74="","",Sheet1!AC74)</f>
        <v/>
      </c>
      <c r="J79" s="13"/>
      <c r="K79" s="13"/>
      <c r="L79" s="14"/>
    </row>
    <row r="80" spans="1:14" ht="25.5" x14ac:dyDescent="0.2">
      <c r="A80" s="2" t="str">
        <f>Sheet1!I75</f>
        <v>8034288-D</v>
      </c>
      <c r="B80" s="2">
        <f>Sheet1!AK75</f>
        <v>8830</v>
      </c>
      <c r="C80" s="38" t="str">
        <f>IF(Sheet1!I75=A79,"",Sheet1!I75)</f>
        <v/>
      </c>
      <c r="D80" s="39" t="str">
        <f>IF(Sheet1!I75=A79,"",Sheet1!J75)</f>
        <v/>
      </c>
      <c r="E80" s="39" t="str">
        <f>IF(Sheet1!AK75=Sheet2!B79,"",Sheet1!C75&amp;"-"&amp;Sheet1!E75&amp;": "&amp;Sheet1!AI75 &amp; " - " &amp;Sheet1!AJ75)</f>
        <v>30-130: FAB030 - Fabrication, Check</v>
      </c>
      <c r="F80" s="39" t="str">
        <f>IF(Sheet1!T75="","",Sheet1!T75)</f>
        <v/>
      </c>
      <c r="G80" s="39" t="str">
        <f>IF(Sheet1!T75="","",Sheet1!AB75)</f>
        <v/>
      </c>
      <c r="H80" s="27">
        <f>Sheet1!Z75</f>
        <v>2</v>
      </c>
      <c r="I80" s="13" t="str">
        <f>IF(Sheet1!T75="","",Sheet1!AC75)</f>
        <v/>
      </c>
      <c r="J80" s="13"/>
      <c r="K80" s="13"/>
      <c r="L80" s="14"/>
    </row>
    <row r="81" spans="1:12" ht="25.5" x14ac:dyDescent="0.2">
      <c r="A81" s="2" t="str">
        <f>Sheet1!I76</f>
        <v>8034288-D</v>
      </c>
      <c r="B81" s="2">
        <f>Sheet1!AK76</f>
        <v>8840</v>
      </c>
      <c r="C81" s="38" t="str">
        <f>IF(Sheet1!I76=A80,"",Sheet1!I76)</f>
        <v/>
      </c>
      <c r="D81" s="39" t="str">
        <f>IF(Sheet1!I76=A80,"",Sheet1!J76)</f>
        <v/>
      </c>
      <c r="E81" s="39" t="str">
        <f>IF(Sheet1!AK76=Sheet2!B80,"",Sheet1!C76&amp;"-"&amp;Sheet1!E76&amp;": "&amp;Sheet1!AI76 &amp; " - " &amp;Sheet1!AJ76)</f>
        <v>30-140: FAB030 - Fabrication, Check</v>
      </c>
      <c r="F81" s="39" t="str">
        <f>IF(Sheet1!T76="","",Sheet1!T76)</f>
        <v/>
      </c>
      <c r="G81" s="39" t="str">
        <f>IF(Sheet1!T76="","",Sheet1!AB76)</f>
        <v/>
      </c>
      <c r="H81" s="27">
        <f>Sheet1!Z76</f>
        <v>2</v>
      </c>
      <c r="I81" s="13" t="str">
        <f>IF(Sheet1!T76="","",Sheet1!AC76)</f>
        <v/>
      </c>
      <c r="J81" s="13"/>
      <c r="K81" s="13"/>
      <c r="L81" s="14"/>
    </row>
    <row r="82" spans="1:12" ht="25.5" x14ac:dyDescent="0.2">
      <c r="A82" s="2" t="str">
        <f>Sheet1!I77</f>
        <v>8034288-D</v>
      </c>
      <c r="B82" s="2">
        <f>Sheet1!AK77</f>
        <v>11730</v>
      </c>
      <c r="C82" s="38" t="str">
        <f>IF(Sheet1!I77=A81,"",Sheet1!I77)</f>
        <v/>
      </c>
      <c r="D82" s="39" t="str">
        <f>IF(Sheet1!I77=A81,"",Sheet1!J77)</f>
        <v/>
      </c>
      <c r="E82" s="39" t="str">
        <f>IF(Sheet1!AK77=Sheet2!B81,"",Sheet1!C77&amp;"-"&amp;Sheet1!E77&amp;": "&amp;Sheet1!AI77 &amp; " - " &amp;Sheet1!AJ77)</f>
        <v>40-130: FAB040 - Fabrication, Drill</v>
      </c>
      <c r="F82" s="39" t="str">
        <f>IF(Sheet1!T77="","",Sheet1!T77)</f>
        <v/>
      </c>
      <c r="G82" s="39" t="str">
        <f>IF(Sheet1!T77="","",Sheet1!AB77)</f>
        <v/>
      </c>
      <c r="H82" s="27">
        <f>Sheet1!Z77</f>
        <v>2</v>
      </c>
      <c r="I82" s="13" t="str">
        <f>IF(Sheet1!T77="","",Sheet1!AC77)</f>
        <v/>
      </c>
      <c r="J82" s="13"/>
      <c r="K82" s="13"/>
      <c r="L82" s="14"/>
    </row>
    <row r="83" spans="1:12" ht="26.25" thickBot="1" x14ac:dyDescent="0.25">
      <c r="A83" s="2" t="str">
        <f>Sheet1!I78</f>
        <v>8034288-D</v>
      </c>
      <c r="B83" s="2">
        <f>Sheet1!AK78</f>
        <v>11740</v>
      </c>
      <c r="C83" s="40" t="str">
        <f>IF(Sheet1!I78=A82,"",Sheet1!I78)</f>
        <v/>
      </c>
      <c r="D83" s="41" t="str">
        <f>IF(Sheet1!I78=A82,"",Sheet1!J78)</f>
        <v/>
      </c>
      <c r="E83" s="41" t="str">
        <f>IF(Sheet1!AK78=Sheet2!B82,"",Sheet1!C78&amp;"-"&amp;Sheet1!E78&amp;": "&amp;Sheet1!AI78 &amp; " - " &amp;Sheet1!AJ78)</f>
        <v>40-140: FAB040 - Fabrication, Drill</v>
      </c>
      <c r="F83" s="41" t="str">
        <f>IF(Sheet1!T78="","",Sheet1!T78)</f>
        <v/>
      </c>
      <c r="G83" s="41" t="str">
        <f>IF(Sheet1!T78="","",Sheet1!AB78)</f>
        <v/>
      </c>
      <c r="H83" s="28">
        <f>Sheet1!Z78</f>
        <v>2</v>
      </c>
      <c r="I83" s="15" t="str">
        <f>IF(Sheet1!T78="","",Sheet1!AC78)</f>
        <v/>
      </c>
      <c r="J83" s="15"/>
      <c r="K83" s="15"/>
      <c r="L83" s="16"/>
    </row>
    <row r="84" spans="1:12" ht="25.5" x14ac:dyDescent="0.2">
      <c r="A84" s="2" t="str">
        <f>Sheet1!I79</f>
        <v>8034288-E</v>
      </c>
      <c r="B84" s="2">
        <f>Sheet1!AK79</f>
        <v>3090</v>
      </c>
      <c r="C84" s="5" t="str">
        <f>IF(Sheet1!I79=A83,"",Sheet1!I79)</f>
        <v>8034288-E</v>
      </c>
      <c r="D84" s="46" t="str">
        <f>IF(Sheet1!I79=A83,"",Sheet1!J79)</f>
        <v>50GAL STAND LEG WELDMENT  MOD. 40B</v>
      </c>
      <c r="E84" s="46" t="str">
        <f>IF(Sheet1!AK79=Sheet2!B83,"",Sheet1!C79&amp;"-"&amp;Sheet1!E79&amp;": "&amp;Sheet1!AI79 &amp; " - " &amp;Sheet1!AJ79)</f>
        <v>10-190: FAB010 - Fabrication, Saw</v>
      </c>
      <c r="F84" s="46" t="str">
        <f>IF(Sheet1!T79="","",Sheet1!T79)</f>
        <v>9014245-4</v>
      </c>
      <c r="G84" s="46" t="str">
        <f>IF(Sheet1!T79="","",Sheet1!AB79)</f>
        <v>2-1/2 x 2-1/2 x 1/4" HRS Angle,</v>
      </c>
      <c r="H84" s="31">
        <f>Sheet1!Z79</f>
        <v>18</v>
      </c>
      <c r="I84" s="21" t="str">
        <f>IF(Sheet1!T79="","",Sheet1!AC79)</f>
        <v>IN</v>
      </c>
      <c r="J84" s="21"/>
      <c r="K84" s="21"/>
      <c r="L84" s="22"/>
    </row>
    <row r="85" spans="1:12" x14ac:dyDescent="0.2">
      <c r="A85" s="2" t="str">
        <f>Sheet1!I80</f>
        <v>8034288-E</v>
      </c>
      <c r="B85" s="2">
        <f>Sheet1!AK80</f>
        <v>3090</v>
      </c>
      <c r="C85" s="5" t="str">
        <f>IF(Sheet1!I80=A84,"",Sheet1!I80)</f>
        <v/>
      </c>
      <c r="D85" s="46" t="str">
        <f>IF(Sheet1!I80=A84,"",Sheet1!J80)</f>
        <v/>
      </c>
      <c r="E85" s="46" t="str">
        <f>IF(Sheet1!AK80=Sheet2!B84,"",Sheet1!C80&amp;"-"&amp;Sheet1!E80&amp;": "&amp;Sheet1!AI80 &amp; " - " &amp;Sheet1!AJ80)</f>
        <v/>
      </c>
      <c r="F85" s="46" t="str">
        <f>IF(Sheet1!T80="","",Sheet1!T80)</f>
        <v>9014245-4</v>
      </c>
      <c r="G85" s="46" t="str">
        <f>IF(Sheet1!T80="","",Sheet1!AB80)</f>
        <v>2-1/2 x 2-1/2 x 1/4" HRS Angle,</v>
      </c>
      <c r="H85" s="31">
        <f>Sheet1!Z80</f>
        <v>18</v>
      </c>
      <c r="I85" s="21" t="str">
        <f>IF(Sheet1!T80="","",Sheet1!AC80)</f>
        <v>IN</v>
      </c>
      <c r="J85" s="21"/>
      <c r="K85" s="21"/>
      <c r="L85" s="22"/>
    </row>
    <row r="86" spans="1:12" x14ac:dyDescent="0.2">
      <c r="A86" s="2" t="str">
        <f>Sheet1!I81</f>
        <v>8034288-E</v>
      </c>
      <c r="B86" s="2">
        <f>Sheet1!AK81</f>
        <v>3090</v>
      </c>
      <c r="C86" s="5" t="str">
        <f>IF(Sheet1!I81=A85,"",Sheet1!I81)</f>
        <v/>
      </c>
      <c r="D86" s="46" t="str">
        <f>IF(Sheet1!I81=A85,"",Sheet1!J81)</f>
        <v/>
      </c>
      <c r="E86" s="46" t="str">
        <f>IF(Sheet1!AK81=Sheet2!B85,"",Sheet1!C81&amp;"-"&amp;Sheet1!E81&amp;": "&amp;Sheet1!AI81 &amp; " - " &amp;Sheet1!AJ81)</f>
        <v/>
      </c>
      <c r="F86" s="46" t="str">
        <f>IF(Sheet1!T81="","",Sheet1!T81)</f>
        <v>9014245-4</v>
      </c>
      <c r="G86" s="46" t="str">
        <f>IF(Sheet1!T81="","",Sheet1!AB81)</f>
        <v>2-1/2 x 2-1/2 x 1/4" HRS Angle,</v>
      </c>
      <c r="H86" s="31">
        <f>Sheet1!Z81</f>
        <v>18</v>
      </c>
      <c r="I86" s="21" t="str">
        <f>IF(Sheet1!T81="","",Sheet1!AC81)</f>
        <v>IN</v>
      </c>
      <c r="J86" s="21"/>
      <c r="K86" s="21"/>
      <c r="L86" s="22"/>
    </row>
    <row r="87" spans="1:12" x14ac:dyDescent="0.2">
      <c r="A87" s="2" t="str">
        <f>Sheet1!I82</f>
        <v>8034288-E</v>
      </c>
      <c r="B87" s="2">
        <f>Sheet1!AK82</f>
        <v>3090</v>
      </c>
      <c r="C87" s="36" t="str">
        <f>IF(Sheet1!I82=A86,"",Sheet1!I82)</f>
        <v/>
      </c>
      <c r="D87" s="37" t="str">
        <f>IF(Sheet1!I82=A86,"",Sheet1!J82)</f>
        <v/>
      </c>
      <c r="E87" s="37" t="str">
        <f>IF(Sheet1!AK82=Sheet2!B86,"",Sheet1!C82&amp;"-"&amp;Sheet1!E82&amp;": "&amp;Sheet1!AI82 &amp; " - " &amp;Sheet1!AJ82)</f>
        <v/>
      </c>
      <c r="F87" s="37" t="str">
        <f>IF(Sheet1!T82="","",Sheet1!T82)</f>
        <v>9014245-4</v>
      </c>
      <c r="G87" s="37" t="str">
        <f>IF(Sheet1!T82="","",Sheet1!AB82)</f>
        <v>2-1/2 x 2-1/2 x 1/4" HRS Angle,</v>
      </c>
      <c r="H87" s="26">
        <f>Sheet1!Z82</f>
        <v>18</v>
      </c>
      <c r="I87" s="11" t="str">
        <f>IF(Sheet1!T82="","",Sheet1!AC82)</f>
        <v>IN</v>
      </c>
      <c r="J87" s="11"/>
      <c r="K87" s="11"/>
      <c r="L87" s="12"/>
    </row>
    <row r="88" spans="1:12" ht="25.5" x14ac:dyDescent="0.2">
      <c r="A88" s="2" t="str">
        <f>Sheet1!I83</f>
        <v>8034288-E</v>
      </c>
      <c r="B88" s="2">
        <f>Sheet1!AK83</f>
        <v>5970</v>
      </c>
      <c r="C88" s="38" t="str">
        <f>IF(Sheet1!I83=A87,"",Sheet1!I83)</f>
        <v/>
      </c>
      <c r="D88" s="39" t="str">
        <f>IF(Sheet1!I83=A87,"",Sheet1!J83)</f>
        <v/>
      </c>
      <c r="E88" s="39" t="str">
        <f>IF(Sheet1!AK83=Sheet2!B87,"",Sheet1!C83&amp;"-"&amp;Sheet1!E83&amp;": "&amp;Sheet1!AI83 &amp; " - " &amp;Sheet1!AJ83)</f>
        <v>20-170: FAB020 - Fabrication, Layout</v>
      </c>
      <c r="F88" s="39" t="str">
        <f>IF(Sheet1!T83="","",Sheet1!T83)</f>
        <v/>
      </c>
      <c r="G88" s="39" t="str">
        <f>IF(Sheet1!T83="","",Sheet1!AB83)</f>
        <v/>
      </c>
      <c r="H88" s="27">
        <f>Sheet1!Z83</f>
        <v>4</v>
      </c>
      <c r="I88" s="13" t="str">
        <f>IF(Sheet1!T83="","",Sheet1!AC83)</f>
        <v/>
      </c>
      <c r="J88" s="13"/>
      <c r="K88" s="13"/>
      <c r="L88" s="14"/>
    </row>
    <row r="89" spans="1:12" ht="25.5" x14ac:dyDescent="0.2">
      <c r="A89" s="2" t="str">
        <f>Sheet1!I84</f>
        <v>8034288-E</v>
      </c>
      <c r="B89" s="2">
        <f>Sheet1!AK84</f>
        <v>8850</v>
      </c>
      <c r="C89" s="38" t="str">
        <f>IF(Sheet1!I84=A88,"",Sheet1!I84)</f>
        <v/>
      </c>
      <c r="D89" s="39" t="str">
        <f>IF(Sheet1!I84=A88,"",Sheet1!J84)</f>
        <v/>
      </c>
      <c r="E89" s="39" t="str">
        <f>IF(Sheet1!AK84=Sheet2!B88,"",Sheet1!C84&amp;"-"&amp;Sheet1!E84&amp;": "&amp;Sheet1!AI84 &amp; " - " &amp;Sheet1!AJ84)</f>
        <v>30-150: FAB030 - Fabrication, Check</v>
      </c>
      <c r="F89" s="39" t="str">
        <f>IF(Sheet1!T84="","",Sheet1!T84)</f>
        <v/>
      </c>
      <c r="G89" s="39" t="str">
        <f>IF(Sheet1!T84="","",Sheet1!AB84)</f>
        <v/>
      </c>
      <c r="H89" s="27">
        <f>Sheet1!Z84</f>
        <v>4</v>
      </c>
      <c r="I89" s="13" t="str">
        <f>IF(Sheet1!T84="","",Sheet1!AC84)</f>
        <v/>
      </c>
      <c r="J89" s="13"/>
      <c r="K89" s="13"/>
      <c r="L89" s="14"/>
    </row>
    <row r="90" spans="1:12" ht="26.25" thickBot="1" x14ac:dyDescent="0.25">
      <c r="A90" s="2" t="str">
        <f>Sheet1!I85</f>
        <v>8034288-E</v>
      </c>
      <c r="B90" s="2">
        <f>Sheet1!AK85</f>
        <v>11750</v>
      </c>
      <c r="C90" s="40" t="str">
        <f>IF(Sheet1!I85=A89,"",Sheet1!I85)</f>
        <v/>
      </c>
      <c r="D90" s="41" t="str">
        <f>IF(Sheet1!I85=A89,"",Sheet1!J85)</f>
        <v/>
      </c>
      <c r="E90" s="41" t="str">
        <f>IF(Sheet1!AK85=Sheet2!B89,"",Sheet1!C85&amp;"-"&amp;Sheet1!E85&amp;": "&amp;Sheet1!AI85 &amp; " - " &amp;Sheet1!AJ85)</f>
        <v>40-150: FAB040 - Fabrication, Drill</v>
      </c>
      <c r="F90" s="41" t="str">
        <f>IF(Sheet1!T85="","",Sheet1!T85)</f>
        <v/>
      </c>
      <c r="G90" s="41" t="str">
        <f>IF(Sheet1!T85="","",Sheet1!AB85)</f>
        <v/>
      </c>
      <c r="H90" s="28">
        <f>Sheet1!Z85</f>
        <v>4</v>
      </c>
      <c r="I90" s="15" t="str">
        <f>IF(Sheet1!T85="","",Sheet1!AC85)</f>
        <v/>
      </c>
      <c r="J90" s="15"/>
      <c r="K90" s="15"/>
      <c r="L90" s="16"/>
    </row>
    <row r="91" spans="1:12" ht="25.5" x14ac:dyDescent="0.2">
      <c r="A91" s="2" t="str">
        <f>Sheet1!I86</f>
        <v>8034288-F</v>
      </c>
      <c r="B91" s="2">
        <f>Sheet1!AK86</f>
        <v>3100</v>
      </c>
      <c r="C91" s="34" t="str">
        <f>IF(Sheet1!I86=A90,"",Sheet1!I86)</f>
        <v>8034288-F</v>
      </c>
      <c r="D91" s="35" t="str">
        <f>IF(Sheet1!I86=A90,"",Sheet1!J86)</f>
        <v>50GAL STAND LEG WELDMENT  MOD. 40B</v>
      </c>
      <c r="E91" s="35" t="str">
        <f>IF(Sheet1!AK86=Sheet2!B90,"",Sheet1!C86&amp;"-"&amp;Sheet1!E86&amp;": "&amp;Sheet1!AI86 &amp; " - " &amp;Sheet1!AJ86)</f>
        <v>10-200: FAB010 - Fabrication, Saw</v>
      </c>
      <c r="F91" s="35" t="str">
        <f>IF(Sheet1!T86="","",Sheet1!T86)</f>
        <v>9014245-4</v>
      </c>
      <c r="G91" s="35" t="str">
        <f>IF(Sheet1!T86="","",Sheet1!AB86)</f>
        <v>2-1/2 x 2-1/2 x 1/4" HRS Angle,</v>
      </c>
      <c r="H91" s="25">
        <f>Sheet1!Z86</f>
        <v>26</v>
      </c>
      <c r="I91" s="9" t="str">
        <f>IF(Sheet1!T86="","",Sheet1!AC86)</f>
        <v>IN</v>
      </c>
      <c r="J91" s="9"/>
      <c r="K91" s="9"/>
      <c r="L91" s="10"/>
    </row>
    <row r="92" spans="1:12" x14ac:dyDescent="0.2">
      <c r="A92" s="2" t="str">
        <f>Sheet1!I87</f>
        <v>8034288-F</v>
      </c>
      <c r="B92" s="2">
        <f>Sheet1!AK87</f>
        <v>3100</v>
      </c>
      <c r="C92" s="36" t="str">
        <f>IF(Sheet1!I87=A91,"",Sheet1!I87)</f>
        <v/>
      </c>
      <c r="D92" s="37" t="str">
        <f>IF(Sheet1!I87=A91,"",Sheet1!J87)</f>
        <v/>
      </c>
      <c r="E92" s="37" t="str">
        <f>IF(Sheet1!AK87=Sheet2!B91,"",Sheet1!C87&amp;"-"&amp;Sheet1!E87&amp;": "&amp;Sheet1!AI87 &amp; " - " &amp;Sheet1!AJ87)</f>
        <v/>
      </c>
      <c r="F92" s="37" t="str">
        <f>IF(Sheet1!T87="","",Sheet1!T87)</f>
        <v>9014245-4</v>
      </c>
      <c r="G92" s="37" t="str">
        <f>IF(Sheet1!T87="","",Sheet1!AB87)</f>
        <v>2-1/2 x 2-1/2 x 1/4" HRS Angle,</v>
      </c>
      <c r="H92" s="26">
        <f>Sheet1!Z87</f>
        <v>26</v>
      </c>
      <c r="I92" s="11" t="str">
        <f>IF(Sheet1!T87="","",Sheet1!AC87)</f>
        <v>IN</v>
      </c>
      <c r="J92" s="11"/>
      <c r="K92" s="11"/>
      <c r="L92" s="12"/>
    </row>
    <row r="93" spans="1:12" ht="25.5" x14ac:dyDescent="0.2">
      <c r="A93" s="2" t="str">
        <f>Sheet1!I88</f>
        <v>8034288-F</v>
      </c>
      <c r="B93" s="2">
        <f>Sheet1!AK88</f>
        <v>5980</v>
      </c>
      <c r="C93" s="38" t="str">
        <f>IF(Sheet1!I88=A92,"",Sheet1!I88)</f>
        <v/>
      </c>
      <c r="D93" s="39" t="str">
        <f>IF(Sheet1!I88=A92,"",Sheet1!J88)</f>
        <v/>
      </c>
      <c r="E93" s="39" t="str">
        <f>IF(Sheet1!AK88=Sheet2!B92,"",Sheet1!C88&amp;"-"&amp;Sheet1!E88&amp;": "&amp;Sheet1!AI88 &amp; " - " &amp;Sheet1!AJ88)</f>
        <v>20-180: FAB020 - Fabrication, Layout</v>
      </c>
      <c r="F93" s="39" t="str">
        <f>IF(Sheet1!T88="","",Sheet1!T88)</f>
        <v/>
      </c>
      <c r="G93" s="39" t="str">
        <f>IF(Sheet1!T88="","",Sheet1!AB88)</f>
        <v/>
      </c>
      <c r="H93" s="27">
        <f>Sheet1!Z88</f>
        <v>2</v>
      </c>
      <c r="I93" s="13" t="str">
        <f>IF(Sheet1!T88="","",Sheet1!AC88)</f>
        <v/>
      </c>
      <c r="J93" s="13"/>
      <c r="K93" s="13"/>
      <c r="L93" s="14"/>
    </row>
    <row r="94" spans="1:12" ht="25.5" x14ac:dyDescent="0.2">
      <c r="A94" s="2" t="str">
        <f>Sheet1!I89</f>
        <v>8034288-F</v>
      </c>
      <c r="B94" s="2">
        <f>Sheet1!AK89</f>
        <v>8860</v>
      </c>
      <c r="C94" s="38" t="str">
        <f>IF(Sheet1!I89=A93,"",Sheet1!I89)</f>
        <v/>
      </c>
      <c r="D94" s="39" t="str">
        <f>IF(Sheet1!I89=A93,"",Sheet1!J89)</f>
        <v/>
      </c>
      <c r="E94" s="39" t="str">
        <f>IF(Sheet1!AK89=Sheet2!B93,"",Sheet1!C89&amp;"-"&amp;Sheet1!E89&amp;": "&amp;Sheet1!AI89 &amp; " - " &amp;Sheet1!AJ89)</f>
        <v>30-160: FAB030 - Fabrication, Check</v>
      </c>
      <c r="F94" s="39" t="str">
        <f>IF(Sheet1!T89="","",Sheet1!T89)</f>
        <v/>
      </c>
      <c r="G94" s="39" t="str">
        <f>IF(Sheet1!T89="","",Sheet1!AB89)</f>
        <v/>
      </c>
      <c r="H94" s="27">
        <f>Sheet1!Z89</f>
        <v>2</v>
      </c>
      <c r="I94" s="13" t="str">
        <f>IF(Sheet1!T89="","",Sheet1!AC89)</f>
        <v/>
      </c>
      <c r="J94" s="13"/>
      <c r="K94" s="13"/>
      <c r="L94" s="14"/>
    </row>
    <row r="95" spans="1:12" ht="26.25" thickBot="1" x14ac:dyDescent="0.25">
      <c r="A95" s="2" t="str">
        <f>Sheet1!I90</f>
        <v>8034288-F</v>
      </c>
      <c r="B95" s="2">
        <f>Sheet1!AK90</f>
        <v>11760</v>
      </c>
      <c r="C95" s="40" t="str">
        <f>IF(Sheet1!I90=A94,"",Sheet1!I90)</f>
        <v/>
      </c>
      <c r="D95" s="41" t="str">
        <f>IF(Sheet1!I90=A94,"",Sheet1!J90)</f>
        <v/>
      </c>
      <c r="E95" s="41" t="str">
        <f>IF(Sheet1!AK90=Sheet2!B94,"",Sheet1!C90&amp;"-"&amp;Sheet1!E90&amp;": "&amp;Sheet1!AI90 &amp; " - " &amp;Sheet1!AJ90)</f>
        <v>40-160: FAB040 - Fabrication, Drill</v>
      </c>
      <c r="F95" s="41" t="str">
        <f>IF(Sheet1!T90="","",Sheet1!T90)</f>
        <v/>
      </c>
      <c r="G95" s="41" t="str">
        <f>IF(Sheet1!T90="","",Sheet1!AB90)</f>
        <v/>
      </c>
      <c r="H95" s="28">
        <f>Sheet1!Z90</f>
        <v>2</v>
      </c>
      <c r="I95" s="15" t="str">
        <f>IF(Sheet1!T90="","",Sheet1!AC90)</f>
        <v/>
      </c>
      <c r="J95" s="15"/>
      <c r="K95" s="15"/>
      <c r="L95" s="16"/>
    </row>
    <row r="96" spans="1:12" ht="25.5" x14ac:dyDescent="0.2">
      <c r="A96" s="2" t="str">
        <f>Sheet1!I91</f>
        <v>8034288-G</v>
      </c>
      <c r="B96" s="2">
        <f>Sheet1!AK91</f>
        <v>3110</v>
      </c>
      <c r="C96" s="34" t="str">
        <f>IF(Sheet1!I91=A95,"",Sheet1!I91)</f>
        <v>8034288-G</v>
      </c>
      <c r="D96" s="35" t="str">
        <f>IF(Sheet1!I91=A95,"",Sheet1!J91)</f>
        <v>50GAL STAND LEG WELDMENT  MOD. 40B</v>
      </c>
      <c r="E96" s="35" t="str">
        <f>IF(Sheet1!AK91=Sheet2!B95,"",Sheet1!C91&amp;"-"&amp;Sheet1!E91&amp;": "&amp;Sheet1!AI91 &amp; " - " &amp;Sheet1!AJ91)</f>
        <v>10-210: FAB010 - Fabrication, Saw</v>
      </c>
      <c r="F96" s="35" t="str">
        <f>IF(Sheet1!T91="","",Sheet1!T91)</f>
        <v>9014245-4</v>
      </c>
      <c r="G96" s="35" t="str">
        <f>IF(Sheet1!T91="","",Sheet1!AB91)</f>
        <v>2-1/2 x 2-1/2 x 1/4" HRS Angle,</v>
      </c>
      <c r="H96" s="25">
        <f>Sheet1!Z91</f>
        <v>26</v>
      </c>
      <c r="I96" s="9" t="str">
        <f>IF(Sheet1!T91="","",Sheet1!AC91)</f>
        <v>IN</v>
      </c>
      <c r="J96" s="9"/>
      <c r="K96" s="9"/>
      <c r="L96" s="10"/>
    </row>
    <row r="97" spans="1:12" x14ac:dyDescent="0.2">
      <c r="A97" s="2" t="str">
        <f>Sheet1!I92</f>
        <v>8034288-G</v>
      </c>
      <c r="B97" s="2">
        <f>Sheet1!AK92</f>
        <v>3110</v>
      </c>
      <c r="C97" s="36" t="str">
        <f>IF(Sheet1!I92=A96,"",Sheet1!I92)</f>
        <v/>
      </c>
      <c r="D97" s="37" t="str">
        <f>IF(Sheet1!I92=A96,"",Sheet1!J92)</f>
        <v/>
      </c>
      <c r="E97" s="37" t="str">
        <f>IF(Sheet1!AK92=Sheet2!B96,"",Sheet1!C92&amp;"-"&amp;Sheet1!E92&amp;": "&amp;Sheet1!AI92 &amp; " - " &amp;Sheet1!AJ92)</f>
        <v/>
      </c>
      <c r="F97" s="37" t="str">
        <f>IF(Sheet1!T92="","",Sheet1!T92)</f>
        <v>9014245-4</v>
      </c>
      <c r="G97" s="37" t="str">
        <f>IF(Sheet1!T92="","",Sheet1!AB92)</f>
        <v>2-1/2 x 2-1/2 x 1/4" HRS Angle,</v>
      </c>
      <c r="H97" s="26">
        <f>Sheet1!Z92</f>
        <v>26</v>
      </c>
      <c r="I97" s="11" t="str">
        <f>IF(Sheet1!T92="","",Sheet1!AC92)</f>
        <v>IN</v>
      </c>
      <c r="J97" s="11"/>
      <c r="K97" s="11"/>
      <c r="L97" s="12"/>
    </row>
    <row r="98" spans="1:12" ht="25.5" x14ac:dyDescent="0.2">
      <c r="A98" s="2" t="str">
        <f>Sheet1!I93</f>
        <v>8034288-G</v>
      </c>
      <c r="B98" s="2">
        <f>Sheet1!AK93</f>
        <v>5990</v>
      </c>
      <c r="C98" s="38" t="str">
        <f>IF(Sheet1!I93=A97,"",Sheet1!I93)</f>
        <v/>
      </c>
      <c r="D98" s="39" t="str">
        <f>IF(Sheet1!I93=A97,"",Sheet1!J93)</f>
        <v/>
      </c>
      <c r="E98" s="39" t="str">
        <f>IF(Sheet1!AK93=Sheet2!B97,"",Sheet1!C93&amp;"-"&amp;Sheet1!E93&amp;": "&amp;Sheet1!AI93 &amp; " - " &amp;Sheet1!AJ93)</f>
        <v>20-190: FAB020 - Fabrication, Layout</v>
      </c>
      <c r="F98" s="39" t="str">
        <f>IF(Sheet1!T93="","",Sheet1!T93)</f>
        <v/>
      </c>
      <c r="G98" s="39" t="str">
        <f>IF(Sheet1!T93="","",Sheet1!AB93)</f>
        <v/>
      </c>
      <c r="H98" s="27">
        <f>Sheet1!Z93</f>
        <v>2</v>
      </c>
      <c r="I98" s="13" t="str">
        <f>IF(Sheet1!T93="","",Sheet1!AC93)</f>
        <v/>
      </c>
      <c r="J98" s="13"/>
      <c r="K98" s="13"/>
      <c r="L98" s="14"/>
    </row>
    <row r="99" spans="1:12" ht="25.5" x14ac:dyDescent="0.2">
      <c r="A99" s="2" t="str">
        <f>Sheet1!I94</f>
        <v>8034288-G</v>
      </c>
      <c r="B99" s="2">
        <f>Sheet1!AK94</f>
        <v>8870</v>
      </c>
      <c r="C99" s="38" t="str">
        <f>IF(Sheet1!I94=A98,"",Sheet1!I94)</f>
        <v/>
      </c>
      <c r="D99" s="39" t="str">
        <f>IF(Sheet1!I94=A98,"",Sheet1!J94)</f>
        <v/>
      </c>
      <c r="E99" s="39" t="str">
        <f>IF(Sheet1!AK94=Sheet2!B98,"",Sheet1!C94&amp;"-"&amp;Sheet1!E94&amp;": "&amp;Sheet1!AI94 &amp; " - " &amp;Sheet1!AJ94)</f>
        <v>30-170: FAB030 - Fabrication, Check</v>
      </c>
      <c r="F99" s="39" t="str">
        <f>IF(Sheet1!T94="","",Sheet1!T94)</f>
        <v/>
      </c>
      <c r="G99" s="39" t="str">
        <f>IF(Sheet1!T94="","",Sheet1!AB94)</f>
        <v/>
      </c>
      <c r="H99" s="27">
        <f>Sheet1!Z94</f>
        <v>2</v>
      </c>
      <c r="I99" s="13" t="str">
        <f>IF(Sheet1!T94="","",Sheet1!AC94)</f>
        <v/>
      </c>
      <c r="J99" s="13"/>
      <c r="K99" s="13"/>
      <c r="L99" s="14"/>
    </row>
    <row r="100" spans="1:12" ht="26.25" thickBot="1" x14ac:dyDescent="0.25">
      <c r="A100" s="2" t="str">
        <f>Sheet1!I95</f>
        <v>8034288-G</v>
      </c>
      <c r="B100" s="2">
        <f>Sheet1!AK95</f>
        <v>11770</v>
      </c>
      <c r="C100" s="40" t="str">
        <f>IF(Sheet1!I95=A99,"",Sheet1!I95)</f>
        <v/>
      </c>
      <c r="D100" s="41" t="str">
        <f>IF(Sheet1!I95=A99,"",Sheet1!J95)</f>
        <v/>
      </c>
      <c r="E100" s="41" t="str">
        <f>IF(Sheet1!AK95=Sheet2!B99,"",Sheet1!C95&amp;"-"&amp;Sheet1!E95&amp;": "&amp;Sheet1!AI95 &amp; " - " &amp;Sheet1!AJ95)</f>
        <v>40-170: FAB040 - Fabrication, Drill</v>
      </c>
      <c r="F100" s="41" t="str">
        <f>IF(Sheet1!T95="","",Sheet1!T95)</f>
        <v/>
      </c>
      <c r="G100" s="41" t="str">
        <f>IF(Sheet1!T95="","",Sheet1!AB95)</f>
        <v/>
      </c>
      <c r="H100" s="28">
        <f>Sheet1!Z95</f>
        <v>2</v>
      </c>
      <c r="I100" s="15" t="str">
        <f>IF(Sheet1!T95="","",Sheet1!AC95)</f>
        <v/>
      </c>
      <c r="J100" s="15"/>
      <c r="K100" s="15"/>
      <c r="L100" s="16"/>
    </row>
    <row r="101" spans="1:12" ht="25.5" x14ac:dyDescent="0.2">
      <c r="A101" s="2" t="str">
        <f>Sheet1!I96</f>
        <v>8034288-H</v>
      </c>
      <c r="B101" s="2">
        <f>Sheet1!AK96</f>
        <v>3120</v>
      </c>
      <c r="C101" s="34" t="str">
        <f>IF(Sheet1!I96=A100,"",Sheet1!I96)</f>
        <v>8034288-H</v>
      </c>
      <c r="D101" s="35" t="str">
        <f>IF(Sheet1!I96=A100,"",Sheet1!J96)</f>
        <v>50GAL STAND LEG WELDMENT  MOD. 40B</v>
      </c>
      <c r="E101" s="35" t="str">
        <f>IF(Sheet1!AK96=Sheet2!B100,"",Sheet1!C96&amp;"-"&amp;Sheet1!E96&amp;": "&amp;Sheet1!AI96 &amp; " - " &amp;Sheet1!AJ96)</f>
        <v>10-220: FAB010 - Fabrication, Saw</v>
      </c>
      <c r="F101" s="35" t="str">
        <f>IF(Sheet1!T96="","",Sheet1!T96)</f>
        <v>9014245-4</v>
      </c>
      <c r="G101" s="35" t="str">
        <f>IF(Sheet1!T96="","",Sheet1!AB96)</f>
        <v>2-1/2 x 2-1/2 x 1/4" HRS Angle,</v>
      </c>
      <c r="H101" s="25">
        <f>Sheet1!Z96</f>
        <v>8</v>
      </c>
      <c r="I101" s="9" t="str">
        <f>IF(Sheet1!T96="","",Sheet1!AC96)</f>
        <v>IN</v>
      </c>
      <c r="J101" s="9"/>
      <c r="K101" s="9"/>
      <c r="L101" s="10"/>
    </row>
    <row r="102" spans="1:12" x14ac:dyDescent="0.2">
      <c r="A102" s="2" t="str">
        <f>Sheet1!I97</f>
        <v>8034288-H</v>
      </c>
      <c r="B102" s="2">
        <f>Sheet1!AK97</f>
        <v>3120</v>
      </c>
      <c r="C102" s="36" t="str">
        <f>IF(Sheet1!I97=A101,"",Sheet1!I97)</f>
        <v/>
      </c>
      <c r="D102" s="37" t="str">
        <f>IF(Sheet1!I97=A101,"",Sheet1!J97)</f>
        <v/>
      </c>
      <c r="E102" s="37" t="str">
        <f>IF(Sheet1!AK97=Sheet2!B101,"",Sheet1!C97&amp;"-"&amp;Sheet1!E97&amp;": "&amp;Sheet1!AI97 &amp; " - " &amp;Sheet1!AJ97)</f>
        <v/>
      </c>
      <c r="F102" s="37" t="str">
        <f>IF(Sheet1!T97="","",Sheet1!T97)</f>
        <v>9014245-4</v>
      </c>
      <c r="G102" s="37" t="str">
        <f>IF(Sheet1!T97="","",Sheet1!AB97)</f>
        <v>2-1/2 x 2-1/2 x 1/4" HRS Angle,</v>
      </c>
      <c r="H102" s="26">
        <f>Sheet1!Z97</f>
        <v>8</v>
      </c>
      <c r="I102" s="11" t="str">
        <f>IF(Sheet1!T97="","",Sheet1!AC97)</f>
        <v>IN</v>
      </c>
      <c r="J102" s="11"/>
      <c r="K102" s="11"/>
      <c r="L102" s="12"/>
    </row>
    <row r="103" spans="1:12" ht="25.5" x14ac:dyDescent="0.2">
      <c r="A103" s="2" t="str">
        <f>Sheet1!I98</f>
        <v>8034288-H</v>
      </c>
      <c r="B103" s="2">
        <f>Sheet1!AK98</f>
        <v>6000</v>
      </c>
      <c r="C103" s="38" t="str">
        <f>IF(Sheet1!I98=A102,"",Sheet1!I98)</f>
        <v/>
      </c>
      <c r="D103" s="39" t="str">
        <f>IF(Sheet1!I98=A102,"",Sheet1!J98)</f>
        <v/>
      </c>
      <c r="E103" s="39" t="str">
        <f>IF(Sheet1!AK98=Sheet2!B102,"",Sheet1!C98&amp;"-"&amp;Sheet1!E98&amp;": "&amp;Sheet1!AI98 &amp; " - " &amp;Sheet1!AJ98)</f>
        <v>20-200: FAB020 - Fabrication, Layout</v>
      </c>
      <c r="F103" s="39" t="str">
        <f>IF(Sheet1!T98="","",Sheet1!T98)</f>
        <v/>
      </c>
      <c r="G103" s="39" t="str">
        <f>IF(Sheet1!T98="","",Sheet1!AB98)</f>
        <v/>
      </c>
      <c r="H103" s="27">
        <f>Sheet1!Z98</f>
        <v>2</v>
      </c>
      <c r="I103" s="13" t="str">
        <f>IF(Sheet1!T98="","",Sheet1!AC98)</f>
        <v/>
      </c>
      <c r="J103" s="13"/>
      <c r="K103" s="13"/>
      <c r="L103" s="14"/>
    </row>
    <row r="104" spans="1:12" ht="25.5" x14ac:dyDescent="0.2">
      <c r="A104" s="2" t="str">
        <f>Sheet1!I99</f>
        <v>8034288-H</v>
      </c>
      <c r="B104" s="2">
        <f>Sheet1!AK99</f>
        <v>8880</v>
      </c>
      <c r="C104" s="38" t="str">
        <f>IF(Sheet1!I99=A103,"",Sheet1!I99)</f>
        <v/>
      </c>
      <c r="D104" s="39" t="str">
        <f>IF(Sheet1!I99=A103,"",Sheet1!J99)</f>
        <v/>
      </c>
      <c r="E104" s="39" t="str">
        <f>IF(Sheet1!AK99=Sheet2!B103,"",Sheet1!C99&amp;"-"&amp;Sheet1!E99&amp;": "&amp;Sheet1!AI99 &amp; " - " &amp;Sheet1!AJ99)</f>
        <v>30-180: FAB030 - Fabrication, Check</v>
      </c>
      <c r="F104" s="39" t="str">
        <f>IF(Sheet1!T99="","",Sheet1!T99)</f>
        <v/>
      </c>
      <c r="G104" s="39" t="str">
        <f>IF(Sheet1!T99="","",Sheet1!AB99)</f>
        <v/>
      </c>
      <c r="H104" s="27">
        <f>Sheet1!Z99</f>
        <v>2</v>
      </c>
      <c r="I104" s="13" t="str">
        <f>IF(Sheet1!T99="","",Sheet1!AC99)</f>
        <v/>
      </c>
      <c r="J104" s="13"/>
      <c r="K104" s="13"/>
      <c r="L104" s="14"/>
    </row>
    <row r="105" spans="1:12" ht="26.25" thickBot="1" x14ac:dyDescent="0.25">
      <c r="A105" s="2" t="str">
        <f>Sheet1!I100</f>
        <v>8034288-H</v>
      </c>
      <c r="B105" s="2">
        <f>Sheet1!AK100</f>
        <v>11780</v>
      </c>
      <c r="C105" s="40" t="str">
        <f>IF(Sheet1!I100=A104,"",Sheet1!I100)</f>
        <v/>
      </c>
      <c r="D105" s="41" t="str">
        <f>IF(Sheet1!I100=A104,"",Sheet1!J100)</f>
        <v/>
      </c>
      <c r="E105" s="41" t="str">
        <f>IF(Sheet1!AK100=Sheet2!B104,"",Sheet1!C100&amp;"-"&amp;Sheet1!E100&amp;": "&amp;Sheet1!AI100 &amp; " - " &amp;Sheet1!AJ100)</f>
        <v>40-180: FAB040 - Fabrication, Drill</v>
      </c>
      <c r="F105" s="41" t="str">
        <f>IF(Sheet1!T100="","",Sheet1!T100)</f>
        <v/>
      </c>
      <c r="G105" s="41" t="str">
        <f>IF(Sheet1!T100="","",Sheet1!AB100)</f>
        <v/>
      </c>
      <c r="H105" s="28">
        <f>Sheet1!Z100</f>
        <v>2</v>
      </c>
      <c r="I105" s="15" t="str">
        <f>IF(Sheet1!T100="","",Sheet1!AC100)</f>
        <v/>
      </c>
      <c r="J105" s="15"/>
      <c r="K105" s="15"/>
      <c r="L105" s="16"/>
    </row>
    <row r="106" spans="1:12" ht="25.5" x14ac:dyDescent="0.2">
      <c r="A106" s="2" t="str">
        <f>Sheet1!I101</f>
        <v>8034288-I</v>
      </c>
      <c r="B106" s="2">
        <f>Sheet1!AK101</f>
        <v>3130</v>
      </c>
      <c r="C106" s="34" t="str">
        <f>IF(Sheet1!I101=A105,"",Sheet1!I101)</f>
        <v>8034288-I</v>
      </c>
      <c r="D106" s="35" t="str">
        <f>IF(Sheet1!I101=A105,"",Sheet1!J101)</f>
        <v>50GAL STAND LEG WELDMENT  MOD. 40B</v>
      </c>
      <c r="E106" s="35" t="str">
        <f>IF(Sheet1!AK101=Sheet2!B105,"",Sheet1!C101&amp;"-"&amp;Sheet1!E101&amp;": "&amp;Sheet1!AI101 &amp; " - " &amp;Sheet1!AJ101)</f>
        <v>10-230: FAB010 - Fabrication, Saw</v>
      </c>
      <c r="F106" s="35" t="str">
        <f>IF(Sheet1!T101="","",Sheet1!T101)</f>
        <v>9014245-4</v>
      </c>
      <c r="G106" s="35" t="str">
        <f>IF(Sheet1!T101="","",Sheet1!AB101)</f>
        <v>2-1/2 x 2-1/2 x 1/4" HRS Angle,</v>
      </c>
      <c r="H106" s="25">
        <f>Sheet1!Z101</f>
        <v>23</v>
      </c>
      <c r="I106" s="9" t="str">
        <f>IF(Sheet1!T101="","",Sheet1!AC101)</f>
        <v>IN</v>
      </c>
      <c r="J106" s="9"/>
      <c r="K106" s="9"/>
      <c r="L106" s="10"/>
    </row>
    <row r="107" spans="1:12" x14ac:dyDescent="0.2">
      <c r="A107" s="2" t="str">
        <f>Sheet1!I102</f>
        <v>8034288-I</v>
      </c>
      <c r="B107" s="2">
        <f>Sheet1!AK102</f>
        <v>3130</v>
      </c>
      <c r="C107" s="36" t="str">
        <f>IF(Sheet1!I102=A106,"",Sheet1!I102)</f>
        <v/>
      </c>
      <c r="D107" s="37" t="str">
        <f>IF(Sheet1!I102=A106,"",Sheet1!J102)</f>
        <v/>
      </c>
      <c r="E107" s="37" t="str">
        <f>IF(Sheet1!AK102=Sheet2!B106,"",Sheet1!C102&amp;"-"&amp;Sheet1!E102&amp;": "&amp;Sheet1!AI102 &amp; " - " &amp;Sheet1!AJ102)</f>
        <v/>
      </c>
      <c r="F107" s="37" t="str">
        <f>IF(Sheet1!T102="","",Sheet1!T102)</f>
        <v>9014245-4</v>
      </c>
      <c r="G107" s="37" t="str">
        <f>IF(Sheet1!T102="","",Sheet1!AB102)</f>
        <v>2-1/2 x 2-1/2 x 1/4" HRS Angle,</v>
      </c>
      <c r="H107" s="26">
        <f>Sheet1!Z102</f>
        <v>23</v>
      </c>
      <c r="I107" s="11" t="str">
        <f>IF(Sheet1!T102="","",Sheet1!AC102)</f>
        <v>IN</v>
      </c>
      <c r="J107" s="11"/>
      <c r="K107" s="11"/>
      <c r="L107" s="12"/>
    </row>
    <row r="108" spans="1:12" ht="25.5" x14ac:dyDescent="0.2">
      <c r="A108" s="2" t="str">
        <f>Sheet1!I103</f>
        <v>8034288-I</v>
      </c>
      <c r="B108" s="2">
        <f>Sheet1!AK103</f>
        <v>6010</v>
      </c>
      <c r="C108" s="38" t="str">
        <f>IF(Sheet1!I103=A107,"",Sheet1!I103)</f>
        <v/>
      </c>
      <c r="D108" s="39" t="str">
        <f>IF(Sheet1!I103=A107,"",Sheet1!J103)</f>
        <v/>
      </c>
      <c r="E108" s="39" t="str">
        <f>IF(Sheet1!AK103=Sheet2!B107,"",Sheet1!C103&amp;"-"&amp;Sheet1!E103&amp;": "&amp;Sheet1!AI103 &amp; " - " &amp;Sheet1!AJ103)</f>
        <v>20-210: FAB020 - Fabrication, Layout</v>
      </c>
      <c r="F108" s="39" t="str">
        <f>IF(Sheet1!T103="","",Sheet1!T103)</f>
        <v/>
      </c>
      <c r="G108" s="39" t="str">
        <f>IF(Sheet1!T103="","",Sheet1!AB103)</f>
        <v/>
      </c>
      <c r="H108" s="27">
        <f>Sheet1!Z103</f>
        <v>2</v>
      </c>
      <c r="I108" s="13" t="str">
        <f>IF(Sheet1!T103="","",Sheet1!AC103)</f>
        <v/>
      </c>
      <c r="J108" s="13"/>
      <c r="K108" s="13"/>
      <c r="L108" s="14"/>
    </row>
    <row r="109" spans="1:12" ht="25.5" x14ac:dyDescent="0.2">
      <c r="A109" s="2" t="str">
        <f>Sheet1!I104</f>
        <v>8034288-I</v>
      </c>
      <c r="B109" s="2">
        <f>Sheet1!AK104</f>
        <v>8890</v>
      </c>
      <c r="C109" s="38" t="str">
        <f>IF(Sheet1!I104=A108,"",Sheet1!I104)</f>
        <v/>
      </c>
      <c r="D109" s="39" t="str">
        <f>IF(Sheet1!I104=A108,"",Sheet1!J104)</f>
        <v/>
      </c>
      <c r="E109" s="39" t="str">
        <f>IF(Sheet1!AK104=Sheet2!B108,"",Sheet1!C104&amp;"-"&amp;Sheet1!E104&amp;": "&amp;Sheet1!AI104 &amp; " - " &amp;Sheet1!AJ104)</f>
        <v>30-190: FAB030 - Fabrication, Check</v>
      </c>
      <c r="F109" s="39" t="str">
        <f>IF(Sheet1!T104="","",Sheet1!T104)</f>
        <v/>
      </c>
      <c r="G109" s="39" t="str">
        <f>IF(Sheet1!T104="","",Sheet1!AB104)</f>
        <v/>
      </c>
      <c r="H109" s="27">
        <f>Sheet1!Z104</f>
        <v>2</v>
      </c>
      <c r="I109" s="13" t="str">
        <f>IF(Sheet1!T104="","",Sheet1!AC104)</f>
        <v/>
      </c>
      <c r="J109" s="13"/>
      <c r="K109" s="13"/>
      <c r="L109" s="14"/>
    </row>
    <row r="110" spans="1:12" ht="26.25" thickBot="1" x14ac:dyDescent="0.25">
      <c r="A110" s="2" t="str">
        <f>Sheet1!I105</f>
        <v>8034288-I</v>
      </c>
      <c r="B110" s="2">
        <f>Sheet1!AK105</f>
        <v>11790</v>
      </c>
      <c r="C110" s="40" t="str">
        <f>IF(Sheet1!I105=A109,"",Sheet1!I105)</f>
        <v/>
      </c>
      <c r="D110" s="41" t="str">
        <f>IF(Sheet1!I105=A109,"",Sheet1!J105)</f>
        <v/>
      </c>
      <c r="E110" s="41" t="str">
        <f>IF(Sheet1!AK105=Sheet2!B109,"",Sheet1!C105&amp;"-"&amp;Sheet1!E105&amp;": "&amp;Sheet1!AI105 &amp; " - " &amp;Sheet1!AJ105)</f>
        <v>40-190: FAB040 - Fabrication, Drill</v>
      </c>
      <c r="F110" s="41" t="str">
        <f>IF(Sheet1!T105="","",Sheet1!T105)</f>
        <v/>
      </c>
      <c r="G110" s="41" t="str">
        <f>IF(Sheet1!T105="","",Sheet1!AB105)</f>
        <v/>
      </c>
      <c r="H110" s="28">
        <f>Sheet1!Z105</f>
        <v>2</v>
      </c>
      <c r="I110" s="15" t="str">
        <f>IF(Sheet1!T105="","",Sheet1!AC105)</f>
        <v/>
      </c>
      <c r="J110" s="15"/>
      <c r="K110" s="15"/>
      <c r="L110" s="16"/>
    </row>
    <row r="111" spans="1:12" ht="25.5" x14ac:dyDescent="0.2">
      <c r="A111" s="2" t="str">
        <f>Sheet1!I106</f>
        <v>8034288-J</v>
      </c>
      <c r="B111" s="2">
        <f>Sheet1!AK106</f>
        <v>3140</v>
      </c>
      <c r="C111" s="34" t="str">
        <f>IF(Sheet1!I106=A110,"",Sheet1!I106)</f>
        <v>8034288-J</v>
      </c>
      <c r="D111" s="35" t="str">
        <f>IF(Sheet1!I106=A110,"",Sheet1!J106)</f>
        <v>50GAL STAND LEG WELDMENT  MOD. 40B</v>
      </c>
      <c r="E111" s="35" t="str">
        <f>IF(Sheet1!AK106=Sheet2!B110,"",Sheet1!C106&amp;"-"&amp;Sheet1!E106&amp;": "&amp;Sheet1!AI106 &amp; " - " &amp;Sheet1!AJ106)</f>
        <v>10-240: FAB010 - Fabrication, Saw</v>
      </c>
      <c r="F111" s="35" t="str">
        <f>IF(Sheet1!T106="","",Sheet1!T106)</f>
        <v>9014245-4</v>
      </c>
      <c r="G111" s="35" t="str">
        <f>IF(Sheet1!T106="","",Sheet1!AB106)</f>
        <v>2-1/2 x 2-1/2 x 1/4" HRS Angle,</v>
      </c>
      <c r="H111" s="25">
        <f>Sheet1!Z106</f>
        <v>23</v>
      </c>
      <c r="I111" s="9" t="str">
        <f>IF(Sheet1!T106="","",Sheet1!AC106)</f>
        <v>IN</v>
      </c>
      <c r="J111" s="9"/>
      <c r="K111" s="9"/>
      <c r="L111" s="10"/>
    </row>
    <row r="112" spans="1:12" x14ac:dyDescent="0.2">
      <c r="A112" s="2" t="str">
        <f>Sheet1!I107</f>
        <v>8034288-J</v>
      </c>
      <c r="B112" s="2">
        <f>Sheet1!AK107</f>
        <v>3140</v>
      </c>
      <c r="C112" s="36" t="str">
        <f>IF(Sheet1!I107=A111,"",Sheet1!I107)</f>
        <v/>
      </c>
      <c r="D112" s="37" t="str">
        <f>IF(Sheet1!I107=A111,"",Sheet1!J107)</f>
        <v/>
      </c>
      <c r="E112" s="37" t="str">
        <f>IF(Sheet1!AK107=Sheet2!B111,"",Sheet1!C107&amp;"-"&amp;Sheet1!E107&amp;": "&amp;Sheet1!AI107 &amp; " - " &amp;Sheet1!AJ107)</f>
        <v/>
      </c>
      <c r="F112" s="37" t="str">
        <f>IF(Sheet1!T107="","",Sheet1!T107)</f>
        <v>9014245-4</v>
      </c>
      <c r="G112" s="37" t="str">
        <f>IF(Sheet1!T107="","",Sheet1!AB107)</f>
        <v>2-1/2 x 2-1/2 x 1/4" HRS Angle,</v>
      </c>
      <c r="H112" s="26">
        <f>Sheet1!Z107</f>
        <v>23</v>
      </c>
      <c r="I112" s="11" t="str">
        <f>IF(Sheet1!T107="","",Sheet1!AC107)</f>
        <v>IN</v>
      </c>
      <c r="J112" s="11"/>
      <c r="K112" s="11"/>
      <c r="L112" s="12"/>
    </row>
    <row r="113" spans="1:12" ht="25.5" x14ac:dyDescent="0.2">
      <c r="A113" s="2" t="str">
        <f>Sheet1!I108</f>
        <v>8034288-J</v>
      </c>
      <c r="B113" s="2">
        <f>Sheet1!AK108</f>
        <v>6020</v>
      </c>
      <c r="C113" s="38" t="str">
        <f>IF(Sheet1!I108=A112,"",Sheet1!I108)</f>
        <v/>
      </c>
      <c r="D113" s="39" t="str">
        <f>IF(Sheet1!I108=A112,"",Sheet1!J108)</f>
        <v/>
      </c>
      <c r="E113" s="39" t="str">
        <f>IF(Sheet1!AK108=Sheet2!B112,"",Sheet1!C108&amp;"-"&amp;Sheet1!E108&amp;": "&amp;Sheet1!AI108 &amp; " - " &amp;Sheet1!AJ108)</f>
        <v>20-220: FAB020 - Fabrication, Layout</v>
      </c>
      <c r="F113" s="39" t="str">
        <f>IF(Sheet1!T108="","",Sheet1!T108)</f>
        <v/>
      </c>
      <c r="G113" s="39" t="str">
        <f>IF(Sheet1!T108="","",Sheet1!AB108)</f>
        <v/>
      </c>
      <c r="H113" s="27">
        <f>Sheet1!Z108</f>
        <v>2</v>
      </c>
      <c r="I113" s="13" t="str">
        <f>IF(Sheet1!T108="","",Sheet1!AC108)</f>
        <v/>
      </c>
      <c r="J113" s="13"/>
      <c r="K113" s="13"/>
      <c r="L113" s="14"/>
    </row>
    <row r="114" spans="1:12" ht="25.5" x14ac:dyDescent="0.2">
      <c r="A114" s="2" t="str">
        <f>Sheet1!I109</f>
        <v>8034288-J</v>
      </c>
      <c r="B114" s="2">
        <f>Sheet1!AK109</f>
        <v>8900</v>
      </c>
      <c r="C114" s="38" t="str">
        <f>IF(Sheet1!I109=A113,"",Sheet1!I109)</f>
        <v/>
      </c>
      <c r="D114" s="39" t="str">
        <f>IF(Sheet1!I109=A113,"",Sheet1!J109)</f>
        <v/>
      </c>
      <c r="E114" s="39" t="str">
        <f>IF(Sheet1!AK109=Sheet2!B113,"",Sheet1!C109&amp;"-"&amp;Sheet1!E109&amp;": "&amp;Sheet1!AI109 &amp; " - " &amp;Sheet1!AJ109)</f>
        <v>30-200: FAB030 - Fabrication, Check</v>
      </c>
      <c r="F114" s="39" t="str">
        <f>IF(Sheet1!T109="","",Sheet1!T109)</f>
        <v/>
      </c>
      <c r="G114" s="39" t="str">
        <f>IF(Sheet1!T109="","",Sheet1!AB109)</f>
        <v/>
      </c>
      <c r="H114" s="27">
        <f>Sheet1!Z109</f>
        <v>2</v>
      </c>
      <c r="I114" s="13" t="str">
        <f>IF(Sheet1!T109="","",Sheet1!AC109)</f>
        <v/>
      </c>
      <c r="J114" s="13"/>
      <c r="K114" s="13"/>
      <c r="L114" s="14"/>
    </row>
    <row r="115" spans="1:12" ht="26.25" thickBot="1" x14ac:dyDescent="0.25">
      <c r="A115" s="2" t="str">
        <f>Sheet1!I110</f>
        <v>8034288-J</v>
      </c>
      <c r="B115" s="2">
        <f>Sheet1!AK110</f>
        <v>11800</v>
      </c>
      <c r="C115" s="40" t="str">
        <f>IF(Sheet1!I110=A114,"",Sheet1!I110)</f>
        <v/>
      </c>
      <c r="D115" s="41" t="str">
        <f>IF(Sheet1!I110=A114,"",Sheet1!J110)</f>
        <v/>
      </c>
      <c r="E115" s="41" t="str">
        <f>IF(Sheet1!AK110=Sheet2!B114,"",Sheet1!C110&amp;"-"&amp;Sheet1!E110&amp;": "&amp;Sheet1!AI110 &amp; " - " &amp;Sheet1!AJ110)</f>
        <v>40-200: FAB040 - Fabrication, Drill</v>
      </c>
      <c r="F115" s="41" t="str">
        <f>IF(Sheet1!T110="","",Sheet1!T110)</f>
        <v/>
      </c>
      <c r="G115" s="41" t="str">
        <f>IF(Sheet1!T110="","",Sheet1!AB110)</f>
        <v/>
      </c>
      <c r="H115" s="28">
        <f>Sheet1!Z110</f>
        <v>2</v>
      </c>
      <c r="I115" s="15" t="str">
        <f>IF(Sheet1!T110="","",Sheet1!AC110)</f>
        <v/>
      </c>
      <c r="J115" s="15"/>
      <c r="K115" s="15"/>
      <c r="L115" s="16"/>
    </row>
    <row r="116" spans="1:12" ht="25.5" x14ac:dyDescent="0.2">
      <c r="A116" s="2" t="str">
        <f>Sheet1!I111</f>
        <v>8034293</v>
      </c>
      <c r="B116" s="2">
        <f>Sheet1!AK111</f>
        <v>3150</v>
      </c>
      <c r="C116" s="34" t="str">
        <f>IF(Sheet1!I111=A115,"",Sheet1!I111)</f>
        <v>8034293</v>
      </c>
      <c r="D116" s="35" t="str">
        <f>IF(Sheet1!I111=A115,"",Sheet1!J111)</f>
        <v>RESERVOIR MTG. CLIP ANGLE MOD. 40B</v>
      </c>
      <c r="E116" s="35" t="str">
        <f>IF(Sheet1!AK111=Sheet2!B115,"",Sheet1!C111&amp;"-"&amp;Sheet1!E111&amp;": "&amp;Sheet1!AI111 &amp; " - " &amp;Sheet1!AJ111)</f>
        <v>10-250: FAB010 - Fabrication, Saw</v>
      </c>
      <c r="F116" s="35" t="str">
        <f>IF(Sheet1!T111="","",Sheet1!T111)</f>
        <v>9014245-4</v>
      </c>
      <c r="G116" s="35" t="str">
        <f>IF(Sheet1!T111="","",Sheet1!AB111)</f>
        <v>2-1/2 x 2-1/2 x 1/4" HRS Angle,</v>
      </c>
      <c r="H116" s="25">
        <f>Sheet1!Z111</f>
        <v>1</v>
      </c>
      <c r="I116" s="9" t="str">
        <f>IF(Sheet1!T111="","",Sheet1!AC111)</f>
        <v>IN</v>
      </c>
      <c r="J116" s="9"/>
      <c r="K116" s="9"/>
      <c r="L116" s="10"/>
    </row>
    <row r="117" spans="1:12" x14ac:dyDescent="0.2">
      <c r="A117" s="2" t="str">
        <f>Sheet1!I112</f>
        <v>8034293</v>
      </c>
      <c r="B117" s="2">
        <f>Sheet1!AK112</f>
        <v>3150</v>
      </c>
      <c r="C117" s="5" t="str">
        <f>IF(Sheet1!I112=A116,"",Sheet1!I112)</f>
        <v/>
      </c>
      <c r="D117" s="46" t="str">
        <f>IF(Sheet1!I112=A116,"",Sheet1!J112)</f>
        <v/>
      </c>
      <c r="E117" s="46" t="str">
        <f>IF(Sheet1!AK112=Sheet2!B116,"",Sheet1!C112&amp;"-"&amp;Sheet1!E112&amp;": "&amp;Sheet1!AI112 &amp; " - " &amp;Sheet1!AJ112)</f>
        <v/>
      </c>
      <c r="F117" s="46" t="str">
        <f>IF(Sheet1!T112="","",Sheet1!T112)</f>
        <v>9014245-4</v>
      </c>
      <c r="G117" s="46" t="str">
        <f>IF(Sheet1!T112="","",Sheet1!AB112)</f>
        <v>2-1/2 x 2-1/2 x 1/4" HRS Angle,</v>
      </c>
      <c r="H117" s="31">
        <f>Sheet1!Z112</f>
        <v>1</v>
      </c>
      <c r="I117" s="21" t="str">
        <f>IF(Sheet1!T112="","",Sheet1!AC112)</f>
        <v>IN</v>
      </c>
      <c r="J117" s="21"/>
      <c r="K117" s="21"/>
      <c r="L117" s="22"/>
    </row>
    <row r="118" spans="1:12" x14ac:dyDescent="0.2">
      <c r="A118" s="2" t="str">
        <f>Sheet1!I113</f>
        <v>8034293</v>
      </c>
      <c r="B118" s="2">
        <f>Sheet1!AK113</f>
        <v>3150</v>
      </c>
      <c r="C118" s="5" t="str">
        <f>IF(Sheet1!I113=A117,"",Sheet1!I113)</f>
        <v/>
      </c>
      <c r="D118" s="46" t="str">
        <f>IF(Sheet1!I113=A117,"",Sheet1!J113)</f>
        <v/>
      </c>
      <c r="E118" s="46" t="str">
        <f>IF(Sheet1!AK113=Sheet2!B117,"",Sheet1!C113&amp;"-"&amp;Sheet1!E113&amp;": "&amp;Sheet1!AI113 &amp; " - " &amp;Sheet1!AJ113)</f>
        <v/>
      </c>
      <c r="F118" s="46" t="str">
        <f>IF(Sheet1!T113="","",Sheet1!T113)</f>
        <v>9014245-4</v>
      </c>
      <c r="G118" s="46" t="str">
        <f>IF(Sheet1!T113="","",Sheet1!AB113)</f>
        <v>2-1/2 x 2-1/2 x 1/4" HRS Angle,</v>
      </c>
      <c r="H118" s="31">
        <f>Sheet1!Z113</f>
        <v>1</v>
      </c>
      <c r="I118" s="21" t="str">
        <f>IF(Sheet1!T113="","",Sheet1!AC113)</f>
        <v>IN</v>
      </c>
      <c r="J118" s="21"/>
      <c r="K118" s="21"/>
      <c r="L118" s="22"/>
    </row>
    <row r="119" spans="1:12" x14ac:dyDescent="0.2">
      <c r="A119" s="2" t="str">
        <f>Sheet1!I114</f>
        <v>8034293</v>
      </c>
      <c r="B119" s="2">
        <f>Sheet1!AK114</f>
        <v>3150</v>
      </c>
      <c r="C119" s="5" t="str">
        <f>IF(Sheet1!I114=A118,"",Sheet1!I114)</f>
        <v/>
      </c>
      <c r="D119" s="46" t="str">
        <f>IF(Sheet1!I114=A118,"",Sheet1!J114)</f>
        <v/>
      </c>
      <c r="E119" s="46" t="str">
        <f>IF(Sheet1!AK114=Sheet2!B118,"",Sheet1!C114&amp;"-"&amp;Sheet1!E114&amp;": "&amp;Sheet1!AI114 &amp; " - " &amp;Sheet1!AJ114)</f>
        <v/>
      </c>
      <c r="F119" s="46" t="str">
        <f>IF(Sheet1!T114="","",Sheet1!T114)</f>
        <v>9014245-4</v>
      </c>
      <c r="G119" s="46" t="str">
        <f>IF(Sheet1!T114="","",Sheet1!AB114)</f>
        <v>2-1/2 x 2-1/2 x 1/4" HRS Angle,</v>
      </c>
      <c r="H119" s="31">
        <f>Sheet1!Z114</f>
        <v>1</v>
      </c>
      <c r="I119" s="21" t="str">
        <f>IF(Sheet1!T114="","",Sheet1!AC114)</f>
        <v>IN</v>
      </c>
      <c r="J119" s="21"/>
      <c r="K119" s="21"/>
      <c r="L119" s="22"/>
    </row>
    <row r="120" spans="1:12" x14ac:dyDescent="0.2">
      <c r="A120" s="2" t="str">
        <f>Sheet1!I115</f>
        <v>8034293</v>
      </c>
      <c r="B120" s="2">
        <f>Sheet1!AK115</f>
        <v>3150</v>
      </c>
      <c r="C120" s="5" t="str">
        <f>IF(Sheet1!I115=A119,"",Sheet1!I115)</f>
        <v/>
      </c>
      <c r="D120" s="46" t="str">
        <f>IF(Sheet1!I115=A119,"",Sheet1!J115)</f>
        <v/>
      </c>
      <c r="E120" s="46" t="str">
        <f>IF(Sheet1!AK115=Sheet2!B119,"",Sheet1!C115&amp;"-"&amp;Sheet1!E115&amp;": "&amp;Sheet1!AI115 &amp; " - " &amp;Sheet1!AJ115)</f>
        <v/>
      </c>
      <c r="F120" s="46" t="str">
        <f>IF(Sheet1!T115="","",Sheet1!T115)</f>
        <v>9014245-4</v>
      </c>
      <c r="G120" s="46" t="str">
        <f>IF(Sheet1!T115="","",Sheet1!AB115)</f>
        <v>2-1/2 x 2-1/2 x 1/4" HRS Angle,</v>
      </c>
      <c r="H120" s="31">
        <f>Sheet1!Z115</f>
        <v>1</v>
      </c>
      <c r="I120" s="21" t="str">
        <f>IF(Sheet1!T115="","",Sheet1!AC115)</f>
        <v>IN</v>
      </c>
      <c r="J120" s="21"/>
      <c r="K120" s="21"/>
      <c r="L120" s="22"/>
    </row>
    <row r="121" spans="1:12" x14ac:dyDescent="0.2">
      <c r="A121" s="2" t="str">
        <f>Sheet1!I116</f>
        <v>8034293</v>
      </c>
      <c r="B121" s="2">
        <f>Sheet1!AK116</f>
        <v>3150</v>
      </c>
      <c r="C121" s="5" t="str">
        <f>IF(Sheet1!I116=A120,"",Sheet1!I116)</f>
        <v/>
      </c>
      <c r="D121" s="46" t="str">
        <f>IF(Sheet1!I116=A120,"",Sheet1!J116)</f>
        <v/>
      </c>
      <c r="E121" s="46" t="str">
        <f>IF(Sheet1!AK116=Sheet2!B120,"",Sheet1!C116&amp;"-"&amp;Sheet1!E116&amp;": "&amp;Sheet1!AI116 &amp; " - " &amp;Sheet1!AJ116)</f>
        <v/>
      </c>
      <c r="F121" s="46" t="str">
        <f>IF(Sheet1!T116="","",Sheet1!T116)</f>
        <v>9014245-4</v>
      </c>
      <c r="G121" s="46" t="str">
        <f>IF(Sheet1!T116="","",Sheet1!AB116)</f>
        <v>2-1/2 x 2-1/2 x 1/4" HRS Angle,</v>
      </c>
      <c r="H121" s="31">
        <f>Sheet1!Z116</f>
        <v>1</v>
      </c>
      <c r="I121" s="21" t="str">
        <f>IF(Sheet1!T116="","",Sheet1!AC116)</f>
        <v>IN</v>
      </c>
      <c r="J121" s="21"/>
      <c r="K121" s="21"/>
      <c r="L121" s="22"/>
    </row>
    <row r="122" spans="1:12" x14ac:dyDescent="0.2">
      <c r="A122" s="2" t="str">
        <f>Sheet1!I117</f>
        <v>8034293</v>
      </c>
      <c r="B122" s="2">
        <f>Sheet1!AK117</f>
        <v>3150</v>
      </c>
      <c r="C122" s="5" t="str">
        <f>IF(Sheet1!I117=A121,"",Sheet1!I117)</f>
        <v/>
      </c>
      <c r="D122" s="46" t="str">
        <f>IF(Sheet1!I117=A121,"",Sheet1!J117)</f>
        <v/>
      </c>
      <c r="E122" s="46" t="str">
        <f>IF(Sheet1!AK117=Sheet2!B121,"",Sheet1!C117&amp;"-"&amp;Sheet1!E117&amp;": "&amp;Sheet1!AI117 &amp; " - " &amp;Sheet1!AJ117)</f>
        <v/>
      </c>
      <c r="F122" s="46" t="str">
        <f>IF(Sheet1!T117="","",Sheet1!T117)</f>
        <v>9014245-4</v>
      </c>
      <c r="G122" s="46" t="str">
        <f>IF(Sheet1!T117="","",Sheet1!AB117)</f>
        <v>2-1/2 x 2-1/2 x 1/4" HRS Angle,</v>
      </c>
      <c r="H122" s="31">
        <f>Sheet1!Z117</f>
        <v>1</v>
      </c>
      <c r="I122" s="21" t="str">
        <f>IF(Sheet1!T117="","",Sheet1!AC117)</f>
        <v>IN</v>
      </c>
      <c r="J122" s="21"/>
      <c r="K122" s="21"/>
      <c r="L122" s="22"/>
    </row>
    <row r="123" spans="1:12" x14ac:dyDescent="0.2">
      <c r="A123" s="2" t="str">
        <f>Sheet1!I118</f>
        <v>8034293</v>
      </c>
      <c r="B123" s="2">
        <f>Sheet1!AK118</f>
        <v>3150</v>
      </c>
      <c r="C123" s="36" t="str">
        <f>IF(Sheet1!I118=A122,"",Sheet1!I118)</f>
        <v/>
      </c>
      <c r="D123" s="37" t="str">
        <f>IF(Sheet1!I118=A122,"",Sheet1!J118)</f>
        <v/>
      </c>
      <c r="E123" s="37" t="str">
        <f>IF(Sheet1!AK118=Sheet2!B122,"",Sheet1!C118&amp;"-"&amp;Sheet1!E118&amp;": "&amp;Sheet1!AI118 &amp; " - " &amp;Sheet1!AJ118)</f>
        <v/>
      </c>
      <c r="F123" s="37" t="str">
        <f>IF(Sheet1!T118="","",Sheet1!T118)</f>
        <v>9014245-4</v>
      </c>
      <c r="G123" s="37" t="str">
        <f>IF(Sheet1!T118="","",Sheet1!AB118)</f>
        <v>2-1/2 x 2-1/2 x 1/4" HRS Angle,</v>
      </c>
      <c r="H123" s="26">
        <f>Sheet1!Z118</f>
        <v>1</v>
      </c>
      <c r="I123" s="11" t="str">
        <f>IF(Sheet1!T118="","",Sheet1!AC118)</f>
        <v>IN</v>
      </c>
      <c r="J123" s="11"/>
      <c r="K123" s="11"/>
      <c r="L123" s="12"/>
    </row>
    <row r="124" spans="1:12" ht="25.5" x14ac:dyDescent="0.2">
      <c r="A124" s="2" t="str">
        <f>Sheet1!I119</f>
        <v>8034293</v>
      </c>
      <c r="B124" s="2">
        <f>Sheet1!AK119</f>
        <v>6030</v>
      </c>
      <c r="C124" s="38" t="str">
        <f>IF(Sheet1!I119=A123,"",Sheet1!I119)</f>
        <v/>
      </c>
      <c r="D124" s="39" t="str">
        <f>IF(Sheet1!I119=A123,"",Sheet1!J119)</f>
        <v/>
      </c>
      <c r="E124" s="39" t="str">
        <f>IF(Sheet1!AK119=Sheet2!B123,"",Sheet1!C119&amp;"-"&amp;Sheet1!E119&amp;": "&amp;Sheet1!AI119 &amp; " - " &amp;Sheet1!AJ119)</f>
        <v>20-230: FAB020 - Fabrication, Layout</v>
      </c>
      <c r="F124" s="39" t="str">
        <f>IF(Sheet1!T119="","",Sheet1!T119)</f>
        <v/>
      </c>
      <c r="G124" s="39" t="str">
        <f>IF(Sheet1!T119="","",Sheet1!AB119)</f>
        <v/>
      </c>
      <c r="H124" s="27">
        <f>Sheet1!Z119</f>
        <v>8</v>
      </c>
      <c r="I124" s="13" t="str">
        <f>IF(Sheet1!T119="","",Sheet1!AC119)</f>
        <v/>
      </c>
      <c r="J124" s="13"/>
      <c r="K124" s="13"/>
      <c r="L124" s="14"/>
    </row>
    <row r="125" spans="1:12" ht="25.5" x14ac:dyDescent="0.2">
      <c r="A125" s="2" t="str">
        <f>Sheet1!I120</f>
        <v>8034293</v>
      </c>
      <c r="B125" s="2">
        <f>Sheet1!AK120</f>
        <v>8910</v>
      </c>
      <c r="C125" s="38" t="str">
        <f>IF(Sheet1!I120=A124,"",Sheet1!I120)</f>
        <v/>
      </c>
      <c r="D125" s="39" t="str">
        <f>IF(Sheet1!I120=A124,"",Sheet1!J120)</f>
        <v/>
      </c>
      <c r="E125" s="39" t="str">
        <f>IF(Sheet1!AK120=Sheet2!B124,"",Sheet1!C120&amp;"-"&amp;Sheet1!E120&amp;": "&amp;Sheet1!AI120 &amp; " - " &amp;Sheet1!AJ120)</f>
        <v>30-210: FAB030 - Fabrication, Check</v>
      </c>
      <c r="F125" s="39" t="str">
        <f>IF(Sheet1!T120="","",Sheet1!T120)</f>
        <v/>
      </c>
      <c r="G125" s="39" t="str">
        <f>IF(Sheet1!T120="","",Sheet1!AB120)</f>
        <v/>
      </c>
      <c r="H125" s="27">
        <f>Sheet1!Z120</f>
        <v>8</v>
      </c>
      <c r="I125" s="13" t="str">
        <f>IF(Sheet1!T120="","",Sheet1!AC120)</f>
        <v/>
      </c>
      <c r="J125" s="13"/>
      <c r="K125" s="13"/>
      <c r="L125" s="14"/>
    </row>
    <row r="126" spans="1:12" ht="25.5" x14ac:dyDescent="0.2">
      <c r="A126" s="2" t="str">
        <f>Sheet1!I121</f>
        <v>8034293</v>
      </c>
      <c r="B126" s="2">
        <f>Sheet1!AK121</f>
        <v>11810</v>
      </c>
      <c r="C126" s="38" t="str">
        <f>IF(Sheet1!I121=A125,"",Sheet1!I121)</f>
        <v/>
      </c>
      <c r="D126" s="39" t="str">
        <f>IF(Sheet1!I121=A125,"",Sheet1!J121)</f>
        <v/>
      </c>
      <c r="E126" s="39" t="str">
        <f>IF(Sheet1!AK121=Sheet2!B125,"",Sheet1!C121&amp;"-"&amp;Sheet1!E121&amp;": "&amp;Sheet1!AI121 &amp; " - " &amp;Sheet1!AJ121)</f>
        <v>40-210: FAB040 - Fabrication, Drill</v>
      </c>
      <c r="F126" s="39" t="str">
        <f>IF(Sheet1!T121="","",Sheet1!T121)</f>
        <v/>
      </c>
      <c r="G126" s="39" t="str">
        <f>IF(Sheet1!T121="","",Sheet1!AB121)</f>
        <v/>
      </c>
      <c r="H126" s="27">
        <f>Sheet1!Z121</f>
        <v>8</v>
      </c>
      <c r="I126" s="13" t="str">
        <f>IF(Sheet1!T121="","",Sheet1!AC121)</f>
        <v/>
      </c>
      <c r="J126" s="13"/>
      <c r="K126" s="13"/>
      <c r="L126" s="14"/>
    </row>
    <row r="127" spans="1:12" ht="38.25" x14ac:dyDescent="0.2">
      <c r="A127" s="2" t="str">
        <f>Sheet1!I122</f>
        <v>8034293</v>
      </c>
      <c r="B127" s="2">
        <f>Sheet1!AK122</f>
        <v>14590</v>
      </c>
      <c r="C127" s="38" t="str">
        <f>IF(Sheet1!I122=A126,"",Sheet1!I122)</f>
        <v/>
      </c>
      <c r="D127" s="39" t="str">
        <f>IF(Sheet1!I122=A126,"",Sheet1!J122)</f>
        <v/>
      </c>
      <c r="E127" s="39" t="str">
        <f>IF(Sheet1!AK122=Sheet2!B126,"",Sheet1!C122&amp;"-"&amp;Sheet1!E122&amp;": "&amp;Sheet1!AI122 &amp; " - " &amp;Sheet1!AJ122)</f>
        <v>50-90: FIN010 - Finishing, Surface Prep</v>
      </c>
      <c r="F127" s="39" t="str">
        <f>IF(Sheet1!T122="","",Sheet1!T122)</f>
        <v/>
      </c>
      <c r="G127" s="39" t="str">
        <f>IF(Sheet1!T122="","",Sheet1!AB122)</f>
        <v/>
      </c>
      <c r="H127" s="27">
        <f>Sheet1!Z122</f>
        <v>8</v>
      </c>
      <c r="I127" s="13" t="str">
        <f>IF(Sheet1!T122="","",Sheet1!AC122)</f>
        <v/>
      </c>
      <c r="J127" s="13"/>
      <c r="K127" s="13"/>
      <c r="L127" s="14"/>
    </row>
    <row r="128" spans="1:12" ht="26.25" thickBot="1" x14ac:dyDescent="0.25">
      <c r="A128" s="2" t="str">
        <f>Sheet1!I123</f>
        <v>8034293</v>
      </c>
      <c r="B128" s="2">
        <f>Sheet1!AK123</f>
        <v>17490</v>
      </c>
      <c r="C128" s="40" t="str">
        <f>IF(Sheet1!I123=A127,"",Sheet1!I123)</f>
        <v/>
      </c>
      <c r="D128" s="41" t="str">
        <f>IF(Sheet1!I123=A127,"",Sheet1!J123)</f>
        <v/>
      </c>
      <c r="E128" s="41" t="str">
        <f>IF(Sheet1!AK123=Sheet2!B127,"",Sheet1!C123&amp;"-"&amp;Sheet1!E123&amp;": "&amp;Sheet1!AI123 &amp; " - " &amp;Sheet1!AJ123)</f>
        <v>60-90: FIN020 - Finishing, Paint</v>
      </c>
      <c r="F128" s="41" t="str">
        <f>IF(Sheet1!T123="","",Sheet1!T123)</f>
        <v/>
      </c>
      <c r="G128" s="41" t="str">
        <f>IF(Sheet1!T123="","",Sheet1!AB123)</f>
        <v/>
      </c>
      <c r="H128" s="28">
        <f>Sheet1!Z123</f>
        <v>8</v>
      </c>
      <c r="I128" s="15" t="str">
        <f>IF(Sheet1!T123="","",Sheet1!AC123)</f>
        <v/>
      </c>
      <c r="J128" s="15"/>
      <c r="K128" s="15"/>
      <c r="L128" s="16"/>
    </row>
    <row r="129" spans="1:12" ht="25.5" x14ac:dyDescent="0.2">
      <c r="A129" s="2" t="str">
        <f>Sheet1!I124</f>
        <v>8034366</v>
      </c>
      <c r="B129" s="2">
        <f>Sheet1!AK124</f>
        <v>3160</v>
      </c>
      <c r="C129" s="34" t="str">
        <f>IF(Sheet1!I124=A128,"",Sheet1!I124)</f>
        <v>8034366</v>
      </c>
      <c r="D129" s="35" t="str">
        <f>IF(Sheet1!I124=A128,"",Sheet1!J124)</f>
        <v>40B WATER FILTER ANGLE MOD. 40 B</v>
      </c>
      <c r="E129" s="35" t="str">
        <f>IF(Sheet1!AK124=Sheet2!B128,"",Sheet1!C124&amp;"-"&amp;Sheet1!E124&amp;": "&amp;Sheet1!AI124 &amp; " - " &amp;Sheet1!AJ124)</f>
        <v>10-260: FAB010 - Fabrication, Saw</v>
      </c>
      <c r="F129" s="35" t="str">
        <f>IF(Sheet1!T124="","",Sheet1!T124)</f>
        <v>9014245-4</v>
      </c>
      <c r="G129" s="35" t="str">
        <f>IF(Sheet1!T124="","",Sheet1!AB124)</f>
        <v>2-1/2 x 2-1/2 x 1/4" HRS Angle,</v>
      </c>
      <c r="H129" s="25">
        <f>Sheet1!Z124</f>
        <v>4</v>
      </c>
      <c r="I129" s="9" t="str">
        <f>IF(Sheet1!T124="","",Sheet1!AC124)</f>
        <v>IN</v>
      </c>
      <c r="J129" s="9"/>
      <c r="K129" s="9"/>
      <c r="L129" s="10"/>
    </row>
    <row r="130" spans="1:12" x14ac:dyDescent="0.2">
      <c r="A130" s="2" t="str">
        <f>Sheet1!I125</f>
        <v>8034366</v>
      </c>
      <c r="B130" s="2">
        <f>Sheet1!AK125</f>
        <v>3160</v>
      </c>
      <c r="C130" s="36" t="str">
        <f>IF(Sheet1!I125=A129,"",Sheet1!I125)</f>
        <v/>
      </c>
      <c r="D130" s="37" t="str">
        <f>IF(Sheet1!I125=A129,"",Sheet1!J125)</f>
        <v/>
      </c>
      <c r="E130" s="37" t="str">
        <f>IF(Sheet1!AK125=Sheet2!B129,"",Sheet1!C125&amp;"-"&amp;Sheet1!E125&amp;": "&amp;Sheet1!AI125 &amp; " - " &amp;Sheet1!AJ125)</f>
        <v/>
      </c>
      <c r="F130" s="37" t="str">
        <f>IF(Sheet1!T125="","",Sheet1!T125)</f>
        <v>9014245-4</v>
      </c>
      <c r="G130" s="37" t="str">
        <f>IF(Sheet1!T125="","",Sheet1!AB125)</f>
        <v>2-1/2 x 2-1/2 x 1/4" HRS Angle,</v>
      </c>
      <c r="H130" s="26">
        <f>Sheet1!Z125</f>
        <v>4</v>
      </c>
      <c r="I130" s="11" t="str">
        <f>IF(Sheet1!T125="","",Sheet1!AC125)</f>
        <v>IN</v>
      </c>
      <c r="J130" s="11"/>
      <c r="K130" s="11"/>
      <c r="L130" s="12"/>
    </row>
    <row r="131" spans="1:12" ht="25.5" x14ac:dyDescent="0.2">
      <c r="A131" s="2" t="str">
        <f>Sheet1!I126</f>
        <v>8034366</v>
      </c>
      <c r="B131" s="2">
        <f>Sheet1!AK126</f>
        <v>6040</v>
      </c>
      <c r="C131" s="38" t="str">
        <f>IF(Sheet1!I126=A130,"",Sheet1!I126)</f>
        <v/>
      </c>
      <c r="D131" s="39" t="str">
        <f>IF(Sheet1!I126=A130,"",Sheet1!J126)</f>
        <v/>
      </c>
      <c r="E131" s="39" t="str">
        <f>IF(Sheet1!AK126=Sheet2!B130,"",Sheet1!C126&amp;"-"&amp;Sheet1!E126&amp;": "&amp;Sheet1!AI126 &amp; " - " &amp;Sheet1!AJ126)</f>
        <v>20-240: FAB020 - Fabrication, Layout</v>
      </c>
      <c r="F131" s="39" t="str">
        <f>IF(Sheet1!T126="","",Sheet1!T126)</f>
        <v/>
      </c>
      <c r="G131" s="39" t="str">
        <f>IF(Sheet1!T126="","",Sheet1!AB126)</f>
        <v/>
      </c>
      <c r="H131" s="27">
        <f>Sheet1!Z126</f>
        <v>2</v>
      </c>
      <c r="I131" s="13" t="str">
        <f>IF(Sheet1!T126="","",Sheet1!AC126)</f>
        <v/>
      </c>
      <c r="J131" s="13"/>
      <c r="K131" s="13"/>
      <c r="L131" s="14"/>
    </row>
    <row r="132" spans="1:12" ht="25.5" x14ac:dyDescent="0.2">
      <c r="A132" s="2" t="str">
        <f>Sheet1!I127</f>
        <v>8034366</v>
      </c>
      <c r="B132" s="2">
        <f>Sheet1!AK127</f>
        <v>8920</v>
      </c>
      <c r="C132" s="38" t="str">
        <f>IF(Sheet1!I127=A131,"",Sheet1!I127)</f>
        <v/>
      </c>
      <c r="D132" s="39" t="str">
        <f>IF(Sheet1!I127=A131,"",Sheet1!J127)</f>
        <v/>
      </c>
      <c r="E132" s="39" t="str">
        <f>IF(Sheet1!AK127=Sheet2!B131,"",Sheet1!C127&amp;"-"&amp;Sheet1!E127&amp;": "&amp;Sheet1!AI127 &amp; " - " &amp;Sheet1!AJ127)</f>
        <v>30-220: FAB030 - Fabrication, Check</v>
      </c>
      <c r="F132" s="39" t="str">
        <f>IF(Sheet1!T127="","",Sheet1!T127)</f>
        <v/>
      </c>
      <c r="G132" s="39" t="str">
        <f>IF(Sheet1!T127="","",Sheet1!AB127)</f>
        <v/>
      </c>
      <c r="H132" s="27">
        <f>Sheet1!Z127</f>
        <v>2</v>
      </c>
      <c r="I132" s="13" t="str">
        <f>IF(Sheet1!T127="","",Sheet1!AC127)</f>
        <v/>
      </c>
      <c r="J132" s="13"/>
      <c r="K132" s="13"/>
      <c r="L132" s="14"/>
    </row>
    <row r="133" spans="1:12" ht="25.5" x14ac:dyDescent="0.2">
      <c r="A133" s="2" t="str">
        <f>Sheet1!I128</f>
        <v>8034366</v>
      </c>
      <c r="B133" s="2">
        <f>Sheet1!AK128</f>
        <v>11820</v>
      </c>
      <c r="C133" s="38" t="str">
        <f>IF(Sheet1!I128=A132,"",Sheet1!I128)</f>
        <v/>
      </c>
      <c r="D133" s="39" t="str">
        <f>IF(Sheet1!I128=A132,"",Sheet1!J128)</f>
        <v/>
      </c>
      <c r="E133" s="39" t="str">
        <f>IF(Sheet1!AK128=Sheet2!B132,"",Sheet1!C128&amp;"-"&amp;Sheet1!E128&amp;": "&amp;Sheet1!AI128 &amp; " - " &amp;Sheet1!AJ128)</f>
        <v>40-220: FAB040 - Fabrication, Drill</v>
      </c>
      <c r="F133" s="39" t="str">
        <f>IF(Sheet1!T128="","",Sheet1!T128)</f>
        <v/>
      </c>
      <c r="G133" s="39" t="str">
        <f>IF(Sheet1!T128="","",Sheet1!AB128)</f>
        <v/>
      </c>
      <c r="H133" s="27">
        <f>Sheet1!Z128</f>
        <v>2</v>
      </c>
      <c r="I133" s="13" t="str">
        <f>IF(Sheet1!T128="","",Sheet1!AC128)</f>
        <v/>
      </c>
      <c r="J133" s="13"/>
      <c r="K133" s="13"/>
      <c r="L133" s="14"/>
    </row>
    <row r="134" spans="1:12" ht="25.5" x14ac:dyDescent="0.2">
      <c r="A134" s="2" t="str">
        <f>Sheet1!I129</f>
        <v>8034366</v>
      </c>
      <c r="B134" s="2">
        <f>Sheet1!AK129</f>
        <v>14600</v>
      </c>
      <c r="C134" s="38" t="str">
        <f>IF(Sheet1!I129=A133,"",Sheet1!I129)</f>
        <v/>
      </c>
      <c r="D134" s="39" t="str">
        <f>IF(Sheet1!I129=A133,"",Sheet1!J129)</f>
        <v/>
      </c>
      <c r="E134" s="39" t="str">
        <f>IF(Sheet1!AK129=Sheet2!B133,"",Sheet1!C129&amp;"-"&amp;Sheet1!E129&amp;": "&amp;Sheet1!AI129 &amp; " - " &amp;Sheet1!AJ129)</f>
        <v>50-100: MCH010 - Machining, Mill</v>
      </c>
      <c r="F134" s="39" t="str">
        <f>IF(Sheet1!T129="","",Sheet1!T129)</f>
        <v/>
      </c>
      <c r="G134" s="39" t="str">
        <f>IF(Sheet1!T129="","",Sheet1!AB129)</f>
        <v/>
      </c>
      <c r="H134" s="27">
        <f>Sheet1!Z129</f>
        <v>2</v>
      </c>
      <c r="I134" s="13" t="str">
        <f>IF(Sheet1!T129="","",Sheet1!AC129)</f>
        <v/>
      </c>
      <c r="J134" s="13"/>
      <c r="K134" s="13"/>
      <c r="L134" s="14"/>
    </row>
    <row r="135" spans="1:12" ht="38.25" x14ac:dyDescent="0.2">
      <c r="A135" s="2" t="str">
        <f>Sheet1!I130</f>
        <v>8034366</v>
      </c>
      <c r="B135" s="2">
        <f>Sheet1!AK130</f>
        <v>17500</v>
      </c>
      <c r="C135" s="38" t="str">
        <f>IF(Sheet1!I130=A134,"",Sheet1!I130)</f>
        <v/>
      </c>
      <c r="D135" s="39" t="str">
        <f>IF(Sheet1!I130=A134,"",Sheet1!J130)</f>
        <v/>
      </c>
      <c r="E135" s="39" t="str">
        <f>IF(Sheet1!AK130=Sheet2!B134,"",Sheet1!C130&amp;"-"&amp;Sheet1!E130&amp;": "&amp;Sheet1!AI130 &amp; " - " &amp;Sheet1!AJ130)</f>
        <v>60-100: FIN010 - Finishing, Surface Prep</v>
      </c>
      <c r="F135" s="39" t="str">
        <f>IF(Sheet1!T130="","",Sheet1!T130)</f>
        <v/>
      </c>
      <c r="G135" s="39" t="str">
        <f>IF(Sheet1!T130="","",Sheet1!AB130)</f>
        <v/>
      </c>
      <c r="H135" s="27">
        <f>Sheet1!Z130</f>
        <v>2</v>
      </c>
      <c r="I135" s="13" t="str">
        <f>IF(Sheet1!T130="","",Sheet1!AC130)</f>
        <v/>
      </c>
      <c r="J135" s="13"/>
      <c r="K135" s="13"/>
      <c r="L135" s="14"/>
    </row>
    <row r="136" spans="1:12" ht="26.25" thickBot="1" x14ac:dyDescent="0.25">
      <c r="A136" s="2" t="str">
        <f>Sheet1!I131</f>
        <v>8034366</v>
      </c>
      <c r="B136" s="2">
        <f>Sheet1!AK131</f>
        <v>20340</v>
      </c>
      <c r="C136" s="40" t="str">
        <f>IF(Sheet1!I131=A135,"",Sheet1!I131)</f>
        <v/>
      </c>
      <c r="D136" s="41" t="str">
        <f>IF(Sheet1!I131=A135,"",Sheet1!J131)</f>
        <v/>
      </c>
      <c r="E136" s="41" t="str">
        <f>IF(Sheet1!AK131=Sheet2!B135,"",Sheet1!C131&amp;"-"&amp;Sheet1!E131&amp;": "&amp;Sheet1!AI131 &amp; " - " &amp;Sheet1!AJ131)</f>
        <v>70-40: FIN020 - Finishing, Paint</v>
      </c>
      <c r="F136" s="41" t="str">
        <f>IF(Sheet1!T131="","",Sheet1!T131)</f>
        <v/>
      </c>
      <c r="G136" s="41" t="str">
        <f>IF(Sheet1!T131="","",Sheet1!AB131)</f>
        <v/>
      </c>
      <c r="H136" s="28">
        <f>Sheet1!Z131</f>
        <v>2</v>
      </c>
      <c r="I136" s="15" t="str">
        <f>IF(Sheet1!T131="","",Sheet1!AC131)</f>
        <v/>
      </c>
      <c r="J136" s="15"/>
      <c r="K136" s="15"/>
      <c r="L136" s="16"/>
    </row>
    <row r="137" spans="1:12" ht="25.5" x14ac:dyDescent="0.2">
      <c r="A137" s="2" t="str">
        <f>Sheet1!I132</f>
        <v>8025141-2</v>
      </c>
      <c r="B137" s="2">
        <f>Sheet1!AK132</f>
        <v>3170</v>
      </c>
      <c r="C137" s="34" t="str">
        <f>IF(Sheet1!I132=A136,"",Sheet1!I132)</f>
        <v>8025141-2</v>
      </c>
      <c r="D137" s="35" t="str">
        <f>IF(Sheet1!I132=A136,"",Sheet1!J132)</f>
        <v>CONNECTING PLATE FOR MODEL 40A &amp; 40B WA…</v>
      </c>
      <c r="E137" s="35" t="str">
        <f>IF(Sheet1!AK132=Sheet2!B136,"",Sheet1!C132&amp;"-"&amp;Sheet1!E132&amp;": "&amp;Sheet1!AI132 &amp; " - " &amp;Sheet1!AJ132)</f>
        <v>10-270: FAB010 - Fabrication, Saw</v>
      </c>
      <c r="F137" s="35" t="str">
        <f>IF(Sheet1!T132="","",Sheet1!T132)</f>
        <v>9011983</v>
      </c>
      <c r="G137" s="35" t="str">
        <f>IF(Sheet1!T132="","",Sheet1!AB132)</f>
        <v>3/16" x 10" HRS Plate</v>
      </c>
      <c r="H137" s="25">
        <f>Sheet1!Z132</f>
        <v>26.5</v>
      </c>
      <c r="I137" s="9" t="str">
        <f>IF(Sheet1!T132="","",Sheet1!AC132)</f>
        <v>IN</v>
      </c>
      <c r="J137" s="9"/>
      <c r="K137" s="9"/>
      <c r="L137" s="10"/>
    </row>
    <row r="138" spans="1:12" x14ac:dyDescent="0.2">
      <c r="A138" s="2" t="str">
        <f>Sheet1!I133</f>
        <v>8025141-2</v>
      </c>
      <c r="B138" s="2">
        <f>Sheet1!AK133</f>
        <v>3170</v>
      </c>
      <c r="C138" s="36" t="str">
        <f>IF(Sheet1!I133=A137,"",Sheet1!I133)</f>
        <v/>
      </c>
      <c r="D138" s="37" t="str">
        <f>IF(Sheet1!I133=A137,"",Sheet1!J133)</f>
        <v/>
      </c>
      <c r="E138" s="37" t="str">
        <f>IF(Sheet1!AK133=Sheet2!B137,"",Sheet1!C133&amp;"-"&amp;Sheet1!E133&amp;": "&amp;Sheet1!AI133 &amp; " - " &amp;Sheet1!AJ133)</f>
        <v/>
      </c>
      <c r="F138" s="37" t="str">
        <f>IF(Sheet1!T133="","",Sheet1!T133)</f>
        <v>9011983</v>
      </c>
      <c r="G138" s="37" t="str">
        <f>IF(Sheet1!T133="","",Sheet1!AB133)</f>
        <v>3/16" x 10" HRS Plate</v>
      </c>
      <c r="H138" s="26">
        <f>Sheet1!Z133</f>
        <v>26.5</v>
      </c>
      <c r="I138" s="11" t="str">
        <f>IF(Sheet1!T133="","",Sheet1!AC133)</f>
        <v>IN</v>
      </c>
      <c r="J138" s="11"/>
      <c r="K138" s="11"/>
      <c r="L138" s="12"/>
    </row>
    <row r="139" spans="1:12" ht="25.5" x14ac:dyDescent="0.2">
      <c r="A139" s="2" t="str">
        <f>Sheet1!I134</f>
        <v>8025141-2</v>
      </c>
      <c r="B139" s="2">
        <f>Sheet1!AK134</f>
        <v>5830</v>
      </c>
      <c r="C139" s="38" t="str">
        <f>IF(Sheet1!I134=A138,"",Sheet1!I134)</f>
        <v/>
      </c>
      <c r="D139" s="39" t="str">
        <f>IF(Sheet1!I134=A138,"",Sheet1!J134)</f>
        <v/>
      </c>
      <c r="E139" s="39" t="str">
        <f>IF(Sheet1!AK134=Sheet2!B138,"",Sheet1!C134&amp;"-"&amp;Sheet1!E134&amp;": "&amp;Sheet1!AI134 &amp; " - " &amp;Sheet1!AJ134)</f>
        <v>20-30: FAB020 - Fabrication, Layout</v>
      </c>
      <c r="F139" s="39" t="str">
        <f>IF(Sheet1!T134="","",Sheet1!T134)</f>
        <v/>
      </c>
      <c r="G139" s="39" t="str">
        <f>IF(Sheet1!T134="","",Sheet1!AB134)</f>
        <v/>
      </c>
      <c r="H139" s="27">
        <f>Sheet1!Z134</f>
        <v>2</v>
      </c>
      <c r="I139" s="13" t="str">
        <f>IF(Sheet1!T134="","",Sheet1!AC134)</f>
        <v/>
      </c>
      <c r="J139" s="13"/>
      <c r="K139" s="13"/>
      <c r="L139" s="14"/>
    </row>
    <row r="140" spans="1:12" ht="25.5" x14ac:dyDescent="0.2">
      <c r="A140" s="2" t="str">
        <f>Sheet1!I135</f>
        <v>8025141-2</v>
      </c>
      <c r="B140" s="2">
        <f>Sheet1!AK135</f>
        <v>8710</v>
      </c>
      <c r="C140" s="38" t="str">
        <f>IF(Sheet1!I135=A139,"",Sheet1!I135)</f>
        <v/>
      </c>
      <c r="D140" s="39" t="str">
        <f>IF(Sheet1!I135=A139,"",Sheet1!J135)</f>
        <v/>
      </c>
      <c r="E140" s="39" t="str">
        <f>IF(Sheet1!AK135=Sheet2!B139,"",Sheet1!C135&amp;"-"&amp;Sheet1!E135&amp;": "&amp;Sheet1!AI135 &amp; " - " &amp;Sheet1!AJ135)</f>
        <v>30-10: FAB030 - Fabrication, Check</v>
      </c>
      <c r="F140" s="39" t="str">
        <f>IF(Sheet1!T135="","",Sheet1!T135)</f>
        <v/>
      </c>
      <c r="G140" s="39" t="str">
        <f>IF(Sheet1!T135="","",Sheet1!AB135)</f>
        <v/>
      </c>
      <c r="H140" s="27">
        <f>Sheet1!Z135</f>
        <v>2</v>
      </c>
      <c r="I140" s="13" t="str">
        <f>IF(Sheet1!T135="","",Sheet1!AC135)</f>
        <v/>
      </c>
      <c r="J140" s="13"/>
      <c r="K140" s="13"/>
      <c r="L140" s="14"/>
    </row>
    <row r="141" spans="1:12" ht="25.5" x14ac:dyDescent="0.2">
      <c r="A141" s="2" t="str">
        <f>Sheet1!I136</f>
        <v>8025141-2</v>
      </c>
      <c r="B141" s="2">
        <f>Sheet1!AK136</f>
        <v>11620</v>
      </c>
      <c r="C141" s="38" t="str">
        <f>IF(Sheet1!I136=A140,"",Sheet1!I136)</f>
        <v/>
      </c>
      <c r="D141" s="39" t="str">
        <f>IF(Sheet1!I136=A140,"",Sheet1!J136)</f>
        <v/>
      </c>
      <c r="E141" s="39" t="str">
        <f>IF(Sheet1!AK136=Sheet2!B140,"",Sheet1!C136&amp;"-"&amp;Sheet1!E136&amp;": "&amp;Sheet1!AI136 &amp; " - " &amp;Sheet1!AJ136)</f>
        <v>40-20: FAB040 - Fabrication, Drill</v>
      </c>
      <c r="F141" s="39" t="str">
        <f>IF(Sheet1!T136="","",Sheet1!T136)</f>
        <v/>
      </c>
      <c r="G141" s="39" t="str">
        <f>IF(Sheet1!T136="","",Sheet1!AB136)</f>
        <v/>
      </c>
      <c r="H141" s="27">
        <f>Sheet1!Z136</f>
        <v>2</v>
      </c>
      <c r="I141" s="13" t="str">
        <f>IF(Sheet1!T136="","",Sheet1!AC136)</f>
        <v/>
      </c>
      <c r="J141" s="13"/>
      <c r="K141" s="13"/>
      <c r="L141" s="14"/>
    </row>
    <row r="142" spans="1:12" ht="38.25" x14ac:dyDescent="0.2">
      <c r="A142" s="2" t="str">
        <f>Sheet1!I137</f>
        <v>8025141-2</v>
      </c>
      <c r="B142" s="2">
        <f>Sheet1!AK137</f>
        <v>14540</v>
      </c>
      <c r="C142" s="38" t="str">
        <f>IF(Sheet1!I137=A141,"",Sheet1!I137)</f>
        <v/>
      </c>
      <c r="D142" s="39" t="str">
        <f>IF(Sheet1!I137=A141,"",Sheet1!J137)</f>
        <v/>
      </c>
      <c r="E142" s="39" t="str">
        <f>IF(Sheet1!AK137=Sheet2!B141,"",Sheet1!C137&amp;"-"&amp;Sheet1!E137&amp;": "&amp;Sheet1!AI137 &amp; " - " &amp;Sheet1!AJ137)</f>
        <v>50-40: FIN010 - Finishing, Surface Prep</v>
      </c>
      <c r="F142" s="39" t="str">
        <f>IF(Sheet1!T137="","",Sheet1!T137)</f>
        <v/>
      </c>
      <c r="G142" s="39" t="str">
        <f>IF(Sheet1!T137="","",Sheet1!AB137)</f>
        <v/>
      </c>
      <c r="H142" s="27">
        <f>Sheet1!Z137</f>
        <v>2</v>
      </c>
      <c r="I142" s="13" t="str">
        <f>IF(Sheet1!T137="","",Sheet1!AC137)</f>
        <v/>
      </c>
      <c r="J142" s="13"/>
      <c r="K142" s="13"/>
      <c r="L142" s="14"/>
    </row>
    <row r="143" spans="1:12" ht="26.25" thickBot="1" x14ac:dyDescent="0.25">
      <c r="A143" s="2" t="str">
        <f>Sheet1!I138</f>
        <v>8025141-2</v>
      </c>
      <c r="B143" s="2">
        <f>Sheet1!AK138</f>
        <v>17410</v>
      </c>
      <c r="C143" s="40" t="str">
        <f>IF(Sheet1!I138=A142,"",Sheet1!I138)</f>
        <v/>
      </c>
      <c r="D143" s="41" t="str">
        <f>IF(Sheet1!I138=A142,"",Sheet1!J138)</f>
        <v/>
      </c>
      <c r="E143" s="41" t="str">
        <f>IF(Sheet1!AK138=Sheet2!B142,"",Sheet1!C138&amp;"-"&amp;Sheet1!E138&amp;": "&amp;Sheet1!AI138 &amp; " - " &amp;Sheet1!AJ138)</f>
        <v>60-10: FIN020 - Finishing, Paint</v>
      </c>
      <c r="F143" s="41" t="str">
        <f>IF(Sheet1!T138="","",Sheet1!T138)</f>
        <v/>
      </c>
      <c r="G143" s="41" t="str">
        <f>IF(Sheet1!T138="","",Sheet1!AB138)</f>
        <v/>
      </c>
      <c r="H143" s="28">
        <f>Sheet1!Z138</f>
        <v>2</v>
      </c>
      <c r="I143" s="15" t="str">
        <f>IF(Sheet1!T138="","",Sheet1!AC138)</f>
        <v/>
      </c>
      <c r="J143" s="15"/>
      <c r="K143" s="15"/>
      <c r="L143" s="16"/>
    </row>
    <row r="144" spans="1:12" ht="25.5" x14ac:dyDescent="0.2">
      <c r="A144" s="2" t="str">
        <f>Sheet1!I139</f>
        <v>8025141-3</v>
      </c>
      <c r="B144" s="2">
        <f>Sheet1!AK139</f>
        <v>3180</v>
      </c>
      <c r="C144" s="34" t="str">
        <f>IF(Sheet1!I139=A143,"",Sheet1!I139)</f>
        <v>8025141-3</v>
      </c>
      <c r="D144" s="35" t="str">
        <f>IF(Sheet1!I139=A143,"",Sheet1!J139)</f>
        <v>CONNECTING PLATE FOR MODEL 40A &amp; 40B WA…</v>
      </c>
      <c r="E144" s="35" t="str">
        <f>IF(Sheet1!AK139=Sheet2!B143,"",Sheet1!C139&amp;"-"&amp;Sheet1!E139&amp;": "&amp;Sheet1!AI139 &amp; " - " &amp;Sheet1!AJ139)</f>
        <v>10-280: FAB010 - Fabrication, Saw</v>
      </c>
      <c r="F144" s="35" t="str">
        <f>IF(Sheet1!T139="","",Sheet1!T139)</f>
        <v>9011983</v>
      </c>
      <c r="G144" s="35" t="str">
        <f>IF(Sheet1!T139="","",Sheet1!AB139)</f>
        <v>3/16" x 10" HRS Plate</v>
      </c>
      <c r="H144" s="25">
        <f>Sheet1!Z139</f>
        <v>26.5</v>
      </c>
      <c r="I144" s="9" t="str">
        <f>IF(Sheet1!T139="","",Sheet1!AC139)</f>
        <v>IN</v>
      </c>
      <c r="J144" s="9"/>
      <c r="K144" s="9"/>
      <c r="L144" s="10"/>
    </row>
    <row r="145" spans="1:12" x14ac:dyDescent="0.2">
      <c r="A145" s="2" t="str">
        <f>Sheet1!I140</f>
        <v>8025141-3</v>
      </c>
      <c r="B145" s="2">
        <f>Sheet1!AK140</f>
        <v>3180</v>
      </c>
      <c r="C145" s="36" t="str">
        <f>IF(Sheet1!I140=A144,"",Sheet1!I140)</f>
        <v/>
      </c>
      <c r="D145" s="37" t="str">
        <f>IF(Sheet1!I140=A144,"",Sheet1!J140)</f>
        <v/>
      </c>
      <c r="E145" s="37" t="str">
        <f>IF(Sheet1!AK140=Sheet2!B144,"",Sheet1!C140&amp;"-"&amp;Sheet1!E140&amp;": "&amp;Sheet1!AI140 &amp; " - " &amp;Sheet1!AJ140)</f>
        <v/>
      </c>
      <c r="F145" s="37" t="str">
        <f>IF(Sheet1!T140="","",Sheet1!T140)</f>
        <v>9011983</v>
      </c>
      <c r="G145" s="37" t="str">
        <f>IF(Sheet1!T140="","",Sheet1!AB140)</f>
        <v>3/16" x 10" HRS Plate</v>
      </c>
      <c r="H145" s="26">
        <f>Sheet1!Z140</f>
        <v>26.5</v>
      </c>
      <c r="I145" s="11" t="str">
        <f>IF(Sheet1!T140="","",Sheet1!AC140)</f>
        <v>IN</v>
      </c>
      <c r="J145" s="11"/>
      <c r="K145" s="11"/>
      <c r="L145" s="12"/>
    </row>
    <row r="146" spans="1:12" ht="25.5" x14ac:dyDescent="0.2">
      <c r="A146" s="2" t="str">
        <f>Sheet1!I141</f>
        <v>8025141-3</v>
      </c>
      <c r="B146" s="2">
        <f>Sheet1!AK141</f>
        <v>5840</v>
      </c>
      <c r="C146" s="38" t="str">
        <f>IF(Sheet1!I141=A145,"",Sheet1!I141)</f>
        <v/>
      </c>
      <c r="D146" s="39" t="str">
        <f>IF(Sheet1!I141=A145,"",Sheet1!J141)</f>
        <v/>
      </c>
      <c r="E146" s="39" t="str">
        <f>IF(Sheet1!AK141=Sheet2!B145,"",Sheet1!C141&amp;"-"&amp;Sheet1!E141&amp;": "&amp;Sheet1!AI141 &amp; " - " &amp;Sheet1!AJ141)</f>
        <v>20-40: FAB020 - Fabrication, Layout</v>
      </c>
      <c r="F146" s="39" t="str">
        <f>IF(Sheet1!T141="","",Sheet1!T141)</f>
        <v/>
      </c>
      <c r="G146" s="39" t="str">
        <f>IF(Sheet1!T141="","",Sheet1!AB141)</f>
        <v/>
      </c>
      <c r="H146" s="27">
        <f>Sheet1!Z141</f>
        <v>2</v>
      </c>
      <c r="I146" s="13" t="str">
        <f>IF(Sheet1!T141="","",Sheet1!AC141)</f>
        <v/>
      </c>
      <c r="J146" s="13"/>
      <c r="K146" s="13"/>
      <c r="L146" s="14"/>
    </row>
    <row r="147" spans="1:12" ht="25.5" x14ac:dyDescent="0.2">
      <c r="A147" s="2" t="str">
        <f>Sheet1!I142</f>
        <v>8025141-3</v>
      </c>
      <c r="B147" s="2">
        <f>Sheet1!AK142</f>
        <v>8720</v>
      </c>
      <c r="C147" s="38" t="str">
        <f>IF(Sheet1!I142=A146,"",Sheet1!I142)</f>
        <v/>
      </c>
      <c r="D147" s="39" t="str">
        <f>IF(Sheet1!I142=A146,"",Sheet1!J142)</f>
        <v/>
      </c>
      <c r="E147" s="39" t="str">
        <f>IF(Sheet1!AK142=Sheet2!B146,"",Sheet1!C142&amp;"-"&amp;Sheet1!E142&amp;": "&amp;Sheet1!AI142 &amp; " - " &amp;Sheet1!AJ142)</f>
        <v>30-20: FAB030 - Fabrication, Check</v>
      </c>
      <c r="F147" s="39" t="str">
        <f>IF(Sheet1!T142="","",Sheet1!T142)</f>
        <v/>
      </c>
      <c r="G147" s="39" t="str">
        <f>IF(Sheet1!T142="","",Sheet1!AB142)</f>
        <v/>
      </c>
      <c r="H147" s="27">
        <f>Sheet1!Z142</f>
        <v>2</v>
      </c>
      <c r="I147" s="13" t="str">
        <f>IF(Sheet1!T142="","",Sheet1!AC142)</f>
        <v/>
      </c>
      <c r="J147" s="13"/>
      <c r="K147" s="13"/>
      <c r="L147" s="14"/>
    </row>
    <row r="148" spans="1:12" ht="25.5" x14ac:dyDescent="0.2">
      <c r="A148" s="2" t="str">
        <f>Sheet1!I143</f>
        <v>8025141-3</v>
      </c>
      <c r="B148" s="2">
        <f>Sheet1!AK143</f>
        <v>11630</v>
      </c>
      <c r="C148" s="38" t="str">
        <f>IF(Sheet1!I143=A147,"",Sheet1!I143)</f>
        <v/>
      </c>
      <c r="D148" s="39" t="str">
        <f>IF(Sheet1!I143=A147,"",Sheet1!J143)</f>
        <v/>
      </c>
      <c r="E148" s="39" t="str">
        <f>IF(Sheet1!AK143=Sheet2!B147,"",Sheet1!C143&amp;"-"&amp;Sheet1!E143&amp;": "&amp;Sheet1!AI143 &amp; " - " &amp;Sheet1!AJ143)</f>
        <v>40-30: FAB040 - Fabrication, Drill</v>
      </c>
      <c r="F148" s="39" t="str">
        <f>IF(Sheet1!T143="","",Sheet1!T143)</f>
        <v/>
      </c>
      <c r="G148" s="39" t="str">
        <f>IF(Sheet1!T143="","",Sheet1!AB143)</f>
        <v/>
      </c>
      <c r="H148" s="27">
        <f>Sheet1!Z143</f>
        <v>2</v>
      </c>
      <c r="I148" s="13" t="str">
        <f>IF(Sheet1!T143="","",Sheet1!AC143)</f>
        <v/>
      </c>
      <c r="J148" s="13"/>
      <c r="K148" s="13"/>
      <c r="L148" s="14"/>
    </row>
    <row r="149" spans="1:12" ht="38.25" x14ac:dyDescent="0.2">
      <c r="A149" s="2" t="str">
        <f>Sheet1!I144</f>
        <v>8025141-3</v>
      </c>
      <c r="B149" s="2">
        <f>Sheet1!AK144</f>
        <v>14550</v>
      </c>
      <c r="C149" s="38" t="str">
        <f>IF(Sheet1!I144=A148,"",Sheet1!I144)</f>
        <v/>
      </c>
      <c r="D149" s="39" t="str">
        <f>IF(Sheet1!I144=A148,"",Sheet1!J144)</f>
        <v/>
      </c>
      <c r="E149" s="39" t="str">
        <f>IF(Sheet1!AK144=Sheet2!B148,"",Sheet1!C144&amp;"-"&amp;Sheet1!E144&amp;": "&amp;Sheet1!AI144 &amp; " - " &amp;Sheet1!AJ144)</f>
        <v>50-50: FIN010 - Finishing, Surface Prep</v>
      </c>
      <c r="F149" s="39" t="str">
        <f>IF(Sheet1!T144="","",Sheet1!T144)</f>
        <v/>
      </c>
      <c r="G149" s="39" t="str">
        <f>IF(Sheet1!T144="","",Sheet1!AB144)</f>
        <v/>
      </c>
      <c r="H149" s="27">
        <f>Sheet1!Z144</f>
        <v>2</v>
      </c>
      <c r="I149" s="13" t="str">
        <f>IF(Sheet1!T144="","",Sheet1!AC144)</f>
        <v/>
      </c>
      <c r="J149" s="13"/>
      <c r="K149" s="13"/>
      <c r="L149" s="14"/>
    </row>
    <row r="150" spans="1:12" ht="26.25" thickBot="1" x14ac:dyDescent="0.25">
      <c r="A150" s="2" t="str">
        <f>Sheet1!I145</f>
        <v>8025141-3</v>
      </c>
      <c r="B150" s="2">
        <f>Sheet1!AK145</f>
        <v>17420</v>
      </c>
      <c r="C150" s="40" t="str">
        <f>IF(Sheet1!I145=A149,"",Sheet1!I145)</f>
        <v/>
      </c>
      <c r="D150" s="41" t="str">
        <f>IF(Sheet1!I145=A149,"",Sheet1!J145)</f>
        <v/>
      </c>
      <c r="E150" s="41" t="str">
        <f>IF(Sheet1!AK145=Sheet2!B149,"",Sheet1!C145&amp;"-"&amp;Sheet1!E145&amp;": "&amp;Sheet1!AI145 &amp; " - " &amp;Sheet1!AJ145)</f>
        <v>60-20: FIN020 - Finishing, Paint</v>
      </c>
      <c r="F150" s="41" t="str">
        <f>IF(Sheet1!T145="","",Sheet1!T145)</f>
        <v/>
      </c>
      <c r="G150" s="41" t="str">
        <f>IF(Sheet1!T145="","",Sheet1!AB145)</f>
        <v/>
      </c>
      <c r="H150" s="28">
        <f>Sheet1!Z145</f>
        <v>2</v>
      </c>
      <c r="I150" s="15" t="str">
        <f>IF(Sheet1!T145="","",Sheet1!AC145)</f>
        <v/>
      </c>
      <c r="J150" s="15"/>
      <c r="K150" s="15"/>
      <c r="L150" s="16"/>
    </row>
    <row r="151" spans="1:12" ht="26.25" thickBot="1" x14ac:dyDescent="0.25">
      <c r="A151" s="2" t="str">
        <f>Sheet1!I146</f>
        <v>8034287-A</v>
      </c>
      <c r="B151" s="2">
        <f>Sheet1!AK146</f>
        <v>3190</v>
      </c>
      <c r="C151" s="47" t="str">
        <f>IF(Sheet1!I146=A150,"",Sheet1!I146)</f>
        <v>8034287-A</v>
      </c>
      <c r="D151" s="48" t="str">
        <f>IF(Sheet1!I146=A150,"",Sheet1!J146)</f>
        <v>55 GAL. WATER BARREL ASS'Y &amp; PLUM. 55 F…</v>
      </c>
      <c r="E151" s="48" t="str">
        <f>IF(Sheet1!AK146=Sheet2!B150,"",Sheet1!C146&amp;"-"&amp;Sheet1!E146&amp;": "&amp;Sheet1!AI146 &amp; " - " &amp;Sheet1!AJ146)</f>
        <v>10-290: MCH030 - Machining, Lathe</v>
      </c>
      <c r="F151" s="48" t="str">
        <f>IF(Sheet1!T146="","",Sheet1!T146)</f>
        <v>5145501</v>
      </c>
      <c r="G151" s="48" t="str">
        <f>IF(Sheet1!T146="","",Sheet1!AB146)</f>
        <v>3/4"MPT x 3/4" barbed hose adapter,, PVC, straight</v>
      </c>
      <c r="H151" s="32">
        <f>Sheet1!Z146</f>
        <v>2</v>
      </c>
      <c r="I151" s="23" t="str">
        <f>IF(Sheet1!T146="","",Sheet1!AC146)</f>
        <v>EA</v>
      </c>
      <c r="J151" s="23"/>
      <c r="K151" s="23"/>
      <c r="L151" s="24"/>
    </row>
    <row r="152" spans="1:12" ht="25.5" x14ac:dyDescent="0.2">
      <c r="A152" s="2" t="str">
        <f>Sheet1!I147</f>
        <v>8034290</v>
      </c>
      <c r="B152" s="2">
        <f>Sheet1!AK147</f>
        <v>5810</v>
      </c>
      <c r="C152" s="34" t="str">
        <f>IF(Sheet1!I147=A151,"",Sheet1!I147)</f>
        <v>8034290</v>
      </c>
      <c r="D152" s="35" t="str">
        <f>IF(Sheet1!I147=A151,"",Sheet1!J147)</f>
        <v>OVER ALL ASSEMBLY OF 40B MOD. 40B</v>
      </c>
      <c r="E152" s="35" t="str">
        <f>IF(Sheet1!AK147=Sheet2!B151,"",Sheet1!C147&amp;"-"&amp;Sheet1!E147&amp;": "&amp;Sheet1!AI147 &amp; " - " &amp;Sheet1!AJ147)</f>
        <v>20-10: ASY010 - Assembly, System</v>
      </c>
      <c r="F152" s="35" t="str">
        <f>IF(Sheet1!T147="","",Sheet1!T147)</f>
        <v>8034292</v>
      </c>
      <c r="G152" s="35" t="str">
        <f>IF(Sheet1!T147="","",Sheet1!AB147)</f>
        <v>Enclosure - Model 40B Water, Conditioner</v>
      </c>
      <c r="H152" s="25">
        <f>Sheet1!Z147</f>
        <v>2</v>
      </c>
      <c r="I152" s="9" t="str">
        <f>IF(Sheet1!T147="","",Sheet1!AC147)</f>
        <v>EA</v>
      </c>
      <c r="J152" s="9"/>
      <c r="K152" s="9"/>
      <c r="L152" s="10"/>
    </row>
    <row r="153" spans="1:12" x14ac:dyDescent="0.2">
      <c r="A153" s="2" t="str">
        <f>Sheet1!I148</f>
        <v>8034290</v>
      </c>
      <c r="B153" s="2">
        <f>Sheet1!AK148</f>
        <v>5810</v>
      </c>
      <c r="C153" s="5" t="str">
        <f>IF(Sheet1!I148=A152,"",Sheet1!I148)</f>
        <v/>
      </c>
      <c r="D153" s="46" t="str">
        <f>IF(Sheet1!I148=A152,"",Sheet1!J148)</f>
        <v/>
      </c>
      <c r="E153" s="46" t="str">
        <f>IF(Sheet1!AK148=Sheet2!B152,"",Sheet1!C148&amp;"-"&amp;Sheet1!E148&amp;": "&amp;Sheet1!AI148 &amp; " - " &amp;Sheet1!AJ148)</f>
        <v/>
      </c>
      <c r="F153" s="46" t="str">
        <f>IF(Sheet1!T148="","",Sheet1!T148)</f>
        <v>8034290-E</v>
      </c>
      <c r="G153" s="46" t="str">
        <f>IF(Sheet1!T148="","",Sheet1!AB148)</f>
        <v>OVER ALL ASSEMBLY OF 40B MOD. 40B</v>
      </c>
      <c r="H153" s="31">
        <f>Sheet1!Z148</f>
        <v>2</v>
      </c>
      <c r="I153" s="21" t="str">
        <f>IF(Sheet1!T148="","",Sheet1!AC148)</f>
        <v>EA</v>
      </c>
      <c r="J153" s="21"/>
      <c r="K153" s="21"/>
      <c r="L153" s="22"/>
    </row>
    <row r="154" spans="1:12" x14ac:dyDescent="0.2">
      <c r="A154" s="2" t="str">
        <f>Sheet1!I149</f>
        <v>8034290</v>
      </c>
      <c r="B154" s="2">
        <f>Sheet1!AK149</f>
        <v>5810</v>
      </c>
      <c r="C154" s="5" t="str">
        <f>IF(Sheet1!I149=A153,"",Sheet1!I149)</f>
        <v/>
      </c>
      <c r="D154" s="46" t="str">
        <f>IF(Sheet1!I149=A153,"",Sheet1!J149)</f>
        <v/>
      </c>
      <c r="E154" s="46" t="str">
        <f>IF(Sheet1!AK149=Sheet2!B153,"",Sheet1!C149&amp;"-"&amp;Sheet1!E149&amp;": "&amp;Sheet1!AI149 &amp; " - " &amp;Sheet1!AJ149)</f>
        <v/>
      </c>
      <c r="F154" s="46" t="str">
        <f>IF(Sheet1!T149="","",Sheet1!T149)</f>
        <v>8034290-D</v>
      </c>
      <c r="G154" s="46" t="str">
        <f>IF(Sheet1!T149="","",Sheet1!AB149)</f>
        <v>OVER ALL ASSEMBLY OF 40B MOD. 40B</v>
      </c>
      <c r="H154" s="31">
        <f>Sheet1!Z149</f>
        <v>2</v>
      </c>
      <c r="I154" s="21" t="str">
        <f>IF(Sheet1!T149="","",Sheet1!AC149)</f>
        <v>EA</v>
      </c>
      <c r="J154" s="21"/>
      <c r="K154" s="21"/>
      <c r="L154" s="22"/>
    </row>
    <row r="155" spans="1:12" x14ac:dyDescent="0.2">
      <c r="A155" s="2" t="str">
        <f>Sheet1!I150</f>
        <v>8034290</v>
      </c>
      <c r="B155" s="2">
        <f>Sheet1!AK150</f>
        <v>5810</v>
      </c>
      <c r="C155" s="5" t="str">
        <f>IF(Sheet1!I150=A154,"",Sheet1!I150)</f>
        <v/>
      </c>
      <c r="D155" s="46" t="str">
        <f>IF(Sheet1!I150=A154,"",Sheet1!J150)</f>
        <v/>
      </c>
      <c r="E155" s="46" t="str">
        <f>IF(Sheet1!AK150=Sheet2!B154,"",Sheet1!C150&amp;"-"&amp;Sheet1!E150&amp;": "&amp;Sheet1!AI150 &amp; " - " &amp;Sheet1!AJ150)</f>
        <v/>
      </c>
      <c r="F155" s="46" t="str">
        <f>IF(Sheet1!T150="","",Sheet1!T150)</f>
        <v>8034290-C</v>
      </c>
      <c r="G155" s="46" t="str">
        <f>IF(Sheet1!T150="","",Sheet1!AB150)</f>
        <v>OVER ALL ASSEMBLY OF 40B MOD. 40B</v>
      </c>
      <c r="H155" s="31">
        <f>Sheet1!Z150</f>
        <v>2</v>
      </c>
      <c r="I155" s="21" t="str">
        <f>IF(Sheet1!T150="","",Sheet1!AC150)</f>
        <v>EA</v>
      </c>
      <c r="J155" s="21"/>
      <c r="K155" s="21"/>
      <c r="L155" s="22"/>
    </row>
    <row r="156" spans="1:12" x14ac:dyDescent="0.2">
      <c r="A156" s="2" t="str">
        <f>Sheet1!I151</f>
        <v>8034290</v>
      </c>
      <c r="B156" s="2">
        <f>Sheet1!AK151</f>
        <v>5810</v>
      </c>
      <c r="C156" s="5" t="str">
        <f>IF(Sheet1!I151=A155,"",Sheet1!I151)</f>
        <v/>
      </c>
      <c r="D156" s="46" t="str">
        <f>IF(Sheet1!I151=A155,"",Sheet1!J151)</f>
        <v/>
      </c>
      <c r="E156" s="46" t="str">
        <f>IF(Sheet1!AK151=Sheet2!B155,"",Sheet1!C151&amp;"-"&amp;Sheet1!E151&amp;": "&amp;Sheet1!AI151 &amp; " - " &amp;Sheet1!AJ151)</f>
        <v/>
      </c>
      <c r="F156" s="46" t="str">
        <f>IF(Sheet1!T151="","",Sheet1!T151)</f>
        <v>8034290-B</v>
      </c>
      <c r="G156" s="46" t="str">
        <f>IF(Sheet1!T151="","",Sheet1!AB151)</f>
        <v>OVER ALL ASSEMBLY OF 40B MOD. 40B</v>
      </c>
      <c r="H156" s="31">
        <f>Sheet1!Z151</f>
        <v>2</v>
      </c>
      <c r="I156" s="21" t="str">
        <f>IF(Sheet1!T151="","",Sheet1!AC151)</f>
        <v>EA</v>
      </c>
      <c r="J156" s="21"/>
      <c r="K156" s="21"/>
      <c r="L156" s="22"/>
    </row>
    <row r="157" spans="1:12" x14ac:dyDescent="0.2">
      <c r="A157" s="2" t="str">
        <f>Sheet1!I152</f>
        <v>8034290</v>
      </c>
      <c r="B157" s="2">
        <f>Sheet1!AK152</f>
        <v>5810</v>
      </c>
      <c r="C157" s="5" t="str">
        <f>IF(Sheet1!I152=A156,"",Sheet1!I152)</f>
        <v/>
      </c>
      <c r="D157" s="46" t="str">
        <f>IF(Sheet1!I152=A156,"",Sheet1!J152)</f>
        <v/>
      </c>
      <c r="E157" s="46" t="str">
        <f>IF(Sheet1!AK152=Sheet2!B156,"",Sheet1!C152&amp;"-"&amp;Sheet1!E152&amp;": "&amp;Sheet1!AI152 &amp; " - " &amp;Sheet1!AJ152)</f>
        <v/>
      </c>
      <c r="F157" s="46" t="str">
        <f>IF(Sheet1!T152="","",Sheet1!T152)</f>
        <v>8034290-A</v>
      </c>
      <c r="G157" s="46" t="str">
        <f>IF(Sheet1!T152="","",Sheet1!AB152)</f>
        <v>OVER ALL ASSEMBLY OF 40B MOD. 40B</v>
      </c>
      <c r="H157" s="31">
        <f>Sheet1!Z152</f>
        <v>2</v>
      </c>
      <c r="I157" s="21" t="str">
        <f>IF(Sheet1!T152="","",Sheet1!AC152)</f>
        <v>EA</v>
      </c>
      <c r="J157" s="21"/>
      <c r="K157" s="21"/>
      <c r="L157" s="22"/>
    </row>
    <row r="158" spans="1:12" x14ac:dyDescent="0.2">
      <c r="A158" s="2" t="str">
        <f>Sheet1!I153</f>
        <v>8034290</v>
      </c>
      <c r="B158" s="2">
        <f>Sheet1!AK153</f>
        <v>5810</v>
      </c>
      <c r="C158" s="5" t="str">
        <f>IF(Sheet1!I153=A157,"",Sheet1!I153)</f>
        <v/>
      </c>
      <c r="D158" s="46" t="str">
        <f>IF(Sheet1!I153=A157,"",Sheet1!J153)</f>
        <v/>
      </c>
      <c r="E158" s="46" t="str">
        <f>IF(Sheet1!AK153=Sheet2!B157,"",Sheet1!C153&amp;"-"&amp;Sheet1!E153&amp;": "&amp;Sheet1!AI153 &amp; " - " &amp;Sheet1!AJ153)</f>
        <v/>
      </c>
      <c r="F158" s="46" t="str">
        <f>IF(Sheet1!T153="","",Sheet1!T153)</f>
        <v>8034283</v>
      </c>
      <c r="G158" s="46" t="str">
        <f>IF(Sheet1!T153="","",Sheet1!AB153)</f>
        <v>DEAERATION CHAMBER ASS'Y MOD. 40B</v>
      </c>
      <c r="H158" s="31">
        <f>Sheet1!Z153</f>
        <v>2</v>
      </c>
      <c r="I158" s="21" t="str">
        <f>IF(Sheet1!T153="","",Sheet1!AC153)</f>
        <v>EA</v>
      </c>
      <c r="J158" s="21"/>
      <c r="K158" s="21"/>
      <c r="L158" s="22"/>
    </row>
    <row r="159" spans="1:12" x14ac:dyDescent="0.2">
      <c r="A159" s="2" t="str">
        <f>Sheet1!I154</f>
        <v>8034290</v>
      </c>
      <c r="B159" s="2">
        <f>Sheet1!AK154</f>
        <v>5810</v>
      </c>
      <c r="C159" s="5" t="str">
        <f>IF(Sheet1!I154=A158,"",Sheet1!I154)</f>
        <v/>
      </c>
      <c r="D159" s="46" t="str">
        <f>IF(Sheet1!I154=A158,"",Sheet1!J154)</f>
        <v/>
      </c>
      <c r="E159" s="46" t="str">
        <f>IF(Sheet1!AK154=Sheet2!B158,"",Sheet1!C154&amp;"-"&amp;Sheet1!E154&amp;": "&amp;Sheet1!AI154 &amp; " - " &amp;Sheet1!AJ154)</f>
        <v/>
      </c>
      <c r="F159" s="46" t="str">
        <f>IF(Sheet1!T154="","",Sheet1!T154)</f>
        <v>8034279</v>
      </c>
      <c r="G159" s="46" t="str">
        <f>IF(Sheet1!T154="","",Sheet1!AB154)</f>
        <v>CHASSIS ASSEMBLY MOD. 40B</v>
      </c>
      <c r="H159" s="31">
        <f>Sheet1!Z154</f>
        <v>2</v>
      </c>
      <c r="I159" s="21" t="str">
        <f>IF(Sheet1!T154="","",Sheet1!AC154)</f>
        <v>EA</v>
      </c>
      <c r="J159" s="21"/>
      <c r="K159" s="21"/>
      <c r="L159" s="22"/>
    </row>
    <row r="160" spans="1:12" ht="25.5" x14ac:dyDescent="0.2">
      <c r="A160" s="2" t="str">
        <f>Sheet1!I155</f>
        <v>8034290</v>
      </c>
      <c r="B160" s="2">
        <f>Sheet1!AK155</f>
        <v>5810</v>
      </c>
      <c r="C160" s="5" t="str">
        <f>IF(Sheet1!I155=A159,"",Sheet1!I155)</f>
        <v/>
      </c>
      <c r="D160" s="46" t="str">
        <f>IF(Sheet1!I155=A159,"",Sheet1!J155)</f>
        <v/>
      </c>
      <c r="E160" s="46" t="str">
        <f>IF(Sheet1!AK155=Sheet2!B159,"",Sheet1!C155&amp;"-"&amp;Sheet1!E155&amp;": "&amp;Sheet1!AI155 &amp; " - " &amp;Sheet1!AJ155)</f>
        <v/>
      </c>
      <c r="F160" s="46" t="str">
        <f>IF(Sheet1!T155="","",Sheet1!T155)</f>
        <v>8034273</v>
      </c>
      <c r="G160" s="46" t="str">
        <f>IF(Sheet1!T155="","",Sheet1!AB155)</f>
        <v>Legend plate - Model 40B Water, Conditioner</v>
      </c>
      <c r="H160" s="31">
        <f>Sheet1!Z155</f>
        <v>2</v>
      </c>
      <c r="I160" s="21" t="str">
        <f>IF(Sheet1!T155="","",Sheet1!AC155)</f>
        <v>EA</v>
      </c>
      <c r="J160" s="21"/>
      <c r="K160" s="21"/>
      <c r="L160" s="22"/>
    </row>
    <row r="161" spans="1:12" x14ac:dyDescent="0.2">
      <c r="A161" s="2" t="str">
        <f>Sheet1!I156</f>
        <v>8034290</v>
      </c>
      <c r="B161" s="2">
        <f>Sheet1!AK156</f>
        <v>5810</v>
      </c>
      <c r="C161" s="5" t="str">
        <f>IF(Sheet1!I156=A160,"",Sheet1!I156)</f>
        <v/>
      </c>
      <c r="D161" s="46" t="str">
        <f>IF(Sheet1!I156=A160,"",Sheet1!J156)</f>
        <v/>
      </c>
      <c r="E161" s="46" t="str">
        <f>IF(Sheet1!AK156=Sheet2!B160,"",Sheet1!C156&amp;"-"&amp;Sheet1!E156&amp;": "&amp;Sheet1!AI156 &amp; " - " &amp;Sheet1!AJ156)</f>
        <v/>
      </c>
      <c r="F161" s="46" t="str">
        <f>IF(Sheet1!T156="","",Sheet1!T156)</f>
        <v>8010002</v>
      </c>
      <c r="G161" s="46" t="str">
        <f>IF(Sheet1!T156="","",Sheet1!AB156)</f>
        <v>Nameplate,</v>
      </c>
      <c r="H161" s="31">
        <f>Sheet1!Z156</f>
        <v>2</v>
      </c>
      <c r="I161" s="21" t="str">
        <f>IF(Sheet1!T156="","",Sheet1!AC156)</f>
        <v>EA</v>
      </c>
      <c r="J161" s="21"/>
      <c r="K161" s="21"/>
      <c r="L161" s="22"/>
    </row>
    <row r="162" spans="1:12" x14ac:dyDescent="0.2">
      <c r="A162" s="2" t="str">
        <f>Sheet1!I157</f>
        <v>8034290</v>
      </c>
      <c r="B162" s="2">
        <f>Sheet1!AK157</f>
        <v>5810</v>
      </c>
      <c r="C162" s="5" t="str">
        <f>IF(Sheet1!I157=A161,"",Sheet1!I157)</f>
        <v/>
      </c>
      <c r="D162" s="46" t="str">
        <f>IF(Sheet1!I157=A161,"",Sheet1!J157)</f>
        <v/>
      </c>
      <c r="E162" s="46" t="str">
        <f>IF(Sheet1!AK157=Sheet2!B161,"",Sheet1!C157&amp;"-"&amp;Sheet1!E157&amp;": "&amp;Sheet1!AI157 &amp; " - " &amp;Sheet1!AJ157)</f>
        <v/>
      </c>
      <c r="F162" s="46" t="str">
        <f>IF(Sheet1!T157="","",Sheet1!T157)</f>
        <v>7352031</v>
      </c>
      <c r="G162" s="46" t="str">
        <f>IF(Sheet1!T157="","",Sheet1!AB157)</f>
        <v>#TC-5342A, mounting base</v>
      </c>
      <c r="H162" s="31">
        <f>Sheet1!Z157</f>
        <v>2</v>
      </c>
      <c r="I162" s="21" t="str">
        <f>IF(Sheet1!T157="","",Sheet1!AC157)</f>
        <v>EA</v>
      </c>
      <c r="J162" s="21"/>
      <c r="K162" s="21"/>
      <c r="L162" s="22"/>
    </row>
    <row r="163" spans="1:12" ht="25.5" x14ac:dyDescent="0.2">
      <c r="A163" s="2" t="str">
        <f>Sheet1!I158</f>
        <v>8034290</v>
      </c>
      <c r="B163" s="2">
        <f>Sheet1!AK158</f>
        <v>5810</v>
      </c>
      <c r="C163" s="5" t="str">
        <f>IF(Sheet1!I158=A162,"",Sheet1!I158)</f>
        <v/>
      </c>
      <c r="D163" s="46" t="str">
        <f>IF(Sheet1!I158=A162,"",Sheet1!J158)</f>
        <v/>
      </c>
      <c r="E163" s="46" t="str">
        <f>IF(Sheet1!AK158=Sheet2!B162,"",Sheet1!C158&amp;"-"&amp;Sheet1!E158&amp;": "&amp;Sheet1!AI158 &amp; " - " &amp;Sheet1!AJ158)</f>
        <v/>
      </c>
      <c r="F163" s="46" t="str">
        <f>IF(Sheet1!T158="","",Sheet1!T158)</f>
        <v>6681115</v>
      </c>
      <c r="G163" s="46" t="str">
        <f>IF(Sheet1!T158="","",Sheet1!AB158)</f>
        <v>, "O" Ring, Buna-N, AS568A -  Dash #115</v>
      </c>
      <c r="H163" s="31">
        <f>Sheet1!Z158</f>
        <v>2</v>
      </c>
      <c r="I163" s="21" t="str">
        <f>IF(Sheet1!T158="","",Sheet1!AC158)</f>
        <v>EA</v>
      </c>
      <c r="J163" s="21"/>
      <c r="K163" s="21"/>
      <c r="L163" s="22"/>
    </row>
    <row r="164" spans="1:12" ht="38.25" x14ac:dyDescent="0.2">
      <c r="A164" s="2" t="str">
        <f>Sheet1!I159</f>
        <v>8034290</v>
      </c>
      <c r="B164" s="2">
        <f>Sheet1!AK159</f>
        <v>5810</v>
      </c>
      <c r="C164" s="5" t="str">
        <f>IF(Sheet1!I159=A163,"",Sheet1!I159)</f>
        <v/>
      </c>
      <c r="D164" s="46" t="str">
        <f>IF(Sheet1!I159=A163,"",Sheet1!J159)</f>
        <v/>
      </c>
      <c r="E164" s="46" t="str">
        <f>IF(Sheet1!AK159=Sheet2!B163,"",Sheet1!C159&amp;"-"&amp;Sheet1!E159&amp;": "&amp;Sheet1!AI159 &amp; " - " &amp;Sheet1!AJ159)</f>
        <v/>
      </c>
      <c r="F164" s="46" t="str">
        <f>IF(Sheet1!T159="","",Sheet1!T159)</f>
        <v>5322001</v>
      </c>
      <c r="G164" s="46" t="str">
        <f>IF(Sheet1!T159="","",Sheet1!AB159)</f>
        <v>#MFPM093H Vacuum generator, 3, stage, 0.93 orifice, 1/8 MPT supply x 3/8 FPT vacuum,</v>
      </c>
      <c r="H164" s="31">
        <f>Sheet1!Z159</f>
        <v>2</v>
      </c>
      <c r="I164" s="21" t="str">
        <f>IF(Sheet1!T159="","",Sheet1!AC159)</f>
        <v>EA</v>
      </c>
      <c r="J164" s="21"/>
      <c r="K164" s="21"/>
      <c r="L164" s="22"/>
    </row>
    <row r="165" spans="1:12" ht="25.5" x14ac:dyDescent="0.2">
      <c r="A165" s="2" t="str">
        <f>Sheet1!I160</f>
        <v>8034290</v>
      </c>
      <c r="B165" s="2">
        <f>Sheet1!AK160</f>
        <v>5810</v>
      </c>
      <c r="C165" s="5" t="str">
        <f>IF(Sheet1!I160=A164,"",Sheet1!I160)</f>
        <v/>
      </c>
      <c r="D165" s="46" t="str">
        <f>IF(Sheet1!I160=A164,"",Sheet1!J160)</f>
        <v/>
      </c>
      <c r="E165" s="46" t="str">
        <f>IF(Sheet1!AK160=Sheet2!B164,"",Sheet1!C160&amp;"-"&amp;Sheet1!E160&amp;": "&amp;Sheet1!AI160 &amp; " - " &amp;Sheet1!AJ160)</f>
        <v/>
      </c>
      <c r="F165" s="46" t="str">
        <f>IF(Sheet1!T160="","",Sheet1!T160)</f>
        <v>5146205</v>
      </c>
      <c r="G165" s="46" t="str">
        <f>IF(Sheet1!T160="","",Sheet1!AB160)</f>
        <v>Tube Street Elbow, 1/4" x 90 Deg., Push to Connect, Plastic</v>
      </c>
      <c r="H165" s="31">
        <f>Sheet1!Z160</f>
        <v>2</v>
      </c>
      <c r="I165" s="21" t="str">
        <f>IF(Sheet1!T160="","",Sheet1!AC160)</f>
        <v>EA</v>
      </c>
      <c r="J165" s="21"/>
      <c r="K165" s="21"/>
      <c r="L165" s="22"/>
    </row>
    <row r="166" spans="1:12" ht="25.5" x14ac:dyDescent="0.2">
      <c r="A166" s="2" t="str">
        <f>Sheet1!I161</f>
        <v>8034290</v>
      </c>
      <c r="B166" s="2">
        <f>Sheet1!AK161</f>
        <v>5810</v>
      </c>
      <c r="C166" s="5" t="str">
        <f>IF(Sheet1!I161=A165,"",Sheet1!I161)</f>
        <v/>
      </c>
      <c r="D166" s="46" t="str">
        <f>IF(Sheet1!I161=A165,"",Sheet1!J161)</f>
        <v/>
      </c>
      <c r="E166" s="46" t="str">
        <f>IF(Sheet1!AK161=Sheet2!B165,"",Sheet1!C161&amp;"-"&amp;Sheet1!E161&amp;": "&amp;Sheet1!AI161 &amp; " - " &amp;Sheet1!AJ161)</f>
        <v/>
      </c>
      <c r="F166" s="46" t="str">
        <f>IF(Sheet1!T161="","",Sheet1!T161)</f>
        <v>5144233</v>
      </c>
      <c r="G166" s="46" t="str">
        <f>IF(Sheet1!T161="","",Sheet1!AB161)</f>
        <v>#88105-04-02 Brass elbow, 1/4, tube x 1/8 FPT, 90 deg.</v>
      </c>
      <c r="H166" s="31">
        <f>Sheet1!Z161</f>
        <v>2</v>
      </c>
      <c r="I166" s="21" t="str">
        <f>IF(Sheet1!T161="","",Sheet1!AC161)</f>
        <v>EA</v>
      </c>
      <c r="J166" s="21"/>
      <c r="K166" s="21"/>
      <c r="L166" s="22"/>
    </row>
    <row r="167" spans="1:12" ht="25.5" x14ac:dyDescent="0.2">
      <c r="A167" s="2" t="str">
        <f>Sheet1!I162</f>
        <v>8034290</v>
      </c>
      <c r="B167" s="2">
        <f>Sheet1!AK162</f>
        <v>5810</v>
      </c>
      <c r="C167" s="5" t="str">
        <f>IF(Sheet1!I162=A166,"",Sheet1!I162)</f>
        <v/>
      </c>
      <c r="D167" s="46" t="str">
        <f>IF(Sheet1!I162=A166,"",Sheet1!J162)</f>
        <v/>
      </c>
      <c r="E167" s="46" t="str">
        <f>IF(Sheet1!AK162=Sheet2!B166,"",Sheet1!C162&amp;"-"&amp;Sheet1!E162&amp;": "&amp;Sheet1!AI162 &amp; " - " &amp;Sheet1!AJ162)</f>
        <v/>
      </c>
      <c r="F167" s="46" t="str">
        <f>IF(Sheet1!T162="","",Sheet1!T162)</f>
        <v>2577201</v>
      </c>
      <c r="G167" s="46" t="str">
        <f>IF(Sheet1!T162="","",Sheet1!AB162)</f>
        <v>1/4",, plated steel lockwasher, med.spring, split</v>
      </c>
      <c r="H167" s="31">
        <f>Sheet1!Z162</f>
        <v>12</v>
      </c>
      <c r="I167" s="21" t="str">
        <f>IF(Sheet1!T162="","",Sheet1!AC162)</f>
        <v>EA</v>
      </c>
      <c r="J167" s="21"/>
      <c r="K167" s="21"/>
      <c r="L167" s="22"/>
    </row>
    <row r="168" spans="1:12" ht="25.5" x14ac:dyDescent="0.2">
      <c r="A168" s="2" t="str">
        <f>Sheet1!I163</f>
        <v>8034290</v>
      </c>
      <c r="B168" s="2">
        <f>Sheet1!AK163</f>
        <v>5810</v>
      </c>
      <c r="C168" s="5" t="str">
        <f>IF(Sheet1!I163=A167,"",Sheet1!I163)</f>
        <v/>
      </c>
      <c r="D168" s="46" t="str">
        <f>IF(Sheet1!I163=A167,"",Sheet1!J163)</f>
        <v/>
      </c>
      <c r="E168" s="46" t="str">
        <f>IF(Sheet1!AK163=Sheet2!B167,"",Sheet1!C163&amp;"-"&amp;Sheet1!E163&amp;": "&amp;Sheet1!AI163 &amp; " - " &amp;Sheet1!AJ163)</f>
        <v/>
      </c>
      <c r="F168" s="46" t="str">
        <f>IF(Sheet1!T163="","",Sheet1!T163)</f>
        <v>2507201</v>
      </c>
      <c r="G168" s="46" t="str">
        <f>IF(Sheet1!T163="","",Sheet1!AB163)</f>
        <v>1/4",(wrought),, plated steel flatwasher, std., commercial</v>
      </c>
      <c r="H168" s="31">
        <f>Sheet1!Z163</f>
        <v>12</v>
      </c>
      <c r="I168" s="21" t="str">
        <f>IF(Sheet1!T163="","",Sheet1!AC163)</f>
        <v>EA</v>
      </c>
      <c r="J168" s="21"/>
      <c r="K168" s="21"/>
      <c r="L168" s="22"/>
    </row>
    <row r="169" spans="1:12" ht="25.5" x14ac:dyDescent="0.2">
      <c r="A169" s="2" t="str">
        <f>Sheet1!I164</f>
        <v>8034290</v>
      </c>
      <c r="B169" s="2">
        <f>Sheet1!AK164</f>
        <v>5810</v>
      </c>
      <c r="C169" s="5" t="str">
        <f>IF(Sheet1!I164=A168,"",Sheet1!I164)</f>
        <v/>
      </c>
      <c r="D169" s="46" t="str">
        <f>IF(Sheet1!I164=A168,"",Sheet1!J164)</f>
        <v/>
      </c>
      <c r="E169" s="46" t="str">
        <f>IF(Sheet1!AK164=Sheet2!B168,"",Sheet1!C164&amp;"-"&amp;Sheet1!E164&amp;": "&amp;Sheet1!AI164 &amp; " - " &amp;Sheet1!AJ164)</f>
        <v/>
      </c>
      <c r="F169" s="46" t="str">
        <f>IF(Sheet1!T164="","",Sheet1!T164)</f>
        <v>2505901</v>
      </c>
      <c r="G169" s="46" t="str">
        <f>IF(Sheet1!T164="","",Sheet1!AB164)</f>
        <v>Size #8,, plated steel flatwasher, std., commercial</v>
      </c>
      <c r="H169" s="31">
        <f>Sheet1!Z164</f>
        <v>6</v>
      </c>
      <c r="I169" s="21" t="str">
        <f>IF(Sheet1!T164="","",Sheet1!AC164)</f>
        <v>EA</v>
      </c>
      <c r="J169" s="21"/>
      <c r="K169" s="21"/>
      <c r="L169" s="22"/>
    </row>
    <row r="170" spans="1:12" ht="38.25" x14ac:dyDescent="0.2">
      <c r="A170" s="2" t="str">
        <f>Sheet1!I165</f>
        <v>8034290</v>
      </c>
      <c r="B170" s="2">
        <f>Sheet1!AK165</f>
        <v>5810</v>
      </c>
      <c r="C170" s="5" t="str">
        <f>IF(Sheet1!I165=A169,"",Sheet1!I165)</f>
        <v/>
      </c>
      <c r="D170" s="46" t="str">
        <f>IF(Sheet1!I165=A169,"",Sheet1!J165)</f>
        <v/>
      </c>
      <c r="E170" s="46" t="str">
        <f>IF(Sheet1!AK165=Sheet2!B169,"",Sheet1!C165&amp;"-"&amp;Sheet1!E165&amp;": "&amp;Sheet1!AI165 &amp; " - " &amp;Sheet1!AJ165)</f>
        <v/>
      </c>
      <c r="F170" s="46" t="str">
        <f>IF(Sheet1!T165="","",Sheet1!T165)</f>
        <v>2495904</v>
      </c>
      <c r="G170" s="46" t="str">
        <f>IF(Sheet1!T165="","",Sheet1!AB165)</f>
        <v>#8 x 1/2" Lg.Sheet metal screw, slotted,, zinc plated, hex washer head, Type B</v>
      </c>
      <c r="H170" s="31">
        <f>Sheet1!Z165</f>
        <v>20</v>
      </c>
      <c r="I170" s="21" t="str">
        <f>IF(Sheet1!T165="","",Sheet1!AC165)</f>
        <v>EA</v>
      </c>
      <c r="J170" s="21"/>
      <c r="K170" s="21"/>
      <c r="L170" s="22"/>
    </row>
    <row r="171" spans="1:12" x14ac:dyDescent="0.2">
      <c r="A171" s="2" t="str">
        <f>Sheet1!I166</f>
        <v>8034290</v>
      </c>
      <c r="B171" s="2">
        <f>Sheet1!AK166</f>
        <v>5810</v>
      </c>
      <c r="C171" s="5" t="str">
        <f>IF(Sheet1!I166=A170,"",Sheet1!I166)</f>
        <v/>
      </c>
      <c r="D171" s="46" t="str">
        <f>IF(Sheet1!I166=A170,"",Sheet1!J166)</f>
        <v/>
      </c>
      <c r="E171" s="46" t="str">
        <f>IF(Sheet1!AK166=Sheet2!B170,"",Sheet1!C166&amp;"-"&amp;Sheet1!E166&amp;": "&amp;Sheet1!AI166 &amp; " - " &amp;Sheet1!AJ166)</f>
        <v/>
      </c>
      <c r="F171" s="46" t="str">
        <f>IF(Sheet1!T166="","",Sheet1!T166)</f>
        <v>2442006</v>
      </c>
      <c r="G171" s="46" t="str">
        <f>IF(Sheet1!T166="","",Sheet1!AB166)</f>
        <v>, 1/4-20 x 3/4" lg. plated carriage bolts</v>
      </c>
      <c r="H171" s="31">
        <f>Sheet1!Z166</f>
        <v>12</v>
      </c>
      <c r="I171" s="21" t="str">
        <f>IF(Sheet1!T166="","",Sheet1!AC166)</f>
        <v>EA</v>
      </c>
      <c r="J171" s="21"/>
      <c r="K171" s="21"/>
      <c r="L171" s="22"/>
    </row>
    <row r="172" spans="1:12" ht="25.5" x14ac:dyDescent="0.2">
      <c r="A172" s="2" t="str">
        <f>Sheet1!I167</f>
        <v>8034290</v>
      </c>
      <c r="B172" s="2">
        <f>Sheet1!AK167</f>
        <v>5810</v>
      </c>
      <c r="C172" s="5" t="str">
        <f>IF(Sheet1!I167=A171,"",Sheet1!I167)</f>
        <v/>
      </c>
      <c r="D172" s="46" t="str">
        <f>IF(Sheet1!I167=A171,"",Sheet1!J167)</f>
        <v/>
      </c>
      <c r="E172" s="46" t="str">
        <f>IF(Sheet1!AK167=Sheet2!B171,"",Sheet1!C167&amp;"-"&amp;Sheet1!E167&amp;": "&amp;Sheet1!AI167 &amp; " - " &amp;Sheet1!AJ167)</f>
        <v/>
      </c>
      <c r="F172" s="46" t="str">
        <f>IF(Sheet1!T167="","",Sheet1!T167)</f>
        <v>2231404</v>
      </c>
      <c r="G172" s="46" t="str">
        <f>IF(Sheet1!T167="","",Sheet1!AB167)</f>
        <v>8-32 thread x 1/2" lg.,, plated steel mach.screw, binding head, slotted</v>
      </c>
      <c r="H172" s="31">
        <f>Sheet1!Z167</f>
        <v>6</v>
      </c>
      <c r="I172" s="21" t="str">
        <f>IF(Sheet1!T167="","",Sheet1!AC167)</f>
        <v>EA</v>
      </c>
      <c r="J172" s="21"/>
      <c r="K172" s="21"/>
      <c r="L172" s="22"/>
    </row>
    <row r="173" spans="1:12" ht="25.5" x14ac:dyDescent="0.2">
      <c r="A173" s="2" t="str">
        <f>Sheet1!I168</f>
        <v>8034290</v>
      </c>
      <c r="B173" s="2">
        <f>Sheet1!AK168</f>
        <v>5810</v>
      </c>
      <c r="C173" s="5" t="str">
        <f>IF(Sheet1!I168=A172,"",Sheet1!I168)</f>
        <v/>
      </c>
      <c r="D173" s="46" t="str">
        <f>IF(Sheet1!I168=A172,"",Sheet1!J168)</f>
        <v/>
      </c>
      <c r="E173" s="46" t="str">
        <f>IF(Sheet1!AK168=Sheet2!B172,"",Sheet1!C168&amp;"-"&amp;Sheet1!E168&amp;": "&amp;Sheet1!AI168 &amp; " - " &amp;Sheet1!AJ168)</f>
        <v/>
      </c>
      <c r="F173" s="46" t="str">
        <f>IF(Sheet1!T168="","",Sheet1!T168)</f>
        <v>2032001</v>
      </c>
      <c r="G173" s="46" t="str">
        <f>IF(Sheet1!T168="","",Sheet1!AB168)</f>
        <v>1/4-20 thread,, Plated steel hex Hex Nut, full</v>
      </c>
      <c r="H173" s="31">
        <f>Sheet1!Z168</f>
        <v>12</v>
      </c>
      <c r="I173" s="21" t="str">
        <f>IF(Sheet1!T168="","",Sheet1!AC168)</f>
        <v>EA</v>
      </c>
      <c r="J173" s="21"/>
      <c r="K173" s="21"/>
      <c r="L173" s="22"/>
    </row>
    <row r="174" spans="1:12" ht="25.5" x14ac:dyDescent="0.2">
      <c r="A174" s="2" t="str">
        <f>Sheet1!I169</f>
        <v>8034290</v>
      </c>
      <c r="B174" s="2">
        <f>Sheet1!AK169</f>
        <v>5810</v>
      </c>
      <c r="C174" s="5" t="str">
        <f>IF(Sheet1!I169=A173,"",Sheet1!I169)</f>
        <v/>
      </c>
      <c r="D174" s="46" t="str">
        <f>IF(Sheet1!I169=A173,"",Sheet1!J169)</f>
        <v/>
      </c>
      <c r="E174" s="46" t="str">
        <f>IF(Sheet1!AK169=Sheet2!B173,"",Sheet1!C169&amp;"-"&amp;Sheet1!E169&amp;": "&amp;Sheet1!AI169 &amp; " - " &amp;Sheet1!AJ169)</f>
        <v/>
      </c>
      <c r="F174" s="46" t="str">
        <f>IF(Sheet1!T169="","",Sheet1!T169)</f>
        <v>1575901</v>
      </c>
      <c r="G174" s="46" t="str">
        <f>IF(Sheet1!T169="","",Sheet1!AB169)</f>
        <v>Size #8,, #18-8 St.stl. lockwashers, med.spring, split</v>
      </c>
      <c r="H174" s="31">
        <f>Sheet1!Z169</f>
        <v>6</v>
      </c>
      <c r="I174" s="21" t="str">
        <f>IF(Sheet1!T169="","",Sheet1!AC169)</f>
        <v>EA</v>
      </c>
      <c r="J174" s="21"/>
      <c r="K174" s="21"/>
      <c r="L174" s="22"/>
    </row>
    <row r="175" spans="1:12" ht="25.5" x14ac:dyDescent="0.2">
      <c r="A175" s="2" t="str">
        <f>Sheet1!I170</f>
        <v>8034290</v>
      </c>
      <c r="B175" s="2">
        <f>Sheet1!AK170</f>
        <v>5810</v>
      </c>
      <c r="C175" s="5" t="str">
        <f>IF(Sheet1!I170=A174,"",Sheet1!I170)</f>
        <v/>
      </c>
      <c r="D175" s="46" t="str">
        <f>IF(Sheet1!I170=A174,"",Sheet1!J170)</f>
        <v/>
      </c>
      <c r="E175" s="46" t="str">
        <f>IF(Sheet1!AK170=Sheet2!B174,"",Sheet1!C170&amp;"-"&amp;Sheet1!E170&amp;": "&amp;Sheet1!AI170 &amp; " - " &amp;Sheet1!AJ170)</f>
        <v/>
      </c>
      <c r="F175" s="46" t="str">
        <f>IF(Sheet1!T170="","",Sheet1!T170)</f>
        <v>1455102</v>
      </c>
      <c r="G175" s="46" t="str">
        <f>IF(Sheet1!T170="","",Sheet1!AB170)</f>
        <v>0" x 1/4" lg.,#18-8 St.stl., drive screws, round head, Type U</v>
      </c>
      <c r="H175" s="31">
        <f>Sheet1!Z170</f>
        <v>8</v>
      </c>
      <c r="I175" s="21" t="str">
        <f>IF(Sheet1!T170="","",Sheet1!AC170)</f>
        <v>EA</v>
      </c>
      <c r="J175" s="21"/>
      <c r="K175" s="21"/>
      <c r="L175" s="22"/>
    </row>
    <row r="176" spans="1:12" ht="25.5" x14ac:dyDescent="0.2">
      <c r="A176" s="2" t="str">
        <f>Sheet1!I171</f>
        <v>8034290</v>
      </c>
      <c r="B176" s="2">
        <f>Sheet1!AK171</f>
        <v>5810</v>
      </c>
      <c r="C176" s="5" t="str">
        <f>IF(Sheet1!I171=A175,"",Sheet1!I171)</f>
        <v/>
      </c>
      <c r="D176" s="46" t="str">
        <f>IF(Sheet1!I171=A175,"",Sheet1!J171)</f>
        <v/>
      </c>
      <c r="E176" s="46" t="str">
        <f>IF(Sheet1!AK171=Sheet2!B175,"",Sheet1!C171&amp;"-"&amp;Sheet1!E171&amp;": "&amp;Sheet1!AI171 &amp; " - " &amp;Sheet1!AJ171)</f>
        <v/>
      </c>
      <c r="F176" s="46" t="str">
        <f>IF(Sheet1!T171="","",Sheet1!T171)</f>
        <v>1001401</v>
      </c>
      <c r="G176" s="46" t="str">
        <f>IF(Sheet1!T171="","",Sheet1!AB171)</f>
        <v>8-32 thread, #18-8 St.Stl.,hex nut,, machine screw, reg.pattern</v>
      </c>
      <c r="H176" s="31">
        <f>Sheet1!Z171</f>
        <v>6</v>
      </c>
      <c r="I176" s="21" t="str">
        <f>IF(Sheet1!T171="","",Sheet1!AC171)</f>
        <v>EA</v>
      </c>
      <c r="J176" s="21"/>
      <c r="K176" s="21"/>
      <c r="L176" s="22"/>
    </row>
    <row r="177" spans="1:12" x14ac:dyDescent="0.2">
      <c r="A177" s="2" t="str">
        <f>Sheet1!I172</f>
        <v>8034290</v>
      </c>
      <c r="B177" s="2">
        <f>Sheet1!AK172</f>
        <v>5810</v>
      </c>
      <c r="C177" s="5" t="str">
        <f>IF(Sheet1!I172=A176,"",Sheet1!I172)</f>
        <v/>
      </c>
      <c r="D177" s="46" t="str">
        <f>IF(Sheet1!I172=A176,"",Sheet1!J172)</f>
        <v/>
      </c>
      <c r="E177" s="46" t="str">
        <f>IF(Sheet1!AK172=Sheet2!B176,"",Sheet1!C172&amp;"-"&amp;Sheet1!E172&amp;": "&amp;Sheet1!AI172 &amp; " - " &amp;Sheet1!AJ172)</f>
        <v/>
      </c>
      <c r="F177" s="46" t="str">
        <f>IF(Sheet1!T172="","",Sheet1!T172)</f>
        <v>9735001</v>
      </c>
      <c r="G177" s="46" t="str">
        <f>IF(Sheet1!T172="","",Sheet1!AB172)</f>
        <v>Tape, Aluminum Foil, 2" x 5 mil</v>
      </c>
      <c r="H177" s="31">
        <f>Sheet1!Z172</f>
        <v>240</v>
      </c>
      <c r="I177" s="21" t="str">
        <f>IF(Sheet1!T172="","",Sheet1!AC172)</f>
        <v>IN</v>
      </c>
      <c r="J177" s="21"/>
      <c r="K177" s="21"/>
      <c r="L177" s="22"/>
    </row>
    <row r="178" spans="1:12" x14ac:dyDescent="0.2">
      <c r="A178" s="2" t="str">
        <f>Sheet1!I173</f>
        <v>8034290</v>
      </c>
      <c r="B178" s="2">
        <f>Sheet1!AK173</f>
        <v>5810</v>
      </c>
      <c r="C178" s="5" t="str">
        <f>IF(Sheet1!I173=A177,"",Sheet1!I173)</f>
        <v/>
      </c>
      <c r="D178" s="46" t="str">
        <f>IF(Sheet1!I173=A177,"",Sheet1!J173)</f>
        <v/>
      </c>
      <c r="E178" s="46" t="str">
        <f>IF(Sheet1!AK173=Sheet2!B177,"",Sheet1!C173&amp;"-"&amp;Sheet1!E173&amp;": "&amp;Sheet1!AI173 &amp; " - " &amp;Sheet1!AJ173)</f>
        <v/>
      </c>
      <c r="F178" s="46" t="str">
        <f>IF(Sheet1!T173="","",Sheet1!T173)</f>
        <v>9732001</v>
      </c>
      <c r="G178" s="46" t="str">
        <f>IF(Sheet1!T173="","",Sheet1!AB173)</f>
        <v>Sealant, RTV Silicone</v>
      </c>
      <c r="H178" s="31">
        <f>Sheet1!Z173</f>
        <v>1</v>
      </c>
      <c r="I178" s="21" t="str">
        <f>IF(Sheet1!T173="","",Sheet1!AC173)</f>
        <v>ml</v>
      </c>
      <c r="J178" s="21"/>
      <c r="K178" s="21"/>
      <c r="L178" s="22"/>
    </row>
    <row r="179" spans="1:12" x14ac:dyDescent="0.2">
      <c r="A179" s="2" t="str">
        <f>Sheet1!I174</f>
        <v>8034290</v>
      </c>
      <c r="B179" s="2">
        <f>Sheet1!AK174</f>
        <v>5810</v>
      </c>
      <c r="C179" s="5" t="str">
        <f>IF(Sheet1!I174=A178,"",Sheet1!I174)</f>
        <v/>
      </c>
      <c r="D179" s="46" t="str">
        <f>IF(Sheet1!I174=A178,"",Sheet1!J174)</f>
        <v/>
      </c>
      <c r="E179" s="46" t="str">
        <f>IF(Sheet1!AK174=Sheet2!B178,"",Sheet1!C174&amp;"-"&amp;Sheet1!E174&amp;": "&amp;Sheet1!AI174 &amp; " - " &amp;Sheet1!AJ174)</f>
        <v/>
      </c>
      <c r="F179" s="46" t="str">
        <f>IF(Sheet1!T174="","",Sheet1!T174)</f>
        <v>9730005</v>
      </c>
      <c r="G179" s="46" t="str">
        <f>IF(Sheet1!T174="","",Sheet1!AB174)</f>
        <v>Contact Adhesive</v>
      </c>
      <c r="H179" s="31">
        <f>Sheet1!Z174</f>
        <v>2</v>
      </c>
      <c r="I179" s="21" t="str">
        <f>IF(Sheet1!T174="","",Sheet1!AC174)</f>
        <v>ml</v>
      </c>
      <c r="J179" s="21"/>
      <c r="K179" s="21"/>
      <c r="L179" s="22"/>
    </row>
    <row r="180" spans="1:12" ht="25.5" x14ac:dyDescent="0.2">
      <c r="A180" s="2" t="str">
        <f>Sheet1!I175</f>
        <v>8034290</v>
      </c>
      <c r="B180" s="2">
        <f>Sheet1!AK175</f>
        <v>5810</v>
      </c>
      <c r="C180" s="5" t="str">
        <f>IF(Sheet1!I175=A179,"",Sheet1!I175)</f>
        <v/>
      </c>
      <c r="D180" s="46" t="str">
        <f>IF(Sheet1!I175=A179,"",Sheet1!J175)</f>
        <v/>
      </c>
      <c r="E180" s="46" t="str">
        <f>IF(Sheet1!AK175=Sheet2!B179,"",Sheet1!C175&amp;"-"&amp;Sheet1!E175&amp;": "&amp;Sheet1!AI175 &amp; " - " &amp;Sheet1!AJ175)</f>
        <v/>
      </c>
      <c r="F180" s="46" t="str">
        <f>IF(Sheet1!T175="","",Sheet1!T175)</f>
        <v>5424201</v>
      </c>
      <c r="G180" s="46" t="str">
        <f>IF(Sheet1!T175="","",Sheet1!AB175)</f>
        <v>#44P-1/4, plastic tubing, 1/4"OD, poly-flo,clear, (polyethylene)</v>
      </c>
      <c r="H180" s="31">
        <f>Sheet1!Z175</f>
        <v>7.5</v>
      </c>
      <c r="I180" s="21" t="str">
        <f>IF(Sheet1!T175="","",Sheet1!AC175)</f>
        <v>IN</v>
      </c>
      <c r="J180" s="21"/>
      <c r="K180" s="21"/>
      <c r="L180" s="22"/>
    </row>
    <row r="181" spans="1:12" ht="25.5" x14ac:dyDescent="0.2">
      <c r="A181" s="2" t="str">
        <f>Sheet1!I176</f>
        <v>8034290</v>
      </c>
      <c r="B181" s="2">
        <f>Sheet1!AK176</f>
        <v>5810</v>
      </c>
      <c r="C181" s="5" t="str">
        <f>IF(Sheet1!I176=A180,"",Sheet1!I176)</f>
        <v/>
      </c>
      <c r="D181" s="46" t="str">
        <f>IF(Sheet1!I176=A180,"",Sheet1!J176)</f>
        <v/>
      </c>
      <c r="E181" s="46" t="str">
        <f>IF(Sheet1!AK176=Sheet2!B180,"",Sheet1!C176&amp;"-"&amp;Sheet1!E176&amp;": "&amp;Sheet1!AI176 &amp; " - " &amp;Sheet1!AJ176)</f>
        <v/>
      </c>
      <c r="F181" s="46" t="str">
        <f>IF(Sheet1!T176="","",Sheet1!T176)</f>
        <v>5201501</v>
      </c>
      <c r="G181" s="46" t="str">
        <f>IF(Sheet1!T176="","",Sheet1!AB176)</f>
        <v>Insulation, Straight, 3/4" Pipe, 1.125"ID, 1.875" OD</v>
      </c>
      <c r="H181" s="31">
        <f>Sheet1!Z176</f>
        <v>13</v>
      </c>
      <c r="I181" s="21" t="str">
        <f>IF(Sheet1!T176="","",Sheet1!AC176)</f>
        <v>IN</v>
      </c>
      <c r="J181" s="21"/>
      <c r="K181" s="21"/>
      <c r="L181" s="22"/>
    </row>
    <row r="182" spans="1:12" ht="25.5" x14ac:dyDescent="0.2">
      <c r="A182" s="2" t="str">
        <f>Sheet1!I177</f>
        <v>8034290</v>
      </c>
      <c r="B182" s="2">
        <f>Sheet1!AK177</f>
        <v>5810</v>
      </c>
      <c r="C182" s="5" t="str">
        <f>IF(Sheet1!I177=A181,"",Sheet1!I177)</f>
        <v/>
      </c>
      <c r="D182" s="46" t="str">
        <f>IF(Sheet1!I177=A181,"",Sheet1!J177)</f>
        <v/>
      </c>
      <c r="E182" s="46" t="str">
        <f>IF(Sheet1!AK177=Sheet2!B181,"",Sheet1!C177&amp;"-"&amp;Sheet1!E177&amp;": "&amp;Sheet1!AI177 &amp; " - " &amp;Sheet1!AJ177)</f>
        <v/>
      </c>
      <c r="F182" s="46" t="str">
        <f>IF(Sheet1!T177="","",Sheet1!T177)</f>
        <v>5201101</v>
      </c>
      <c r="G182" s="46" t="str">
        <f>IF(Sheet1!T177="","",Sheet1!AB177)</f>
        <v>Insulation, Straight, 1/8" Pipe, 3/8"ID, 1.125" OD</v>
      </c>
      <c r="H182" s="31">
        <f>Sheet1!Z177</f>
        <v>1</v>
      </c>
      <c r="I182" s="21" t="str">
        <f>IF(Sheet1!T177="","",Sheet1!AC177)</f>
        <v>IN</v>
      </c>
      <c r="J182" s="21"/>
      <c r="K182" s="21"/>
      <c r="L182" s="22"/>
    </row>
    <row r="183" spans="1:12" x14ac:dyDescent="0.2">
      <c r="A183" s="2" t="str">
        <f>Sheet1!I178</f>
        <v>8034290</v>
      </c>
      <c r="B183" s="2">
        <f>Sheet1!AK178</f>
        <v>5810</v>
      </c>
      <c r="C183" s="5" t="str">
        <f>IF(Sheet1!I178=A182,"",Sheet1!I178)</f>
        <v/>
      </c>
      <c r="D183" s="46" t="str">
        <f>IF(Sheet1!I178=A182,"",Sheet1!J178)</f>
        <v/>
      </c>
      <c r="E183" s="46" t="str">
        <f>IF(Sheet1!AK178=Sheet2!B182,"",Sheet1!C178&amp;"-"&amp;Sheet1!E178&amp;": "&amp;Sheet1!AI178 &amp; " - " &amp;Sheet1!AJ178)</f>
        <v/>
      </c>
      <c r="F183" s="46" t="str">
        <f>IF(Sheet1!T178="","",Sheet1!T178)</f>
        <v>9735001</v>
      </c>
      <c r="G183" s="46" t="str">
        <f>IF(Sheet1!T178="","",Sheet1!AB178)</f>
        <v>Tape, Aluminum Foil, 2" x 5 mil</v>
      </c>
      <c r="H183" s="31">
        <f>Sheet1!Z178</f>
        <v>240</v>
      </c>
      <c r="I183" s="21" t="str">
        <f>IF(Sheet1!T178="","",Sheet1!AC178)</f>
        <v>IN</v>
      </c>
      <c r="J183" s="21"/>
      <c r="K183" s="21"/>
      <c r="L183" s="22"/>
    </row>
    <row r="184" spans="1:12" x14ac:dyDescent="0.2">
      <c r="A184" s="2" t="str">
        <f>Sheet1!I179</f>
        <v>8034290</v>
      </c>
      <c r="B184" s="2">
        <f>Sheet1!AK179</f>
        <v>5810</v>
      </c>
      <c r="C184" s="5" t="str">
        <f>IF(Sheet1!I179=A183,"",Sheet1!I179)</f>
        <v/>
      </c>
      <c r="D184" s="46" t="str">
        <f>IF(Sheet1!I179=A183,"",Sheet1!J179)</f>
        <v/>
      </c>
      <c r="E184" s="46" t="str">
        <f>IF(Sheet1!AK179=Sheet2!B183,"",Sheet1!C179&amp;"-"&amp;Sheet1!E179&amp;": "&amp;Sheet1!AI179 &amp; " - " &amp;Sheet1!AJ179)</f>
        <v/>
      </c>
      <c r="F184" s="46" t="str">
        <f>IF(Sheet1!T179="","",Sheet1!T179)</f>
        <v>9732001</v>
      </c>
      <c r="G184" s="46" t="str">
        <f>IF(Sheet1!T179="","",Sheet1!AB179)</f>
        <v>Sealant, RTV Silicone</v>
      </c>
      <c r="H184" s="31">
        <f>Sheet1!Z179</f>
        <v>1</v>
      </c>
      <c r="I184" s="21" t="str">
        <f>IF(Sheet1!T179="","",Sheet1!AC179)</f>
        <v>ml</v>
      </c>
      <c r="J184" s="21"/>
      <c r="K184" s="21"/>
      <c r="L184" s="22"/>
    </row>
    <row r="185" spans="1:12" x14ac:dyDescent="0.2">
      <c r="A185" s="2" t="str">
        <f>Sheet1!I180</f>
        <v>8034290</v>
      </c>
      <c r="B185" s="2">
        <f>Sheet1!AK180</f>
        <v>5810</v>
      </c>
      <c r="C185" s="5" t="str">
        <f>IF(Sheet1!I180=A184,"",Sheet1!I180)</f>
        <v/>
      </c>
      <c r="D185" s="46" t="str">
        <f>IF(Sheet1!I180=A184,"",Sheet1!J180)</f>
        <v/>
      </c>
      <c r="E185" s="46" t="str">
        <f>IF(Sheet1!AK180=Sheet2!B184,"",Sheet1!C180&amp;"-"&amp;Sheet1!E180&amp;": "&amp;Sheet1!AI180 &amp; " - " &amp;Sheet1!AJ180)</f>
        <v/>
      </c>
      <c r="F185" s="46" t="str">
        <f>IF(Sheet1!T180="","",Sheet1!T180)</f>
        <v>9730005</v>
      </c>
      <c r="G185" s="46" t="str">
        <f>IF(Sheet1!T180="","",Sheet1!AB180)</f>
        <v>Contact Adhesive</v>
      </c>
      <c r="H185" s="31">
        <f>Sheet1!Z180</f>
        <v>2</v>
      </c>
      <c r="I185" s="21" t="str">
        <f>IF(Sheet1!T180="","",Sheet1!AC180)</f>
        <v>ml</v>
      </c>
      <c r="J185" s="21"/>
      <c r="K185" s="21"/>
      <c r="L185" s="22"/>
    </row>
    <row r="186" spans="1:12" ht="25.5" x14ac:dyDescent="0.2">
      <c r="A186" s="2" t="str">
        <f>Sheet1!I181</f>
        <v>8034290</v>
      </c>
      <c r="B186" s="2">
        <f>Sheet1!AK181</f>
        <v>5810</v>
      </c>
      <c r="C186" s="5" t="str">
        <f>IF(Sheet1!I181=A185,"",Sheet1!I181)</f>
        <v/>
      </c>
      <c r="D186" s="46" t="str">
        <f>IF(Sheet1!I181=A185,"",Sheet1!J181)</f>
        <v/>
      </c>
      <c r="E186" s="46" t="str">
        <f>IF(Sheet1!AK181=Sheet2!B185,"",Sheet1!C181&amp;"-"&amp;Sheet1!E181&amp;": "&amp;Sheet1!AI181 &amp; " - " &amp;Sheet1!AJ181)</f>
        <v/>
      </c>
      <c r="F186" s="46" t="str">
        <f>IF(Sheet1!T181="","",Sheet1!T181)</f>
        <v>5424201</v>
      </c>
      <c r="G186" s="46" t="str">
        <f>IF(Sheet1!T181="","",Sheet1!AB181)</f>
        <v>#44P-1/4, plastic tubing, 1/4"OD, poly-flo,clear, (polyethylene)</v>
      </c>
      <c r="H186" s="31">
        <f>Sheet1!Z181</f>
        <v>7.5</v>
      </c>
      <c r="I186" s="21" t="str">
        <f>IF(Sheet1!T181="","",Sheet1!AC181)</f>
        <v>IN</v>
      </c>
      <c r="J186" s="21"/>
      <c r="K186" s="21"/>
      <c r="L186" s="22"/>
    </row>
    <row r="187" spans="1:12" ht="25.5" x14ac:dyDescent="0.2">
      <c r="A187" s="2" t="str">
        <f>Sheet1!I182</f>
        <v>8034290</v>
      </c>
      <c r="B187" s="2">
        <f>Sheet1!AK182</f>
        <v>5810</v>
      </c>
      <c r="C187" s="5" t="str">
        <f>IF(Sheet1!I182=A186,"",Sheet1!I182)</f>
        <v/>
      </c>
      <c r="D187" s="46" t="str">
        <f>IF(Sheet1!I182=A186,"",Sheet1!J182)</f>
        <v/>
      </c>
      <c r="E187" s="46" t="str">
        <f>IF(Sheet1!AK182=Sheet2!B186,"",Sheet1!C182&amp;"-"&amp;Sheet1!E182&amp;": "&amp;Sheet1!AI182 &amp; " - " &amp;Sheet1!AJ182)</f>
        <v/>
      </c>
      <c r="F187" s="46" t="str">
        <f>IF(Sheet1!T182="","",Sheet1!T182)</f>
        <v>5201501</v>
      </c>
      <c r="G187" s="46" t="str">
        <f>IF(Sheet1!T182="","",Sheet1!AB182)</f>
        <v>Insulation, Straight, 3/4" Pipe, 1.125"ID, 1.875" OD</v>
      </c>
      <c r="H187" s="31">
        <f>Sheet1!Z182</f>
        <v>13</v>
      </c>
      <c r="I187" s="21" t="str">
        <f>IF(Sheet1!T182="","",Sheet1!AC182)</f>
        <v>IN</v>
      </c>
      <c r="J187" s="21"/>
      <c r="K187" s="21"/>
      <c r="L187" s="22"/>
    </row>
    <row r="188" spans="1:12" ht="26.25" thickBot="1" x14ac:dyDescent="0.25">
      <c r="A188" s="2" t="str">
        <f>Sheet1!I183</f>
        <v>8034290</v>
      </c>
      <c r="B188" s="2">
        <f>Sheet1!AK183</f>
        <v>5810</v>
      </c>
      <c r="C188" s="42" t="str">
        <f>IF(Sheet1!I183=A187,"",Sheet1!I183)</f>
        <v/>
      </c>
      <c r="D188" s="43" t="str">
        <f>IF(Sheet1!I183=A187,"",Sheet1!J183)</f>
        <v/>
      </c>
      <c r="E188" s="43" t="str">
        <f>IF(Sheet1!AK183=Sheet2!B187,"",Sheet1!C183&amp;"-"&amp;Sheet1!E183&amp;": "&amp;Sheet1!AI183 &amp; " - " &amp;Sheet1!AJ183)</f>
        <v/>
      </c>
      <c r="F188" s="43" t="str">
        <f>IF(Sheet1!T183="","",Sheet1!T183)</f>
        <v>5201101</v>
      </c>
      <c r="G188" s="43" t="str">
        <f>IF(Sheet1!T183="","",Sheet1!AB183)</f>
        <v>Insulation, Straight, 1/8" Pipe, 3/8"ID, 1.125" OD</v>
      </c>
      <c r="H188" s="29">
        <f>Sheet1!Z183</f>
        <v>1</v>
      </c>
      <c r="I188" s="17" t="str">
        <f>IF(Sheet1!T183="","",Sheet1!AC183)</f>
        <v>IN</v>
      </c>
      <c r="J188" s="17"/>
      <c r="K188" s="17"/>
      <c r="L188" s="18"/>
    </row>
    <row r="189" spans="1:12" ht="25.5" x14ac:dyDescent="0.2">
      <c r="A189" s="2" t="str">
        <f>Sheet1!I184</f>
        <v>8035018</v>
      </c>
      <c r="B189" s="2">
        <f>Sheet1!AK184</f>
        <v>5820</v>
      </c>
      <c r="C189" s="34" t="str">
        <f>IF(Sheet1!I184=A188,"",Sheet1!I184)</f>
        <v>8035018</v>
      </c>
      <c r="D189" s="35" t="str">
        <f>IF(Sheet1!I184=A188,"",Sheet1!J184)</f>
        <v>SIGHT GAUGE ASSEMBLY  FOR MOD. 40B DEAE…</v>
      </c>
      <c r="E189" s="35" t="str">
        <f>IF(Sheet1!AK184=Sheet2!B188,"",Sheet1!C184&amp;"-"&amp;Sheet1!E184&amp;": "&amp;Sheet1!AI184 &amp; " - " &amp;Sheet1!AJ184)</f>
        <v>20-20: ASY010 - Assembly, System</v>
      </c>
      <c r="F189" s="35" t="str">
        <f>IF(Sheet1!T184="","",Sheet1!T184)</f>
        <v>8035019</v>
      </c>
      <c r="G189" s="35" t="str">
        <f>IF(Sheet1!T184="","",Sheet1!AB184)</f>
        <v>TOP RETAINER BLOCK FOR MOD. 40B SIGHT GAUGE</v>
      </c>
      <c r="H189" s="25">
        <f>Sheet1!Z184</f>
        <v>2</v>
      </c>
      <c r="I189" s="9" t="str">
        <f>IF(Sheet1!T184="","",Sheet1!AC184)</f>
        <v>EA</v>
      </c>
      <c r="J189" s="9"/>
      <c r="K189" s="9"/>
      <c r="L189" s="10"/>
    </row>
    <row r="190" spans="1:12" x14ac:dyDescent="0.2">
      <c r="A190" s="2" t="str">
        <f>Sheet1!I185</f>
        <v>8035018</v>
      </c>
      <c r="B190" s="2">
        <f>Sheet1!AK185</f>
        <v>5820</v>
      </c>
      <c r="C190" s="5" t="str">
        <f>IF(Sheet1!I185=A189,"",Sheet1!I185)</f>
        <v/>
      </c>
      <c r="D190" s="46" t="str">
        <f>IF(Sheet1!I185=A189,"",Sheet1!J185)</f>
        <v/>
      </c>
      <c r="E190" s="46" t="str">
        <f>IF(Sheet1!AK185=Sheet2!B189,"",Sheet1!C185&amp;"-"&amp;Sheet1!E185&amp;": "&amp;Sheet1!AI185 &amp; " - " &amp;Sheet1!AJ185)</f>
        <v/>
      </c>
      <c r="F190" s="46" t="str">
        <f>IF(Sheet1!T185="","",Sheet1!T185)</f>
        <v>6960070</v>
      </c>
      <c r="G190" s="46" t="str">
        <f>IF(Sheet1!T185="","",Sheet1!AB185)</f>
        <v>, 8 mm Dia. Ball Polypropylene, red</v>
      </c>
      <c r="H190" s="31">
        <f>Sheet1!Z185</f>
        <v>2</v>
      </c>
      <c r="I190" s="21" t="str">
        <f>IF(Sheet1!T185="","",Sheet1!AC185)</f>
        <v>EA</v>
      </c>
      <c r="J190" s="21"/>
      <c r="K190" s="21"/>
      <c r="L190" s="22"/>
    </row>
    <row r="191" spans="1:12" ht="25.5" x14ac:dyDescent="0.2">
      <c r="A191" s="2" t="str">
        <f>Sheet1!I186</f>
        <v>8035018</v>
      </c>
      <c r="B191" s="2">
        <f>Sheet1!AK186</f>
        <v>5820</v>
      </c>
      <c r="C191" s="5" t="str">
        <f>IF(Sheet1!I186=A190,"",Sheet1!I186)</f>
        <v/>
      </c>
      <c r="D191" s="46" t="str">
        <f>IF(Sheet1!I186=A190,"",Sheet1!J186)</f>
        <v/>
      </c>
      <c r="E191" s="46" t="str">
        <f>IF(Sheet1!AK186=Sheet2!B190,"",Sheet1!C186&amp;"-"&amp;Sheet1!E186&amp;": "&amp;Sheet1!AI186 &amp; " - " &amp;Sheet1!AJ186)</f>
        <v/>
      </c>
      <c r="F191" s="46" t="str">
        <f>IF(Sheet1!T186="","",Sheet1!T186)</f>
        <v>5462501</v>
      </c>
      <c r="G191" s="46" t="str">
        <f>IF(Sheet1!T186="","",Sheet1!AB186)</f>
        <v>#70-104-01, ball valve, 3/4"FPT, bronze</v>
      </c>
      <c r="H191" s="31">
        <f>Sheet1!Z186</f>
        <v>2</v>
      </c>
      <c r="I191" s="21" t="str">
        <f>IF(Sheet1!T186="","",Sheet1!AC186)</f>
        <v>EA</v>
      </c>
      <c r="J191" s="21"/>
      <c r="K191" s="21"/>
      <c r="L191" s="22"/>
    </row>
    <row r="192" spans="1:12" ht="25.5" x14ac:dyDescent="0.2">
      <c r="A192" s="2" t="str">
        <f>Sheet1!I187</f>
        <v>8035018</v>
      </c>
      <c r="B192" s="2">
        <f>Sheet1!AK187</f>
        <v>5820</v>
      </c>
      <c r="C192" s="5" t="str">
        <f>IF(Sheet1!I187=A191,"",Sheet1!I187)</f>
        <v/>
      </c>
      <c r="D192" s="46" t="str">
        <f>IF(Sheet1!I187=A191,"",Sheet1!J187)</f>
        <v/>
      </c>
      <c r="E192" s="46" t="str">
        <f>IF(Sheet1!AK187=Sheet2!B191,"",Sheet1!C187&amp;"-"&amp;Sheet1!E187&amp;": "&amp;Sheet1!AI187 &amp; " - " &amp;Sheet1!AJ187)</f>
        <v/>
      </c>
      <c r="F192" s="46" t="str">
        <f>IF(Sheet1!T187="","",Sheet1!T187)</f>
        <v>5403501</v>
      </c>
      <c r="G192" s="46" t="str">
        <f>IF(Sheet1!T187="","",Sheet1!AB187)</f>
        <v>#3700x12, tee, FPT x FPT x FPT,brass, 3/4"</v>
      </c>
      <c r="H192" s="31">
        <f>Sheet1!Z187</f>
        <v>2</v>
      </c>
      <c r="I192" s="21" t="str">
        <f>IF(Sheet1!T187="","",Sheet1!AC187)</f>
        <v>EA</v>
      </c>
      <c r="J192" s="21"/>
      <c r="K192" s="21"/>
      <c r="L192" s="22"/>
    </row>
    <row r="193" spans="1:12" x14ac:dyDescent="0.2">
      <c r="A193" s="2" t="str">
        <f>Sheet1!I188</f>
        <v>8035018</v>
      </c>
      <c r="B193" s="2">
        <f>Sheet1!AK188</f>
        <v>5820</v>
      </c>
      <c r="C193" s="5" t="str">
        <f>IF(Sheet1!I188=A192,"",Sheet1!I188)</f>
        <v/>
      </c>
      <c r="D193" s="46" t="str">
        <f>IF(Sheet1!I188=A192,"",Sheet1!J188)</f>
        <v/>
      </c>
      <c r="E193" s="46" t="str">
        <f>IF(Sheet1!AK188=Sheet2!B192,"",Sheet1!C188&amp;"-"&amp;Sheet1!E188&amp;": "&amp;Sheet1!AI188 &amp; " - " &amp;Sheet1!AJ188)</f>
        <v/>
      </c>
      <c r="F193" s="46" t="str">
        <f>IF(Sheet1!T188="","",Sheet1!T188)</f>
        <v>5262502</v>
      </c>
      <c r="G193" s="46" t="str">
        <f>IF(Sheet1!T188="","",Sheet1!AB188)</f>
        <v>#3325-12-12, 3/4" Hex nipple, brass</v>
      </c>
      <c r="H193" s="31">
        <f>Sheet1!Z188</f>
        <v>2</v>
      </c>
      <c r="I193" s="21" t="str">
        <f>IF(Sheet1!T188="","",Sheet1!AC188)</f>
        <v>EA</v>
      </c>
      <c r="J193" s="21"/>
      <c r="K193" s="21"/>
      <c r="L193" s="22"/>
    </row>
    <row r="194" spans="1:12" ht="25.5" x14ac:dyDescent="0.2">
      <c r="A194" s="2" t="str">
        <f>Sheet1!I189</f>
        <v>8035018</v>
      </c>
      <c r="B194" s="2">
        <f>Sheet1!AK189</f>
        <v>5820</v>
      </c>
      <c r="C194" s="5" t="str">
        <f>IF(Sheet1!I189=A193,"",Sheet1!I189)</f>
        <v/>
      </c>
      <c r="D194" s="46" t="str">
        <f>IF(Sheet1!I189=A193,"",Sheet1!J189)</f>
        <v/>
      </c>
      <c r="E194" s="46" t="str">
        <f>IF(Sheet1!AK189=Sheet2!B193,"",Sheet1!C189&amp;"-"&amp;Sheet1!E189&amp;": "&amp;Sheet1!AI189 &amp; " - " &amp;Sheet1!AJ189)</f>
        <v/>
      </c>
      <c r="F194" s="46" t="str">
        <f>IF(Sheet1!T189="","",Sheet1!T189)</f>
        <v>5262501</v>
      </c>
      <c r="G194" s="46" t="str">
        <f>IF(Sheet1!T189="","",Sheet1!AB189)</f>
        <v>#3326x12, brass nipple, 3/4"MPT, close type</v>
      </c>
      <c r="H194" s="31">
        <f>Sheet1!Z189</f>
        <v>2</v>
      </c>
      <c r="I194" s="21" t="str">
        <f>IF(Sheet1!T189="","",Sheet1!AC189)</f>
        <v>EA</v>
      </c>
      <c r="J194" s="21"/>
      <c r="K194" s="21"/>
      <c r="L194" s="22"/>
    </row>
    <row r="195" spans="1:12" x14ac:dyDescent="0.2">
      <c r="A195" s="2" t="str">
        <f>Sheet1!I190</f>
        <v>8035018</v>
      </c>
      <c r="B195" s="2">
        <f>Sheet1!AK190</f>
        <v>5820</v>
      </c>
      <c r="C195" s="5" t="str">
        <f>IF(Sheet1!I190=A194,"",Sheet1!I190)</f>
        <v/>
      </c>
      <c r="D195" s="46" t="str">
        <f>IF(Sheet1!I190=A194,"",Sheet1!J190)</f>
        <v/>
      </c>
      <c r="E195" s="46" t="str">
        <f>IF(Sheet1!AK190=Sheet2!B194,"",Sheet1!C190&amp;"-"&amp;Sheet1!E190&amp;": "&amp;Sheet1!AI190 &amp; " - " &amp;Sheet1!AJ190)</f>
        <v/>
      </c>
      <c r="F195" s="46" t="str">
        <f>IF(Sheet1!T190="","",Sheet1!T190)</f>
        <v>5262303</v>
      </c>
      <c r="G195" s="46" t="str">
        <f>IF(Sheet1!T190="","",Sheet1!AB190)</f>
        <v>brass nipple, 3/8"MPT, x 2"lg.</v>
      </c>
      <c r="H195" s="31">
        <f>Sheet1!Z190</f>
        <v>2</v>
      </c>
      <c r="I195" s="21" t="str">
        <f>IF(Sheet1!T190="","",Sheet1!AC190)</f>
        <v>EA</v>
      </c>
      <c r="J195" s="21"/>
      <c r="K195" s="21"/>
      <c r="L195" s="22"/>
    </row>
    <row r="196" spans="1:12" ht="25.5" x14ac:dyDescent="0.2">
      <c r="A196" s="2" t="str">
        <f>Sheet1!I191</f>
        <v>8035018</v>
      </c>
      <c r="B196" s="2">
        <f>Sheet1!AK191</f>
        <v>5820</v>
      </c>
      <c r="C196" s="5" t="str">
        <f>IF(Sheet1!I191=A195,"",Sheet1!I191)</f>
        <v/>
      </c>
      <c r="D196" s="46" t="str">
        <f>IF(Sheet1!I191=A195,"",Sheet1!J191)</f>
        <v/>
      </c>
      <c r="E196" s="46" t="str">
        <f>IF(Sheet1!AK191=Sheet2!B195,"",Sheet1!C191&amp;"-"&amp;Sheet1!E191&amp;": "&amp;Sheet1!AI191 &amp; " - " &amp;Sheet1!AJ191)</f>
        <v/>
      </c>
      <c r="F196" s="46" t="str">
        <f>IF(Sheet1!T191="","",Sheet1!T191)</f>
        <v>5146431</v>
      </c>
      <c r="G196" s="46" t="str">
        <f>IF(Sheet1!T191="","",Sheet1!AB191)</f>
        <v>#3501B-1006, 1/2" push-to-connect x 3/8" MPT, plastic</v>
      </c>
      <c r="H196" s="31">
        <f>Sheet1!Z191</f>
        <v>2</v>
      </c>
      <c r="I196" s="21" t="str">
        <f>IF(Sheet1!T191="","",Sheet1!AC191)</f>
        <v>EA</v>
      </c>
      <c r="J196" s="21"/>
      <c r="K196" s="21"/>
      <c r="L196" s="22"/>
    </row>
    <row r="197" spans="1:12" ht="25.5" x14ac:dyDescent="0.2">
      <c r="A197" s="2" t="str">
        <f>Sheet1!I192</f>
        <v>8035018</v>
      </c>
      <c r="B197" s="2">
        <f>Sheet1!AK192</f>
        <v>5820</v>
      </c>
      <c r="C197" s="5" t="str">
        <f>IF(Sheet1!I192=A196,"",Sheet1!I192)</f>
        <v/>
      </c>
      <c r="D197" s="46" t="str">
        <f>IF(Sheet1!I192=A196,"",Sheet1!J192)</f>
        <v/>
      </c>
      <c r="E197" s="46" t="str">
        <f>IF(Sheet1!AK192=Sheet2!B196,"",Sheet1!C192&amp;"-"&amp;Sheet1!E192&amp;": "&amp;Sheet1!AI192 &amp; " - " &amp;Sheet1!AJ192)</f>
        <v/>
      </c>
      <c r="F197" s="46" t="str">
        <f>IF(Sheet1!T192="","",Sheet1!T192)</f>
        <v>5102301</v>
      </c>
      <c r="G197" s="46" t="str">
        <f>IF(Sheet1!T192="","",Sheet1!AB192)</f>
        <v>#100B06 or #3500x6, elbow, 90 deg., FPT x FPT, brass, 3/8"</v>
      </c>
      <c r="H197" s="31">
        <f>Sheet1!Z192</f>
        <v>2</v>
      </c>
      <c r="I197" s="21" t="str">
        <f>IF(Sheet1!T192="","",Sheet1!AC192)</f>
        <v>EA</v>
      </c>
      <c r="J197" s="21"/>
      <c r="K197" s="21"/>
      <c r="L197" s="22"/>
    </row>
    <row r="198" spans="1:12" ht="25.5" x14ac:dyDescent="0.2">
      <c r="A198" s="2" t="str">
        <f>Sheet1!I193</f>
        <v>8035018</v>
      </c>
      <c r="B198" s="2">
        <f>Sheet1!AK193</f>
        <v>5820</v>
      </c>
      <c r="C198" s="5" t="str">
        <f>IF(Sheet1!I193=A197,"",Sheet1!I193)</f>
        <v/>
      </c>
      <c r="D198" s="46" t="str">
        <f>IF(Sheet1!I193=A197,"",Sheet1!J193)</f>
        <v/>
      </c>
      <c r="E198" s="46" t="str">
        <f>IF(Sheet1!AK193=Sheet2!B197,"",Sheet1!C193&amp;"-"&amp;Sheet1!E193&amp;": "&amp;Sheet1!AI193 &amp; " - " &amp;Sheet1!AJ193)</f>
        <v/>
      </c>
      <c r="F198" s="46" t="str">
        <f>IF(Sheet1!T193="","",Sheet1!T193)</f>
        <v>5032501</v>
      </c>
      <c r="G198" s="46" t="str">
        <f>IF(Sheet1!T193="","",Sheet1!AB193)</f>
        <v>#3220x12x6, Reducing bushing,, brass, 3/4" MPT x 3/8" FPT</v>
      </c>
      <c r="H198" s="31">
        <f>Sheet1!Z193</f>
        <v>2</v>
      </c>
      <c r="I198" s="21" t="str">
        <f>IF(Sheet1!T193="","",Sheet1!AC193)</f>
        <v>EA</v>
      </c>
      <c r="J198" s="21"/>
      <c r="K198" s="21"/>
      <c r="L198" s="22"/>
    </row>
    <row r="199" spans="1:12" ht="25.5" x14ac:dyDescent="0.2">
      <c r="A199" s="2" t="str">
        <f>Sheet1!I194</f>
        <v>8035018</v>
      </c>
      <c r="B199" s="2">
        <f>Sheet1!AK194</f>
        <v>5820</v>
      </c>
      <c r="C199" s="5" t="str">
        <f>IF(Sheet1!I194=A198,"",Sheet1!I194)</f>
        <v/>
      </c>
      <c r="D199" s="46" t="str">
        <f>IF(Sheet1!I194=A198,"",Sheet1!J194)</f>
        <v/>
      </c>
      <c r="E199" s="46" t="str">
        <f>IF(Sheet1!AK194=Sheet2!B198,"",Sheet1!C194&amp;"-"&amp;Sheet1!E194&amp;": "&amp;Sheet1!AI194 &amp; " - " &amp;Sheet1!AJ194)</f>
        <v/>
      </c>
      <c r="F199" s="46" t="str">
        <f>IF(Sheet1!T194="","",Sheet1!T194)</f>
        <v>1422006</v>
      </c>
      <c r="G199" s="46" t="str">
        <f>IF(Sheet1!T194="","",Sheet1!AB194)</f>
        <v>1/4-20 thread x 3/4" lg.,, #18-8 St.stl. cap screw, hex soc.head, plain</v>
      </c>
      <c r="H199" s="31">
        <f>Sheet1!Z194</f>
        <v>2</v>
      </c>
      <c r="I199" s="21" t="str">
        <f>IF(Sheet1!T194="","",Sheet1!AC194)</f>
        <v>EA</v>
      </c>
      <c r="J199" s="21"/>
      <c r="K199" s="21"/>
      <c r="L199" s="22"/>
    </row>
    <row r="200" spans="1:12" x14ac:dyDescent="0.2">
      <c r="A200" s="2" t="str">
        <f>Sheet1!I195</f>
        <v>8035018</v>
      </c>
      <c r="B200" s="2">
        <f>Sheet1!AK195</f>
        <v>5820</v>
      </c>
      <c r="C200" s="5" t="str">
        <f>IF(Sheet1!I195=A199,"",Sheet1!I195)</f>
        <v/>
      </c>
      <c r="D200" s="46" t="str">
        <f>IF(Sheet1!I195=A199,"",Sheet1!J195)</f>
        <v/>
      </c>
      <c r="E200" s="46" t="str">
        <f>IF(Sheet1!AK195=Sheet2!B199,"",Sheet1!C195&amp;"-"&amp;Sheet1!E195&amp;": "&amp;Sheet1!AI195 &amp; " - " &amp;Sheet1!AJ195)</f>
        <v/>
      </c>
      <c r="F200" s="46" t="str">
        <f>IF(Sheet1!T195="","",Sheet1!T195)</f>
        <v>9152019</v>
      </c>
      <c r="G200" s="46" t="str">
        <f>IF(Sheet1!T195="","",Sheet1!AB195)</f>
        <v>, 3/16" Dia. Clear PETG Rod, 6 ft. lg.</v>
      </c>
      <c r="H200" s="31">
        <f>Sheet1!Z195</f>
        <v>2</v>
      </c>
      <c r="I200" s="21" t="str">
        <f>IF(Sheet1!T195="","",Sheet1!AC195)</f>
        <v>IN</v>
      </c>
      <c r="J200" s="21"/>
      <c r="K200" s="21"/>
      <c r="L200" s="22"/>
    </row>
    <row r="201" spans="1:12" ht="25.5" x14ac:dyDescent="0.2">
      <c r="A201" s="2" t="str">
        <f>Sheet1!I196</f>
        <v>8035018</v>
      </c>
      <c r="B201" s="2">
        <f>Sheet1!AK196</f>
        <v>5820</v>
      </c>
      <c r="C201" s="5" t="str">
        <f>IF(Sheet1!I196=A200,"",Sheet1!I196)</f>
        <v/>
      </c>
      <c r="D201" s="46" t="str">
        <f>IF(Sheet1!I196=A200,"",Sheet1!J196)</f>
        <v/>
      </c>
      <c r="E201" s="46" t="str">
        <f>IF(Sheet1!AK196=Sheet2!B200,"",Sheet1!C196&amp;"-"&amp;Sheet1!E196&amp;": "&amp;Sheet1!AI196 &amp; " - " &amp;Sheet1!AJ196)</f>
        <v/>
      </c>
      <c r="F201" s="46" t="str">
        <f>IF(Sheet1!T196="","",Sheet1!T196)</f>
        <v>5424407</v>
      </c>
      <c r="G201" s="46" t="str">
        <f>IF(Sheet1!T196="","",Sheet1!AB196)</f>
        <v>#8532K14, Clear acrylic round tube, 5/8" OD x 3/8" ID, 6 ft. lg.</v>
      </c>
      <c r="H201" s="31">
        <f>Sheet1!Z196</f>
        <v>36</v>
      </c>
      <c r="I201" s="21" t="str">
        <f>IF(Sheet1!T196="","",Sheet1!AC196)</f>
        <v>IN</v>
      </c>
      <c r="J201" s="21"/>
      <c r="K201" s="21"/>
      <c r="L201" s="22"/>
    </row>
    <row r="202" spans="1:12" x14ac:dyDescent="0.2">
      <c r="A202" s="2" t="str">
        <f>Sheet1!I197</f>
        <v>8035018</v>
      </c>
      <c r="B202" s="2">
        <f>Sheet1!AK197</f>
        <v>5820</v>
      </c>
      <c r="C202" s="5" t="str">
        <f>IF(Sheet1!I197=A201,"",Sheet1!I197)</f>
        <v/>
      </c>
      <c r="D202" s="46" t="str">
        <f>IF(Sheet1!I197=A201,"",Sheet1!J197)</f>
        <v/>
      </c>
      <c r="E202" s="46" t="str">
        <f>IF(Sheet1!AK197=Sheet2!B201,"",Sheet1!C197&amp;"-"&amp;Sheet1!E197&amp;": "&amp;Sheet1!AI197 &amp; " - " &amp;Sheet1!AJ197)</f>
        <v/>
      </c>
      <c r="F202" s="46" t="str">
        <f>IF(Sheet1!T197="","",Sheet1!T197)</f>
        <v>9152019</v>
      </c>
      <c r="G202" s="46" t="str">
        <f>IF(Sheet1!T197="","",Sheet1!AB197)</f>
        <v>, 3/16" Dia. Clear PETG Rod, 6 ft. lg.</v>
      </c>
      <c r="H202" s="31">
        <f>Sheet1!Z197</f>
        <v>2</v>
      </c>
      <c r="I202" s="21" t="str">
        <f>IF(Sheet1!T197="","",Sheet1!AC197)</f>
        <v>IN</v>
      </c>
      <c r="J202" s="21"/>
      <c r="K202" s="21"/>
      <c r="L202" s="22"/>
    </row>
    <row r="203" spans="1:12" ht="26.25" thickBot="1" x14ac:dyDescent="0.25">
      <c r="A203" s="2" t="str">
        <f>Sheet1!I198</f>
        <v>8035018</v>
      </c>
      <c r="B203" s="2">
        <f>Sheet1!AK198</f>
        <v>5820</v>
      </c>
      <c r="C203" s="42" t="str">
        <f>IF(Sheet1!I198=A202,"",Sheet1!I198)</f>
        <v/>
      </c>
      <c r="D203" s="43" t="str">
        <f>IF(Sheet1!I198=A202,"",Sheet1!J198)</f>
        <v/>
      </c>
      <c r="E203" s="43" t="str">
        <f>IF(Sheet1!AK198=Sheet2!B202,"",Sheet1!C198&amp;"-"&amp;Sheet1!E198&amp;": "&amp;Sheet1!AI198 &amp; " - " &amp;Sheet1!AJ198)</f>
        <v/>
      </c>
      <c r="F203" s="43" t="str">
        <f>IF(Sheet1!T198="","",Sheet1!T198)</f>
        <v>5424407</v>
      </c>
      <c r="G203" s="43" t="str">
        <f>IF(Sheet1!T198="","",Sheet1!AB198)</f>
        <v>#8532K14, Clear acrylic round tube, 5/8" OD x 3/8" ID, 6 ft. lg.</v>
      </c>
      <c r="H203" s="29">
        <f>Sheet1!Z198</f>
        <v>36</v>
      </c>
      <c r="I203" s="17" t="str">
        <f>IF(Sheet1!T198="","",Sheet1!AC198)</f>
        <v>IN</v>
      </c>
      <c r="J203" s="17"/>
      <c r="K203" s="17"/>
      <c r="L203" s="18"/>
    </row>
    <row r="204" spans="1:12" ht="25.5" x14ac:dyDescent="0.2">
      <c r="A204" s="2" t="str">
        <f>Sheet1!I199</f>
        <v>8034287</v>
      </c>
      <c r="B204" s="2">
        <f>Sheet1!AK199</f>
        <v>11610</v>
      </c>
      <c r="C204" s="34" t="str">
        <f>IF(Sheet1!I199=A203,"",Sheet1!I199)</f>
        <v>8034287</v>
      </c>
      <c r="D204" s="35" t="str">
        <f>IF(Sheet1!I199=A203,"",Sheet1!J199)</f>
        <v>55 GAL. WATER BARREL ASS'Y &amp; PLUM. 55 F…</v>
      </c>
      <c r="E204" s="35" t="str">
        <f>IF(Sheet1!AK199=Sheet2!B203,"",Sheet1!C199&amp;"-"&amp;Sheet1!E199&amp;": "&amp;Sheet1!AI199 &amp; " - " &amp;Sheet1!AJ199)</f>
        <v>40-10: ASY010 - Assembly, System</v>
      </c>
      <c r="F204" s="35" t="str">
        <f>IF(Sheet1!T199="","",Sheet1!T199)</f>
        <v>8034287-B</v>
      </c>
      <c r="G204" s="35" t="str">
        <f>IF(Sheet1!T199="","",Sheet1!AB199)</f>
        <v>55 GAL. WATER BARREL ASS'Y &amp; PLUM. 55 FOR 40B</v>
      </c>
      <c r="H204" s="25">
        <f>Sheet1!Z199</f>
        <v>2</v>
      </c>
      <c r="I204" s="9" t="str">
        <f>IF(Sheet1!T199="","",Sheet1!AC199)</f>
        <v>EA</v>
      </c>
      <c r="J204" s="9"/>
      <c r="K204" s="9"/>
      <c r="L204" s="10"/>
    </row>
    <row r="205" spans="1:12" ht="25.5" x14ac:dyDescent="0.2">
      <c r="A205" s="2" t="str">
        <f>Sheet1!I200</f>
        <v>8034287</v>
      </c>
      <c r="B205" s="2">
        <f>Sheet1!AK200</f>
        <v>11610</v>
      </c>
      <c r="C205" s="5" t="str">
        <f>IF(Sheet1!I200=A204,"",Sheet1!I200)</f>
        <v/>
      </c>
      <c r="D205" s="46" t="str">
        <f>IF(Sheet1!I200=A204,"",Sheet1!J200)</f>
        <v/>
      </c>
      <c r="E205" s="46" t="str">
        <f>IF(Sheet1!AK200=Sheet2!B204,"",Sheet1!C200&amp;"-"&amp;Sheet1!E200&amp;": "&amp;Sheet1!AI200 &amp; " - " &amp;Sheet1!AJ200)</f>
        <v/>
      </c>
      <c r="F205" s="46" t="str">
        <f>IF(Sheet1!T200="","",Sheet1!T200)</f>
        <v>8034287-A</v>
      </c>
      <c r="G205" s="46" t="str">
        <f>IF(Sheet1!T200="","",Sheet1!AB200)</f>
        <v>55 GAL. WATER BARREL ASS'Y &amp; PLUM. 55 FOR 40B</v>
      </c>
      <c r="H205" s="31">
        <f>Sheet1!Z200</f>
        <v>2</v>
      </c>
      <c r="I205" s="21" t="str">
        <f>IF(Sheet1!T200="","",Sheet1!AC200)</f>
        <v>EA</v>
      </c>
      <c r="J205" s="21"/>
      <c r="K205" s="21"/>
      <c r="L205" s="22"/>
    </row>
    <row r="206" spans="1:12" x14ac:dyDescent="0.2">
      <c r="A206" s="2" t="str">
        <f>Sheet1!I201</f>
        <v>8034287</v>
      </c>
      <c r="B206" s="2">
        <f>Sheet1!AK201</f>
        <v>11610</v>
      </c>
      <c r="C206" s="5" t="str">
        <f>IF(Sheet1!I201=A205,"",Sheet1!I201)</f>
        <v/>
      </c>
      <c r="D206" s="46" t="str">
        <f>IF(Sheet1!I201=A205,"",Sheet1!J201)</f>
        <v/>
      </c>
      <c r="E206" s="46" t="str">
        <f>IF(Sheet1!AK201=Sheet2!B205,"",Sheet1!C201&amp;"-"&amp;Sheet1!E201&amp;": "&amp;Sheet1!AI201 &amp; " - " &amp;Sheet1!AJ201)</f>
        <v/>
      </c>
      <c r="F206" s="46" t="str">
        <f>IF(Sheet1!T201="","",Sheet1!T201)</f>
        <v>6585004</v>
      </c>
      <c r="G206" s="46" t="str">
        <f>IF(Sheet1!T201="","",Sheet1!AB201)</f>
        <v>#460108, air exhaust muffler, 1/2"</v>
      </c>
      <c r="H206" s="31">
        <f>Sheet1!Z201</f>
        <v>2</v>
      </c>
      <c r="I206" s="21" t="str">
        <f>IF(Sheet1!T201="","",Sheet1!AC201)</f>
        <v>EA</v>
      </c>
      <c r="J206" s="21"/>
      <c r="K206" s="21"/>
      <c r="L206" s="22"/>
    </row>
    <row r="207" spans="1:12" ht="25.5" x14ac:dyDescent="0.2">
      <c r="A207" s="2" t="str">
        <f>Sheet1!I202</f>
        <v>8034287</v>
      </c>
      <c r="B207" s="2">
        <f>Sheet1!AK202</f>
        <v>11610</v>
      </c>
      <c r="C207" s="5" t="str">
        <f>IF(Sheet1!I202=A206,"",Sheet1!I202)</f>
        <v/>
      </c>
      <c r="D207" s="46" t="str">
        <f>IF(Sheet1!I202=A206,"",Sheet1!J202)</f>
        <v/>
      </c>
      <c r="E207" s="46" t="str">
        <f>IF(Sheet1!AK202=Sheet2!B206,"",Sheet1!C202&amp;"-"&amp;Sheet1!E202&amp;": "&amp;Sheet1!AI202 &amp; " - " &amp;Sheet1!AJ202)</f>
        <v/>
      </c>
      <c r="F207" s="46" t="str">
        <f>IF(Sheet1!T202="","",Sheet1!T202)</f>
        <v>5381001</v>
      </c>
      <c r="G207" s="46" t="str">
        <f>IF(Sheet1!T202="","",Sheet1!AB202)</f>
        <v>#ST5503 Drum, St. steel, 55 gal. w/2" &amp; 3/4" fitting in head,</v>
      </c>
      <c r="H207" s="31">
        <f>Sheet1!Z202</f>
        <v>2</v>
      </c>
      <c r="I207" s="21" t="str">
        <f>IF(Sheet1!T202="","",Sheet1!AC202)</f>
        <v>EA</v>
      </c>
      <c r="J207" s="21"/>
      <c r="K207" s="21"/>
      <c r="L207" s="22"/>
    </row>
    <row r="208" spans="1:12" ht="26.25" thickBot="1" x14ac:dyDescent="0.25">
      <c r="A208" s="2" t="str">
        <f>Sheet1!I203</f>
        <v>8034287</v>
      </c>
      <c r="B208" s="2">
        <f>Sheet1!AK203</f>
        <v>11610</v>
      </c>
      <c r="C208" s="42" t="str">
        <f>IF(Sheet1!I203=A207,"",Sheet1!I203)</f>
        <v/>
      </c>
      <c r="D208" s="43" t="str">
        <f>IF(Sheet1!I203=A207,"",Sheet1!J203)</f>
        <v/>
      </c>
      <c r="E208" s="43" t="str">
        <f>IF(Sheet1!AK203=Sheet2!B207,"",Sheet1!C203&amp;"-"&amp;Sheet1!E203&amp;": "&amp;Sheet1!AI203 &amp; " - " &amp;Sheet1!AJ203)</f>
        <v/>
      </c>
      <c r="F208" s="43" t="str">
        <f>IF(Sheet1!T203="","",Sheet1!T203)</f>
        <v>5033802</v>
      </c>
      <c r="G208" s="43" t="str">
        <f>IF(Sheet1!T203="","",Sheet1!AB203)</f>
        <v>DBMFN/20B75N/027, 2" Drum x 3/4" FPT</v>
      </c>
      <c r="H208" s="29">
        <f>Sheet1!Z203</f>
        <v>2</v>
      </c>
      <c r="I208" s="17" t="str">
        <f>IF(Sheet1!T203="","",Sheet1!AC203)</f>
        <v>EA</v>
      </c>
      <c r="J208" s="17"/>
      <c r="K208" s="17"/>
      <c r="L208" s="18"/>
    </row>
    <row r="209" spans="1:12" ht="38.25" x14ac:dyDescent="0.2">
      <c r="A209" s="2" t="str">
        <f>Sheet1!I204</f>
        <v>8034288-2</v>
      </c>
      <c r="B209" s="2">
        <f>Sheet1!AK204</f>
        <v>14510</v>
      </c>
      <c r="C209" s="34" t="str">
        <f>IF(Sheet1!I204=A208,"",Sheet1!I204)</f>
        <v>8034288-2</v>
      </c>
      <c r="D209" s="35" t="str">
        <f>IF(Sheet1!I204=A208,"",Sheet1!J204)</f>
        <v>50GAL STAND LEG WELDMENT  MOD. 40B</v>
      </c>
      <c r="E209" s="35" t="str">
        <f>IF(Sheet1!AK204=Sheet2!B208,"",Sheet1!C204&amp;"-"&amp;Sheet1!E204&amp;": "&amp;Sheet1!AI204 &amp; " - " &amp;Sheet1!AJ204)</f>
        <v>50-10: FAB070 - Fabrication, Welding</v>
      </c>
      <c r="F209" s="35" t="str">
        <f>IF(Sheet1!T204="","",Sheet1!T204)</f>
        <v>8034288-J</v>
      </c>
      <c r="G209" s="35" t="str">
        <f>IF(Sheet1!T204="","",Sheet1!AB204)</f>
        <v>50GAL STAND LEG WELDMENT  MOD. 40B</v>
      </c>
      <c r="H209" s="25">
        <f>Sheet1!Z204</f>
        <v>2</v>
      </c>
      <c r="I209" s="9" t="str">
        <f>IF(Sheet1!T204="","",Sheet1!AC204)</f>
        <v>EA</v>
      </c>
      <c r="J209" s="9"/>
      <c r="K209" s="9"/>
      <c r="L209" s="10"/>
    </row>
    <row r="210" spans="1:12" ht="25.5" x14ac:dyDescent="0.2">
      <c r="A210" s="2" t="str">
        <f>Sheet1!I205</f>
        <v>8034288-2</v>
      </c>
      <c r="B210" s="2">
        <f>Sheet1!AK205</f>
        <v>14510</v>
      </c>
      <c r="C210" s="5" t="str">
        <f>IF(Sheet1!I205=A209,"",Sheet1!I205)</f>
        <v/>
      </c>
      <c r="D210" s="46" t="str">
        <f>IF(Sheet1!I205=A209,"",Sheet1!J205)</f>
        <v/>
      </c>
      <c r="E210" s="46" t="str">
        <f>IF(Sheet1!AK205=Sheet2!B209,"",Sheet1!C205&amp;"-"&amp;Sheet1!E205&amp;": "&amp;Sheet1!AI205 &amp; " - " &amp;Sheet1!AJ205)</f>
        <v/>
      </c>
      <c r="F210" s="46" t="str">
        <f>IF(Sheet1!T205="","",Sheet1!T205)</f>
        <v>8034288-I</v>
      </c>
      <c r="G210" s="46" t="str">
        <f>IF(Sheet1!T205="","",Sheet1!AB205)</f>
        <v>50GAL STAND LEG WELDMENT  MOD. 40B</v>
      </c>
      <c r="H210" s="31">
        <f>Sheet1!Z205</f>
        <v>2</v>
      </c>
      <c r="I210" s="21" t="str">
        <f>IF(Sheet1!T205="","",Sheet1!AC205)</f>
        <v>EA</v>
      </c>
      <c r="J210" s="21"/>
      <c r="K210" s="21"/>
      <c r="L210" s="22"/>
    </row>
    <row r="211" spans="1:12" ht="25.5" x14ac:dyDescent="0.2">
      <c r="A211" s="2" t="str">
        <f>Sheet1!I206</f>
        <v>8034288-2</v>
      </c>
      <c r="B211" s="2">
        <f>Sheet1!AK206</f>
        <v>14510</v>
      </c>
      <c r="C211" s="5" t="str">
        <f>IF(Sheet1!I206=A210,"",Sheet1!I206)</f>
        <v/>
      </c>
      <c r="D211" s="46" t="str">
        <f>IF(Sheet1!I206=A210,"",Sheet1!J206)</f>
        <v/>
      </c>
      <c r="E211" s="46" t="str">
        <f>IF(Sheet1!AK206=Sheet2!B210,"",Sheet1!C206&amp;"-"&amp;Sheet1!E206&amp;": "&amp;Sheet1!AI206 &amp; " - " &amp;Sheet1!AJ206)</f>
        <v/>
      </c>
      <c r="F211" s="46" t="str">
        <f>IF(Sheet1!T206="","",Sheet1!T206)</f>
        <v>8034288-H</v>
      </c>
      <c r="G211" s="46" t="str">
        <f>IF(Sheet1!T206="","",Sheet1!AB206)</f>
        <v>50GAL STAND LEG WELDMENT  MOD. 40B</v>
      </c>
      <c r="H211" s="31">
        <f>Sheet1!Z206</f>
        <v>2</v>
      </c>
      <c r="I211" s="21" t="str">
        <f>IF(Sheet1!T206="","",Sheet1!AC206)</f>
        <v>EA</v>
      </c>
      <c r="J211" s="21"/>
      <c r="K211" s="21"/>
      <c r="L211" s="22"/>
    </row>
    <row r="212" spans="1:12" ht="25.5" x14ac:dyDescent="0.2">
      <c r="A212" s="2" t="str">
        <f>Sheet1!I207</f>
        <v>8034288-2</v>
      </c>
      <c r="B212" s="2">
        <f>Sheet1!AK207</f>
        <v>14510</v>
      </c>
      <c r="C212" s="5" t="str">
        <f>IF(Sheet1!I207=A211,"",Sheet1!I207)</f>
        <v/>
      </c>
      <c r="D212" s="46" t="str">
        <f>IF(Sheet1!I207=A211,"",Sheet1!J207)</f>
        <v/>
      </c>
      <c r="E212" s="46" t="str">
        <f>IF(Sheet1!AK207=Sheet2!B211,"",Sheet1!C207&amp;"-"&amp;Sheet1!E207&amp;": "&amp;Sheet1!AI207 &amp; " - " &amp;Sheet1!AJ207)</f>
        <v/>
      </c>
      <c r="F212" s="46" t="str">
        <f>IF(Sheet1!T207="","",Sheet1!T207)</f>
        <v>8034288-G</v>
      </c>
      <c r="G212" s="46" t="str">
        <f>IF(Sheet1!T207="","",Sheet1!AB207)</f>
        <v>50GAL STAND LEG WELDMENT  MOD. 40B</v>
      </c>
      <c r="H212" s="31">
        <f>Sheet1!Z207</f>
        <v>2</v>
      </c>
      <c r="I212" s="21" t="str">
        <f>IF(Sheet1!T207="","",Sheet1!AC207)</f>
        <v>EA</v>
      </c>
      <c r="J212" s="21"/>
      <c r="K212" s="21"/>
      <c r="L212" s="22"/>
    </row>
    <row r="213" spans="1:12" ht="25.5" x14ac:dyDescent="0.2">
      <c r="A213" s="2" t="str">
        <f>Sheet1!I208</f>
        <v>8034288-2</v>
      </c>
      <c r="B213" s="2">
        <f>Sheet1!AK208</f>
        <v>14510</v>
      </c>
      <c r="C213" s="5" t="str">
        <f>IF(Sheet1!I208=A212,"",Sheet1!I208)</f>
        <v/>
      </c>
      <c r="D213" s="46" t="str">
        <f>IF(Sheet1!I208=A212,"",Sheet1!J208)</f>
        <v/>
      </c>
      <c r="E213" s="46" t="str">
        <f>IF(Sheet1!AK208=Sheet2!B212,"",Sheet1!C208&amp;"-"&amp;Sheet1!E208&amp;": "&amp;Sheet1!AI208 &amp; " - " &amp;Sheet1!AJ208)</f>
        <v/>
      </c>
      <c r="F213" s="46" t="str">
        <f>IF(Sheet1!T208="","",Sheet1!T208)</f>
        <v>8034288-F</v>
      </c>
      <c r="G213" s="46" t="str">
        <f>IF(Sheet1!T208="","",Sheet1!AB208)</f>
        <v>50GAL STAND LEG WELDMENT  MOD. 40B</v>
      </c>
      <c r="H213" s="31">
        <f>Sheet1!Z208</f>
        <v>2</v>
      </c>
      <c r="I213" s="21" t="str">
        <f>IF(Sheet1!T208="","",Sheet1!AC208)</f>
        <v>EA</v>
      </c>
      <c r="J213" s="21"/>
      <c r="K213" s="21"/>
      <c r="L213" s="22"/>
    </row>
    <row r="214" spans="1:12" ht="25.5" x14ac:dyDescent="0.2">
      <c r="A214" s="2" t="str">
        <f>Sheet1!I209</f>
        <v>8034288-2</v>
      </c>
      <c r="B214" s="2">
        <f>Sheet1!AK209</f>
        <v>14510</v>
      </c>
      <c r="C214" s="36" t="str">
        <f>IF(Sheet1!I209=A213,"",Sheet1!I209)</f>
        <v/>
      </c>
      <c r="D214" s="37" t="str">
        <f>IF(Sheet1!I209=A213,"",Sheet1!J209)</f>
        <v/>
      </c>
      <c r="E214" s="37" t="str">
        <f>IF(Sheet1!AK209=Sheet2!B213,"",Sheet1!C209&amp;"-"&amp;Sheet1!E209&amp;": "&amp;Sheet1!AI209 &amp; " - " &amp;Sheet1!AJ209)</f>
        <v/>
      </c>
      <c r="F214" s="37" t="str">
        <f>IF(Sheet1!T209="","",Sheet1!T209)</f>
        <v>8034288-E</v>
      </c>
      <c r="G214" s="37" t="str">
        <f>IF(Sheet1!T209="","",Sheet1!AB209)</f>
        <v>50GAL STAND LEG WELDMENT  MOD. 40B</v>
      </c>
      <c r="H214" s="26">
        <f>Sheet1!Z209</f>
        <v>4</v>
      </c>
      <c r="I214" s="11" t="str">
        <f>IF(Sheet1!T209="","",Sheet1!AC209)</f>
        <v>EA</v>
      </c>
      <c r="J214" s="11"/>
      <c r="K214" s="11"/>
      <c r="L214" s="12"/>
    </row>
    <row r="215" spans="1:12" ht="38.25" x14ac:dyDescent="0.2">
      <c r="A215" s="2" t="str">
        <f>Sheet1!I210</f>
        <v>8034288-2</v>
      </c>
      <c r="B215" s="2">
        <f>Sheet1!AK210</f>
        <v>17440</v>
      </c>
      <c r="C215" s="38" t="str">
        <f>IF(Sheet1!I210=A214,"",Sheet1!I210)</f>
        <v/>
      </c>
      <c r="D215" s="39" t="str">
        <f>IF(Sheet1!I210=A214,"",Sheet1!J210)</f>
        <v/>
      </c>
      <c r="E215" s="39" t="str">
        <f>IF(Sheet1!AK210=Sheet2!B214,"",Sheet1!C210&amp;"-"&amp;Sheet1!E210&amp;": "&amp;Sheet1!AI210 &amp; " - " &amp;Sheet1!AJ210)</f>
        <v>60-40: FIN010 - Finishing, Surface Prep</v>
      </c>
      <c r="F215" s="39" t="str">
        <f>IF(Sheet1!T210="","",Sheet1!T210)</f>
        <v/>
      </c>
      <c r="G215" s="39" t="str">
        <f>IF(Sheet1!T210="","",Sheet1!AB210)</f>
        <v/>
      </c>
      <c r="H215" s="27">
        <f>Sheet1!Z210</f>
        <v>2</v>
      </c>
      <c r="I215" s="13" t="str">
        <f>IF(Sheet1!T210="","",Sheet1!AC210)</f>
        <v/>
      </c>
      <c r="J215" s="13"/>
      <c r="K215" s="13"/>
      <c r="L215" s="14"/>
    </row>
    <row r="216" spans="1:12" ht="26.25" thickBot="1" x14ac:dyDescent="0.25">
      <c r="A216" s="2" t="str">
        <f>Sheet1!I211</f>
        <v>8034288-2</v>
      </c>
      <c r="B216" s="2">
        <f>Sheet1!AK211</f>
        <v>20320</v>
      </c>
      <c r="C216" s="40" t="str">
        <f>IF(Sheet1!I211=A215,"",Sheet1!I211)</f>
        <v/>
      </c>
      <c r="D216" s="41" t="str">
        <f>IF(Sheet1!I211=A215,"",Sheet1!J211)</f>
        <v/>
      </c>
      <c r="E216" s="41" t="str">
        <f>IF(Sheet1!AK211=Sheet2!B215,"",Sheet1!C211&amp;"-"&amp;Sheet1!E211&amp;": "&amp;Sheet1!AI211 &amp; " - " &amp;Sheet1!AJ211)</f>
        <v>70-20: FIN020 - Finishing, Paint</v>
      </c>
      <c r="F216" s="41" t="str">
        <f>IF(Sheet1!T211="","",Sheet1!T211)</f>
        <v/>
      </c>
      <c r="G216" s="41" t="str">
        <f>IF(Sheet1!T211="","",Sheet1!AB211)</f>
        <v/>
      </c>
      <c r="H216" s="28">
        <f>Sheet1!Z211</f>
        <v>2</v>
      </c>
      <c r="I216" s="15" t="str">
        <f>IF(Sheet1!T211="","",Sheet1!AC211)</f>
        <v/>
      </c>
      <c r="J216" s="15"/>
      <c r="K216" s="15"/>
      <c r="L216" s="16"/>
    </row>
    <row r="217" spans="1:12" ht="38.25" x14ac:dyDescent="0.2">
      <c r="A217" s="2" t="str">
        <f>Sheet1!I212</f>
        <v>8034288-1</v>
      </c>
      <c r="B217" s="2">
        <f>Sheet1!AK212</f>
        <v>14520</v>
      </c>
      <c r="C217" s="34" t="str">
        <f>IF(Sheet1!I212=A216,"",Sheet1!I212)</f>
        <v>8034288-1</v>
      </c>
      <c r="D217" s="35" t="str">
        <f>IF(Sheet1!I212=A216,"",Sheet1!J212)</f>
        <v>50GAL STAND LEG WELDMENT  MOD. 40B</v>
      </c>
      <c r="E217" s="35" t="str">
        <f>IF(Sheet1!AK212=Sheet2!B216,"",Sheet1!C212&amp;"-"&amp;Sheet1!E212&amp;": "&amp;Sheet1!AI212 &amp; " - " &amp;Sheet1!AJ212)</f>
        <v>50-20: FAB070 - Fabrication, Welding</v>
      </c>
      <c r="F217" s="35" t="str">
        <f>IF(Sheet1!T212="","",Sheet1!T212)</f>
        <v>8034288-D</v>
      </c>
      <c r="G217" s="35" t="str">
        <f>IF(Sheet1!T212="","",Sheet1!AB212)</f>
        <v>50GAL STAND LEG WELDMENT  MOD. 40B</v>
      </c>
      <c r="H217" s="25">
        <f>Sheet1!Z212</f>
        <v>2</v>
      </c>
      <c r="I217" s="9" t="str">
        <f>IF(Sheet1!T212="","",Sheet1!AC212)</f>
        <v>EA</v>
      </c>
      <c r="J217" s="9"/>
      <c r="K217" s="9"/>
      <c r="L217" s="10"/>
    </row>
    <row r="218" spans="1:12" ht="25.5" x14ac:dyDescent="0.2">
      <c r="A218" s="2" t="str">
        <f>Sheet1!I213</f>
        <v>8034288-1</v>
      </c>
      <c r="B218" s="2">
        <f>Sheet1!AK213</f>
        <v>14520</v>
      </c>
      <c r="C218" s="5" t="str">
        <f>IF(Sheet1!I213=A217,"",Sheet1!I213)</f>
        <v/>
      </c>
      <c r="D218" s="46" t="str">
        <f>IF(Sheet1!I213=A217,"",Sheet1!J213)</f>
        <v/>
      </c>
      <c r="E218" s="46" t="str">
        <f>IF(Sheet1!AK213=Sheet2!B217,"",Sheet1!C213&amp;"-"&amp;Sheet1!E213&amp;": "&amp;Sheet1!AI213 &amp; " - " &amp;Sheet1!AJ213)</f>
        <v/>
      </c>
      <c r="F218" s="46" t="str">
        <f>IF(Sheet1!T213="","",Sheet1!T213)</f>
        <v>8034288-C</v>
      </c>
      <c r="G218" s="46" t="str">
        <f>IF(Sheet1!T213="","",Sheet1!AB213)</f>
        <v>50GAL STAND LEG WELDMENT  MOD. 40B</v>
      </c>
      <c r="H218" s="31">
        <f>Sheet1!Z213</f>
        <v>2</v>
      </c>
      <c r="I218" s="21" t="str">
        <f>IF(Sheet1!T213="","",Sheet1!AC213)</f>
        <v>EA</v>
      </c>
      <c r="J218" s="21"/>
      <c r="K218" s="21"/>
      <c r="L218" s="22"/>
    </row>
    <row r="219" spans="1:12" ht="25.5" x14ac:dyDescent="0.2">
      <c r="A219" s="2" t="str">
        <f>Sheet1!I214</f>
        <v>8034288-1</v>
      </c>
      <c r="B219" s="2">
        <f>Sheet1!AK214</f>
        <v>14520</v>
      </c>
      <c r="C219" s="5" t="str">
        <f>IF(Sheet1!I214=A218,"",Sheet1!I214)</f>
        <v/>
      </c>
      <c r="D219" s="46" t="str">
        <f>IF(Sheet1!I214=A218,"",Sheet1!J214)</f>
        <v/>
      </c>
      <c r="E219" s="46" t="str">
        <f>IF(Sheet1!AK214=Sheet2!B218,"",Sheet1!C214&amp;"-"&amp;Sheet1!E214&amp;": "&amp;Sheet1!AI214 &amp; " - " &amp;Sheet1!AJ214)</f>
        <v/>
      </c>
      <c r="F219" s="46" t="str">
        <f>IF(Sheet1!T214="","",Sheet1!T214)</f>
        <v>8034288-B</v>
      </c>
      <c r="G219" s="46" t="str">
        <f>IF(Sheet1!T214="","",Sheet1!AB214)</f>
        <v>50GAL STAND LEG WELDMENT  MOD. 40B</v>
      </c>
      <c r="H219" s="31">
        <f>Sheet1!Z214</f>
        <v>2</v>
      </c>
      <c r="I219" s="21" t="str">
        <f>IF(Sheet1!T214="","",Sheet1!AC214)</f>
        <v>EA</v>
      </c>
      <c r="J219" s="21"/>
      <c r="K219" s="21"/>
      <c r="L219" s="22"/>
    </row>
    <row r="220" spans="1:12" ht="25.5" x14ac:dyDescent="0.2">
      <c r="A220" s="2" t="str">
        <f>Sheet1!I215</f>
        <v>8034288-1</v>
      </c>
      <c r="B220" s="2">
        <f>Sheet1!AK215</f>
        <v>14520</v>
      </c>
      <c r="C220" s="36" t="str">
        <f>IF(Sheet1!I215=A219,"",Sheet1!I215)</f>
        <v/>
      </c>
      <c r="D220" s="37" t="str">
        <f>IF(Sheet1!I215=A219,"",Sheet1!J215)</f>
        <v/>
      </c>
      <c r="E220" s="37" t="str">
        <f>IF(Sheet1!AK215=Sheet2!B219,"",Sheet1!C215&amp;"-"&amp;Sheet1!E215&amp;": "&amp;Sheet1!AI215 &amp; " - " &amp;Sheet1!AJ215)</f>
        <v/>
      </c>
      <c r="F220" s="37" t="str">
        <f>IF(Sheet1!T215="","",Sheet1!T215)</f>
        <v>8034288-A</v>
      </c>
      <c r="G220" s="37" t="str">
        <f>IF(Sheet1!T215="","",Sheet1!AB215)</f>
        <v>50GAL STAND LEG WELDMENT  MOD. 40B</v>
      </c>
      <c r="H220" s="26">
        <f>Sheet1!Z215</f>
        <v>2</v>
      </c>
      <c r="I220" s="11" t="str">
        <f>IF(Sheet1!T215="","",Sheet1!AC215)</f>
        <v>EA</v>
      </c>
      <c r="J220" s="11"/>
      <c r="K220" s="11"/>
      <c r="L220" s="12"/>
    </row>
    <row r="221" spans="1:12" ht="38.25" x14ac:dyDescent="0.2">
      <c r="A221" s="2" t="str">
        <f>Sheet1!I216</f>
        <v>8034288-1</v>
      </c>
      <c r="B221" s="2">
        <f>Sheet1!AK216</f>
        <v>17430</v>
      </c>
      <c r="C221" s="38" t="str">
        <f>IF(Sheet1!I216=A220,"",Sheet1!I216)</f>
        <v/>
      </c>
      <c r="D221" s="39" t="str">
        <f>IF(Sheet1!I216=A220,"",Sheet1!J216)</f>
        <v/>
      </c>
      <c r="E221" s="39" t="str">
        <f>IF(Sheet1!AK216=Sheet2!B220,"",Sheet1!C216&amp;"-"&amp;Sheet1!E216&amp;": "&amp;Sheet1!AI216 &amp; " - " &amp;Sheet1!AJ216)</f>
        <v>60-30: FIN010 - Finishing, Surface Prep</v>
      </c>
      <c r="F221" s="39" t="str">
        <f>IF(Sheet1!T216="","",Sheet1!T216)</f>
        <v/>
      </c>
      <c r="G221" s="39" t="str">
        <f>IF(Sheet1!T216="","",Sheet1!AB216)</f>
        <v/>
      </c>
      <c r="H221" s="27">
        <f>Sheet1!Z216</f>
        <v>2</v>
      </c>
      <c r="I221" s="13" t="str">
        <f>IF(Sheet1!T216="","",Sheet1!AC216)</f>
        <v/>
      </c>
      <c r="J221" s="13"/>
      <c r="K221" s="13"/>
      <c r="L221" s="14"/>
    </row>
    <row r="222" spans="1:12" ht="26.25" thickBot="1" x14ac:dyDescent="0.25">
      <c r="A222" s="2" t="str">
        <f>Sheet1!I217</f>
        <v>8034288-1</v>
      </c>
      <c r="B222" s="2">
        <f>Sheet1!AK217</f>
        <v>20310</v>
      </c>
      <c r="C222" s="40" t="str">
        <f>IF(Sheet1!I217=A221,"",Sheet1!I217)</f>
        <v/>
      </c>
      <c r="D222" s="41" t="str">
        <f>IF(Sheet1!I217=A221,"",Sheet1!J217)</f>
        <v/>
      </c>
      <c r="E222" s="41" t="str">
        <f>IF(Sheet1!AK217=Sheet2!B221,"",Sheet1!C217&amp;"-"&amp;Sheet1!E217&amp;": "&amp;Sheet1!AI217 &amp; " - " &amp;Sheet1!AJ217)</f>
        <v>70-10: FIN020 - Finishing, Paint</v>
      </c>
      <c r="F222" s="41" t="str">
        <f>IF(Sheet1!T217="","",Sheet1!T217)</f>
        <v/>
      </c>
      <c r="G222" s="41" t="str">
        <f>IF(Sheet1!T217="","",Sheet1!AB217)</f>
        <v/>
      </c>
      <c r="H222" s="28">
        <f>Sheet1!Z217</f>
        <v>2</v>
      </c>
      <c r="I222" s="15" t="str">
        <f>IF(Sheet1!T217="","",Sheet1!AC217)</f>
        <v/>
      </c>
      <c r="J222" s="15"/>
      <c r="K222" s="15"/>
      <c r="L222" s="16"/>
    </row>
    <row r="223" spans="1:12" ht="38.25" x14ac:dyDescent="0.2">
      <c r="A223" s="2" t="str">
        <f>Sheet1!I218</f>
        <v>8034288-6</v>
      </c>
      <c r="B223" s="2">
        <f>Sheet1!AK218</f>
        <v>14530</v>
      </c>
      <c r="C223" s="34" t="str">
        <f>IF(Sheet1!I218=A222,"",Sheet1!I218)</f>
        <v>8034288-6</v>
      </c>
      <c r="D223" s="35" t="str">
        <f>IF(Sheet1!I218=A222,"",Sheet1!J218)</f>
        <v>50GAL STAND LEG WELDMENT  MOD. 40B</v>
      </c>
      <c r="E223" s="35" t="str">
        <f>IF(Sheet1!AK218=Sheet2!B222,"",Sheet1!C218&amp;"-"&amp;Sheet1!E218&amp;": "&amp;Sheet1!AI218 &amp; " - " &amp;Sheet1!AJ218)</f>
        <v>50-30: FAB070 - Fabrication, Welding</v>
      </c>
      <c r="F223" s="35" t="str">
        <f>IF(Sheet1!T218="","",Sheet1!T218)</f>
        <v>8034288-D</v>
      </c>
      <c r="G223" s="35" t="str">
        <f>IF(Sheet1!T218="","",Sheet1!AB218)</f>
        <v>50GAL STAND LEG WELDMENT  MOD. 40B</v>
      </c>
      <c r="H223" s="25">
        <f>Sheet1!Z218</f>
        <v>2</v>
      </c>
      <c r="I223" s="9" t="str">
        <f>IF(Sheet1!T218="","",Sheet1!AC218)</f>
        <v>EA</v>
      </c>
      <c r="J223" s="9"/>
      <c r="K223" s="9"/>
      <c r="L223" s="10"/>
    </row>
    <row r="224" spans="1:12" ht="25.5" x14ac:dyDescent="0.2">
      <c r="A224" s="2" t="str">
        <f>Sheet1!I219</f>
        <v>8034288-6</v>
      </c>
      <c r="B224" s="2">
        <f>Sheet1!AK219</f>
        <v>14530</v>
      </c>
      <c r="C224" s="5" t="str">
        <f>IF(Sheet1!I219=A223,"",Sheet1!I219)</f>
        <v/>
      </c>
      <c r="D224" s="46" t="str">
        <f>IF(Sheet1!I219=A223,"",Sheet1!J219)</f>
        <v/>
      </c>
      <c r="E224" s="46" t="str">
        <f>IF(Sheet1!AK219=Sheet2!B223,"",Sheet1!C219&amp;"-"&amp;Sheet1!E219&amp;": "&amp;Sheet1!AI219 &amp; " - " &amp;Sheet1!AJ219)</f>
        <v/>
      </c>
      <c r="F224" s="46" t="str">
        <f>IF(Sheet1!T219="","",Sheet1!T219)</f>
        <v>8034288-C</v>
      </c>
      <c r="G224" s="46" t="str">
        <f>IF(Sheet1!T219="","",Sheet1!AB219)</f>
        <v>50GAL STAND LEG WELDMENT  MOD. 40B</v>
      </c>
      <c r="H224" s="31">
        <f>Sheet1!Z219</f>
        <v>2</v>
      </c>
      <c r="I224" s="21" t="str">
        <f>IF(Sheet1!T219="","",Sheet1!AC219)</f>
        <v>EA</v>
      </c>
      <c r="J224" s="21"/>
      <c r="K224" s="21"/>
      <c r="L224" s="22"/>
    </row>
    <row r="225" spans="1:12" ht="25.5" x14ac:dyDescent="0.2">
      <c r="A225" s="2" t="str">
        <f>Sheet1!I220</f>
        <v>8034288-6</v>
      </c>
      <c r="B225" s="2">
        <f>Sheet1!AK220</f>
        <v>14530</v>
      </c>
      <c r="C225" s="5" t="str">
        <f>IF(Sheet1!I220=A224,"",Sheet1!I220)</f>
        <v/>
      </c>
      <c r="D225" s="46" t="str">
        <f>IF(Sheet1!I220=A224,"",Sheet1!J220)</f>
        <v/>
      </c>
      <c r="E225" s="46" t="str">
        <f>IF(Sheet1!AK220=Sheet2!B224,"",Sheet1!C220&amp;"-"&amp;Sheet1!E220&amp;": "&amp;Sheet1!AI220 &amp; " - " &amp;Sheet1!AJ220)</f>
        <v/>
      </c>
      <c r="F225" s="46" t="str">
        <f>IF(Sheet1!T220="","",Sheet1!T220)</f>
        <v>8034288-B</v>
      </c>
      <c r="G225" s="46" t="str">
        <f>IF(Sheet1!T220="","",Sheet1!AB220)</f>
        <v>50GAL STAND LEG WELDMENT  MOD. 40B</v>
      </c>
      <c r="H225" s="31">
        <f>Sheet1!Z220</f>
        <v>2</v>
      </c>
      <c r="I225" s="21" t="str">
        <f>IF(Sheet1!T220="","",Sheet1!AC220)</f>
        <v>EA</v>
      </c>
      <c r="J225" s="21"/>
      <c r="K225" s="21"/>
      <c r="L225" s="22"/>
    </row>
    <row r="226" spans="1:12" ht="25.5" x14ac:dyDescent="0.2">
      <c r="A226" s="2" t="str">
        <f>Sheet1!I221</f>
        <v>8034288-6</v>
      </c>
      <c r="B226" s="2">
        <f>Sheet1!AK221</f>
        <v>14530</v>
      </c>
      <c r="C226" s="36" t="str">
        <f>IF(Sheet1!I221=A225,"",Sheet1!I221)</f>
        <v/>
      </c>
      <c r="D226" s="37" t="str">
        <f>IF(Sheet1!I221=A225,"",Sheet1!J221)</f>
        <v/>
      </c>
      <c r="E226" s="37" t="str">
        <f>IF(Sheet1!AK221=Sheet2!B225,"",Sheet1!C221&amp;"-"&amp;Sheet1!E221&amp;": "&amp;Sheet1!AI221 &amp; " - " &amp;Sheet1!AJ221)</f>
        <v/>
      </c>
      <c r="F226" s="37" t="str">
        <f>IF(Sheet1!T221="","",Sheet1!T221)</f>
        <v>8034288-A</v>
      </c>
      <c r="G226" s="37" t="str">
        <f>IF(Sheet1!T221="","",Sheet1!AB221)</f>
        <v>50GAL STAND LEG WELDMENT  MOD. 40B</v>
      </c>
      <c r="H226" s="26">
        <f>Sheet1!Z221</f>
        <v>2</v>
      </c>
      <c r="I226" s="11" t="str">
        <f>IF(Sheet1!T221="","",Sheet1!AC221)</f>
        <v>EA</v>
      </c>
      <c r="J226" s="11"/>
      <c r="K226" s="11"/>
      <c r="L226" s="12"/>
    </row>
    <row r="227" spans="1:12" ht="38.25" x14ac:dyDescent="0.2">
      <c r="A227" s="2" t="str">
        <f>Sheet1!I222</f>
        <v>8034288-6</v>
      </c>
      <c r="B227" s="2">
        <f>Sheet1!AK222</f>
        <v>17480</v>
      </c>
      <c r="C227" s="38" t="str">
        <f>IF(Sheet1!I222=A226,"",Sheet1!I222)</f>
        <v/>
      </c>
      <c r="D227" s="39" t="str">
        <f>IF(Sheet1!I222=A226,"",Sheet1!J222)</f>
        <v/>
      </c>
      <c r="E227" s="39" t="str">
        <f>IF(Sheet1!AK222=Sheet2!B226,"",Sheet1!C222&amp;"-"&amp;Sheet1!E222&amp;": "&amp;Sheet1!AI222 &amp; " - " &amp;Sheet1!AJ222)</f>
        <v>60-80: FIN010 - Finishing, Surface Prep</v>
      </c>
      <c r="F227" s="39" t="str">
        <f>IF(Sheet1!T222="","",Sheet1!T222)</f>
        <v/>
      </c>
      <c r="G227" s="39" t="str">
        <f>IF(Sheet1!T222="","",Sheet1!AB222)</f>
        <v/>
      </c>
      <c r="H227" s="27">
        <f>Sheet1!Z222</f>
        <v>2</v>
      </c>
      <c r="I227" s="13" t="str">
        <f>IF(Sheet1!T222="","",Sheet1!AC222)</f>
        <v/>
      </c>
      <c r="J227" s="13"/>
      <c r="K227" s="13"/>
      <c r="L227" s="14"/>
    </row>
    <row r="228" spans="1:12" ht="26.25" thickBot="1" x14ac:dyDescent="0.25">
      <c r="A228" s="2" t="str">
        <f>Sheet1!I223</f>
        <v>8034288-6</v>
      </c>
      <c r="B228" s="2">
        <f>Sheet1!AK223</f>
        <v>20330</v>
      </c>
      <c r="C228" s="40" t="str">
        <f>IF(Sheet1!I223=A227,"",Sheet1!I223)</f>
        <v/>
      </c>
      <c r="D228" s="41" t="str">
        <f>IF(Sheet1!I223=A227,"",Sheet1!J223)</f>
        <v/>
      </c>
      <c r="E228" s="41" t="str">
        <f>IF(Sheet1!AK223=Sheet2!B227,"",Sheet1!C223&amp;"-"&amp;Sheet1!E223&amp;": "&amp;Sheet1!AI223 &amp; " - " &amp;Sheet1!AJ223)</f>
        <v>70-30: FIN020 - Finishing, Paint</v>
      </c>
      <c r="F228" s="41" t="str">
        <f>IF(Sheet1!T223="","",Sheet1!T223)</f>
        <v/>
      </c>
      <c r="G228" s="41" t="str">
        <f>IF(Sheet1!T223="","",Sheet1!AB223)</f>
        <v/>
      </c>
      <c r="H228" s="28">
        <f>Sheet1!Z223</f>
        <v>2</v>
      </c>
      <c r="I228" s="15" t="str">
        <f>IF(Sheet1!T223="","",Sheet1!AC223)</f>
        <v/>
      </c>
      <c r="J228" s="15"/>
      <c r="K228" s="15"/>
      <c r="L228" s="16"/>
    </row>
    <row r="229" spans="1:12" ht="25.5" x14ac:dyDescent="0.2">
      <c r="A229" s="2" t="str">
        <f>Sheet1!I224</f>
        <v>M40B</v>
      </c>
      <c r="B229" s="2">
        <f>Sheet1!AK224</f>
        <v>23210</v>
      </c>
      <c r="C229" s="34" t="str">
        <f>IF(Sheet1!I224=A228,"",Sheet1!I224)</f>
        <v>M40B</v>
      </c>
      <c r="D229" s="35" t="str">
        <f>IF(Sheet1!I224=A228,"",Sheet1!J224)</f>
        <v>Model 40B Deaeration System</v>
      </c>
      <c r="E229" s="35" t="str">
        <f>IF(Sheet1!AK224=Sheet2!B228,"",Sheet1!C224&amp;"-"&amp;Sheet1!E224&amp;": "&amp;Sheet1!AI224 &amp; " - " &amp;Sheet1!AJ224)</f>
        <v>80-10: ASY010 - Assembly, System</v>
      </c>
      <c r="F229" s="35" t="str">
        <f>IF(Sheet1!T224="","",Sheet1!T224)</f>
        <v>8035018</v>
      </c>
      <c r="G229" s="35" t="str">
        <f>IF(Sheet1!T224="","",Sheet1!AB224)</f>
        <v>SIGHT GAUGE ASSEMBLY  FOR MOD. 40B DEAERATED WATER RESERVOIR</v>
      </c>
      <c r="H229" s="25">
        <f>Sheet1!Z224</f>
        <v>2</v>
      </c>
      <c r="I229" s="9" t="str">
        <f>IF(Sheet1!T224="","",Sheet1!AC224)</f>
        <v>EA</v>
      </c>
      <c r="J229" s="9"/>
      <c r="K229" s="9"/>
      <c r="L229" s="10"/>
    </row>
    <row r="230" spans="1:12" x14ac:dyDescent="0.2">
      <c r="A230" s="2" t="str">
        <f>Sheet1!I225</f>
        <v>M40B</v>
      </c>
      <c r="B230" s="2">
        <f>Sheet1!AK225</f>
        <v>23210</v>
      </c>
      <c r="C230" s="5" t="str">
        <f>IF(Sheet1!I225=A229,"",Sheet1!I225)</f>
        <v/>
      </c>
      <c r="D230" s="46" t="str">
        <f>IF(Sheet1!I225=A229,"",Sheet1!J225)</f>
        <v/>
      </c>
      <c r="E230" s="46" t="str">
        <f>IF(Sheet1!AK225=Sheet2!B229,"",Sheet1!C225&amp;"-"&amp;Sheet1!E225&amp;": "&amp;Sheet1!AI225 &amp; " - " &amp;Sheet1!AJ225)</f>
        <v/>
      </c>
      <c r="F230" s="46" t="str">
        <f>IF(Sheet1!T225="","",Sheet1!T225)</f>
        <v>8034366</v>
      </c>
      <c r="G230" s="46" t="str">
        <f>IF(Sheet1!T225="","",Sheet1!AB225)</f>
        <v>40B WATER FILTER ANGLE MOD. 40 B</v>
      </c>
      <c r="H230" s="31">
        <f>Sheet1!Z225</f>
        <v>2</v>
      </c>
      <c r="I230" s="21" t="str">
        <f>IF(Sheet1!T225="","",Sheet1!AC225)</f>
        <v>EA</v>
      </c>
      <c r="J230" s="21"/>
      <c r="K230" s="21"/>
      <c r="L230" s="22"/>
    </row>
    <row r="231" spans="1:12" x14ac:dyDescent="0.2">
      <c r="A231" s="2" t="str">
        <f>Sheet1!I226</f>
        <v>M40B</v>
      </c>
      <c r="B231" s="2">
        <f>Sheet1!AK226</f>
        <v>23210</v>
      </c>
      <c r="C231" s="5" t="str">
        <f>IF(Sheet1!I226=A230,"",Sheet1!I226)</f>
        <v/>
      </c>
      <c r="D231" s="46" t="str">
        <f>IF(Sheet1!I226=A230,"",Sheet1!J226)</f>
        <v/>
      </c>
      <c r="E231" s="46" t="str">
        <f>IF(Sheet1!AK226=Sheet2!B230,"",Sheet1!C226&amp;"-"&amp;Sheet1!E226&amp;": "&amp;Sheet1!AI226 &amp; " - " &amp;Sheet1!AJ226)</f>
        <v/>
      </c>
      <c r="F231" s="46" t="str">
        <f>IF(Sheet1!T226="","",Sheet1!T226)</f>
        <v>8034293</v>
      </c>
      <c r="G231" s="46" t="str">
        <f>IF(Sheet1!T226="","",Sheet1!AB226)</f>
        <v>RESERVOIR MTG. CLIP ANGLE MOD. 40B</v>
      </c>
      <c r="H231" s="31">
        <f>Sheet1!Z226</f>
        <v>8</v>
      </c>
      <c r="I231" s="21" t="str">
        <f>IF(Sheet1!T226="","",Sheet1!AC226)</f>
        <v>EA</v>
      </c>
      <c r="J231" s="21"/>
      <c r="K231" s="21"/>
      <c r="L231" s="22"/>
    </row>
    <row r="232" spans="1:12" x14ac:dyDescent="0.2">
      <c r="A232" s="2" t="str">
        <f>Sheet1!I227</f>
        <v>M40B</v>
      </c>
      <c r="B232" s="2">
        <f>Sheet1!AK227</f>
        <v>23210</v>
      </c>
      <c r="C232" s="5" t="str">
        <f>IF(Sheet1!I227=A231,"",Sheet1!I227)</f>
        <v/>
      </c>
      <c r="D232" s="46" t="str">
        <f>IF(Sheet1!I227=A231,"",Sheet1!J227)</f>
        <v/>
      </c>
      <c r="E232" s="46" t="str">
        <f>IF(Sheet1!AK227=Sheet2!B231,"",Sheet1!C227&amp;"-"&amp;Sheet1!E227&amp;": "&amp;Sheet1!AI227 &amp; " - " &amp;Sheet1!AJ227)</f>
        <v/>
      </c>
      <c r="F232" s="46" t="str">
        <f>IF(Sheet1!T227="","",Sheet1!T227)</f>
        <v>8034290</v>
      </c>
      <c r="G232" s="46" t="str">
        <f>IF(Sheet1!T227="","",Sheet1!AB227)</f>
        <v>OVER ALL ASSEMBLY OF 40B MOD. 40B</v>
      </c>
      <c r="H232" s="31">
        <f>Sheet1!Z227</f>
        <v>2</v>
      </c>
      <c r="I232" s="21" t="str">
        <f>IF(Sheet1!T227="","",Sheet1!AC227)</f>
        <v>EA</v>
      </c>
      <c r="J232" s="21"/>
      <c r="K232" s="21"/>
      <c r="L232" s="22"/>
    </row>
    <row r="233" spans="1:12" ht="25.5" x14ac:dyDescent="0.2">
      <c r="A233" s="2" t="str">
        <f>Sheet1!I228</f>
        <v>M40B</v>
      </c>
      <c r="B233" s="2">
        <f>Sheet1!AK228</f>
        <v>23210</v>
      </c>
      <c r="C233" s="5" t="str">
        <f>IF(Sheet1!I228=A232,"",Sheet1!I228)</f>
        <v/>
      </c>
      <c r="D233" s="46" t="str">
        <f>IF(Sheet1!I228=A232,"",Sheet1!J228)</f>
        <v/>
      </c>
      <c r="E233" s="46" t="str">
        <f>IF(Sheet1!AK228=Sheet2!B232,"",Sheet1!C228&amp;"-"&amp;Sheet1!E228&amp;": "&amp;Sheet1!AI228 &amp; " - " &amp;Sheet1!AJ228)</f>
        <v/>
      </c>
      <c r="F233" s="46" t="str">
        <f>IF(Sheet1!T228="","",Sheet1!T228)</f>
        <v>8034288-6</v>
      </c>
      <c r="G233" s="46" t="str">
        <f>IF(Sheet1!T228="","",Sheet1!AB228)</f>
        <v>50GAL STAND LEG WELDMENT  MOD. 40B</v>
      </c>
      <c r="H233" s="31">
        <f>Sheet1!Z228</f>
        <v>2</v>
      </c>
      <c r="I233" s="21" t="str">
        <f>IF(Sheet1!T228="","",Sheet1!AC228)</f>
        <v>EA</v>
      </c>
      <c r="J233" s="21"/>
      <c r="K233" s="21"/>
      <c r="L233" s="22"/>
    </row>
    <row r="234" spans="1:12" ht="25.5" x14ac:dyDescent="0.2">
      <c r="A234" s="2" t="str">
        <f>Sheet1!I229</f>
        <v>M40B</v>
      </c>
      <c r="B234" s="2">
        <f>Sheet1!AK229</f>
        <v>23210</v>
      </c>
      <c r="C234" s="5" t="str">
        <f>IF(Sheet1!I229=A233,"",Sheet1!I229)</f>
        <v/>
      </c>
      <c r="D234" s="46" t="str">
        <f>IF(Sheet1!I229=A233,"",Sheet1!J229)</f>
        <v/>
      </c>
      <c r="E234" s="46" t="str">
        <f>IF(Sheet1!AK229=Sheet2!B233,"",Sheet1!C229&amp;"-"&amp;Sheet1!E229&amp;": "&amp;Sheet1!AI229 &amp; " - " &amp;Sheet1!AJ229)</f>
        <v/>
      </c>
      <c r="F234" s="46" t="str">
        <f>IF(Sheet1!T229="","",Sheet1!T229)</f>
        <v>8034288-5</v>
      </c>
      <c r="G234" s="46" t="str">
        <f>IF(Sheet1!T229="","",Sheet1!AB229)</f>
        <v>50GAL STAND LEG WELDMENT  MOD. 40B</v>
      </c>
      <c r="H234" s="31">
        <f>Sheet1!Z229</f>
        <v>2</v>
      </c>
      <c r="I234" s="21" t="str">
        <f>IF(Sheet1!T229="","",Sheet1!AC229)</f>
        <v>EA</v>
      </c>
      <c r="J234" s="21"/>
      <c r="K234" s="21"/>
      <c r="L234" s="22"/>
    </row>
    <row r="235" spans="1:12" ht="25.5" x14ac:dyDescent="0.2">
      <c r="A235" s="2" t="str">
        <f>Sheet1!I230</f>
        <v>M40B</v>
      </c>
      <c r="B235" s="2">
        <f>Sheet1!AK230</f>
        <v>23210</v>
      </c>
      <c r="C235" s="5" t="str">
        <f>IF(Sheet1!I230=A234,"",Sheet1!I230)</f>
        <v/>
      </c>
      <c r="D235" s="46" t="str">
        <f>IF(Sheet1!I230=A234,"",Sheet1!J230)</f>
        <v/>
      </c>
      <c r="E235" s="46" t="str">
        <f>IF(Sheet1!AK230=Sheet2!B234,"",Sheet1!C230&amp;"-"&amp;Sheet1!E230&amp;": "&amp;Sheet1!AI230 &amp; " - " &amp;Sheet1!AJ230)</f>
        <v/>
      </c>
      <c r="F235" s="46" t="str">
        <f>IF(Sheet1!T230="","",Sheet1!T230)</f>
        <v>8034288-4</v>
      </c>
      <c r="G235" s="46" t="str">
        <f>IF(Sheet1!T230="","",Sheet1!AB230)</f>
        <v>50GAL STAND LEG WELDMENT  MOD. 40B</v>
      </c>
      <c r="H235" s="31">
        <f>Sheet1!Z230</f>
        <v>2</v>
      </c>
      <c r="I235" s="21" t="str">
        <f>IF(Sheet1!T230="","",Sheet1!AC230)</f>
        <v>EA</v>
      </c>
      <c r="J235" s="21"/>
      <c r="K235" s="21"/>
      <c r="L235" s="22"/>
    </row>
    <row r="236" spans="1:12" ht="25.5" x14ac:dyDescent="0.2">
      <c r="A236" s="2" t="str">
        <f>Sheet1!I231</f>
        <v>M40B</v>
      </c>
      <c r="B236" s="2">
        <f>Sheet1!AK231</f>
        <v>23210</v>
      </c>
      <c r="C236" s="5" t="str">
        <f>IF(Sheet1!I231=A235,"",Sheet1!I231)</f>
        <v/>
      </c>
      <c r="D236" s="46" t="str">
        <f>IF(Sheet1!I231=A235,"",Sheet1!J231)</f>
        <v/>
      </c>
      <c r="E236" s="46" t="str">
        <f>IF(Sheet1!AK231=Sheet2!B235,"",Sheet1!C231&amp;"-"&amp;Sheet1!E231&amp;": "&amp;Sheet1!AI231 &amp; " - " &amp;Sheet1!AJ231)</f>
        <v/>
      </c>
      <c r="F236" s="46" t="str">
        <f>IF(Sheet1!T231="","",Sheet1!T231)</f>
        <v>8034288-3</v>
      </c>
      <c r="G236" s="46" t="str">
        <f>IF(Sheet1!T231="","",Sheet1!AB231)</f>
        <v>50GAL STAND LEG WELDMENT  MOD. 40B</v>
      </c>
      <c r="H236" s="31">
        <f>Sheet1!Z231</f>
        <v>2</v>
      </c>
      <c r="I236" s="21" t="str">
        <f>IF(Sheet1!T231="","",Sheet1!AC231)</f>
        <v>EA</v>
      </c>
      <c r="J236" s="21"/>
      <c r="K236" s="21"/>
      <c r="L236" s="22"/>
    </row>
    <row r="237" spans="1:12" ht="25.5" x14ac:dyDescent="0.2">
      <c r="A237" s="2" t="str">
        <f>Sheet1!I232</f>
        <v>M40B</v>
      </c>
      <c r="B237" s="2">
        <f>Sheet1!AK232</f>
        <v>23210</v>
      </c>
      <c r="C237" s="5" t="str">
        <f>IF(Sheet1!I232=A236,"",Sheet1!I232)</f>
        <v/>
      </c>
      <c r="D237" s="46" t="str">
        <f>IF(Sheet1!I232=A236,"",Sheet1!J232)</f>
        <v/>
      </c>
      <c r="E237" s="46" t="str">
        <f>IF(Sheet1!AK232=Sheet2!B236,"",Sheet1!C232&amp;"-"&amp;Sheet1!E232&amp;": "&amp;Sheet1!AI232 &amp; " - " &amp;Sheet1!AJ232)</f>
        <v/>
      </c>
      <c r="F237" s="46" t="str">
        <f>IF(Sheet1!T232="","",Sheet1!T232)</f>
        <v>8034288-2</v>
      </c>
      <c r="G237" s="46" t="str">
        <f>IF(Sheet1!T232="","",Sheet1!AB232)</f>
        <v>50GAL STAND LEG WELDMENT  MOD. 40B</v>
      </c>
      <c r="H237" s="31">
        <f>Sheet1!Z232</f>
        <v>2</v>
      </c>
      <c r="I237" s="21" t="str">
        <f>IF(Sheet1!T232="","",Sheet1!AC232)</f>
        <v>EA</v>
      </c>
      <c r="J237" s="21"/>
      <c r="K237" s="21"/>
      <c r="L237" s="22"/>
    </row>
    <row r="238" spans="1:12" ht="25.5" x14ac:dyDescent="0.2">
      <c r="A238" s="2" t="str">
        <f>Sheet1!I233</f>
        <v>M40B</v>
      </c>
      <c r="B238" s="2">
        <f>Sheet1!AK233</f>
        <v>23210</v>
      </c>
      <c r="C238" s="5" t="str">
        <f>IF(Sheet1!I233=A237,"",Sheet1!I233)</f>
        <v/>
      </c>
      <c r="D238" s="46" t="str">
        <f>IF(Sheet1!I233=A237,"",Sheet1!J233)</f>
        <v/>
      </c>
      <c r="E238" s="46" t="str">
        <f>IF(Sheet1!AK233=Sheet2!B237,"",Sheet1!C233&amp;"-"&amp;Sheet1!E233&amp;": "&amp;Sheet1!AI233 &amp; " - " &amp;Sheet1!AJ233)</f>
        <v/>
      </c>
      <c r="F238" s="46" t="str">
        <f>IF(Sheet1!T233="","",Sheet1!T233)</f>
        <v>8034288-1</v>
      </c>
      <c r="G238" s="46" t="str">
        <f>IF(Sheet1!T233="","",Sheet1!AB233)</f>
        <v>50GAL STAND LEG WELDMENT  MOD. 40B</v>
      </c>
      <c r="H238" s="31">
        <f>Sheet1!Z233</f>
        <v>2</v>
      </c>
      <c r="I238" s="21" t="str">
        <f>IF(Sheet1!T233="","",Sheet1!AC233)</f>
        <v>EA</v>
      </c>
      <c r="J238" s="21"/>
      <c r="K238" s="21"/>
      <c r="L238" s="22"/>
    </row>
    <row r="239" spans="1:12" ht="25.5" x14ac:dyDescent="0.2">
      <c r="A239" s="2" t="str">
        <f>Sheet1!I234</f>
        <v>M40B</v>
      </c>
      <c r="B239" s="2">
        <f>Sheet1!AK234</f>
        <v>23210</v>
      </c>
      <c r="C239" s="5" t="str">
        <f>IF(Sheet1!I234=A238,"",Sheet1!I234)</f>
        <v/>
      </c>
      <c r="D239" s="46" t="str">
        <f>IF(Sheet1!I234=A238,"",Sheet1!J234)</f>
        <v/>
      </c>
      <c r="E239" s="46" t="str">
        <f>IF(Sheet1!AK234=Sheet2!B238,"",Sheet1!C234&amp;"-"&amp;Sheet1!E234&amp;": "&amp;Sheet1!AI234 &amp; " - " &amp;Sheet1!AJ234)</f>
        <v/>
      </c>
      <c r="F239" s="46" t="str">
        <f>IF(Sheet1!T234="","",Sheet1!T234)</f>
        <v>8034287</v>
      </c>
      <c r="G239" s="46" t="str">
        <f>IF(Sheet1!T234="","",Sheet1!AB234)</f>
        <v>55 GAL. WATER BARREL ASS'Y &amp; PLUM. 55 FOR 40B</v>
      </c>
      <c r="H239" s="31">
        <f>Sheet1!Z234</f>
        <v>2</v>
      </c>
      <c r="I239" s="21" t="str">
        <f>IF(Sheet1!T234="","",Sheet1!AC234)</f>
        <v>EA</v>
      </c>
      <c r="J239" s="21"/>
      <c r="K239" s="21"/>
      <c r="L239" s="22"/>
    </row>
    <row r="240" spans="1:12" ht="25.5" x14ac:dyDescent="0.2">
      <c r="A240" s="2" t="str">
        <f>Sheet1!I235</f>
        <v>M40B</v>
      </c>
      <c r="B240" s="2">
        <f>Sheet1!AK235</f>
        <v>23210</v>
      </c>
      <c r="C240" s="5" t="str">
        <f>IF(Sheet1!I235=A239,"",Sheet1!I235)</f>
        <v/>
      </c>
      <c r="D240" s="46" t="str">
        <f>IF(Sheet1!I235=A239,"",Sheet1!J235)</f>
        <v/>
      </c>
      <c r="E240" s="46" t="str">
        <f>IF(Sheet1!AK235=Sheet2!B239,"",Sheet1!C235&amp;"-"&amp;Sheet1!E235&amp;": "&amp;Sheet1!AI235 &amp; " - " &amp;Sheet1!AJ235)</f>
        <v/>
      </c>
      <c r="F240" s="46" t="str">
        <f>IF(Sheet1!T235="","",Sheet1!T235)</f>
        <v>8025141-3</v>
      </c>
      <c r="G240" s="46" t="str">
        <f>IF(Sheet1!T235="","",Sheet1!AB235)</f>
        <v>CONNECTING PLATE FOR MODEL 40A &amp; 40B WATER CONDITIONER STAND</v>
      </c>
      <c r="H240" s="31">
        <f>Sheet1!Z235</f>
        <v>2</v>
      </c>
      <c r="I240" s="21" t="str">
        <f>IF(Sheet1!T235="","",Sheet1!AC235)</f>
        <v>EA</v>
      </c>
      <c r="J240" s="21"/>
      <c r="K240" s="21"/>
      <c r="L240" s="22"/>
    </row>
    <row r="241" spans="1:12" ht="25.5" x14ac:dyDescent="0.2">
      <c r="A241" s="2" t="str">
        <f>Sheet1!I236</f>
        <v>M40B</v>
      </c>
      <c r="B241" s="2">
        <f>Sheet1!AK236</f>
        <v>23210</v>
      </c>
      <c r="C241" s="5" t="str">
        <f>IF(Sheet1!I236=A240,"",Sheet1!I236)</f>
        <v/>
      </c>
      <c r="D241" s="46" t="str">
        <f>IF(Sheet1!I236=A240,"",Sheet1!J236)</f>
        <v/>
      </c>
      <c r="E241" s="46" t="str">
        <f>IF(Sheet1!AK236=Sheet2!B240,"",Sheet1!C236&amp;"-"&amp;Sheet1!E236&amp;": "&amp;Sheet1!AI236 &amp; " - " &amp;Sheet1!AJ236)</f>
        <v/>
      </c>
      <c r="F241" s="46" t="str">
        <f>IF(Sheet1!T236="","",Sheet1!T236)</f>
        <v>8025141-2</v>
      </c>
      <c r="G241" s="46" t="str">
        <f>IF(Sheet1!T236="","",Sheet1!AB236)</f>
        <v>CONNECTING PLATE FOR MODEL 40A &amp; 40B WATER CONDITIONER STAND</v>
      </c>
      <c r="H241" s="31">
        <f>Sheet1!Z236</f>
        <v>2</v>
      </c>
      <c r="I241" s="21" t="str">
        <f>IF(Sheet1!T236="","",Sheet1!AC236)</f>
        <v>EA</v>
      </c>
      <c r="J241" s="21"/>
      <c r="K241" s="21"/>
      <c r="L241" s="22"/>
    </row>
    <row r="242" spans="1:12" ht="38.25" x14ac:dyDescent="0.2">
      <c r="A242" s="2" t="str">
        <f>Sheet1!I237</f>
        <v>M40B</v>
      </c>
      <c r="B242" s="2">
        <f>Sheet1!AK237</f>
        <v>23210</v>
      </c>
      <c r="C242" s="5" t="str">
        <f>IF(Sheet1!I237=A241,"",Sheet1!I237)</f>
        <v/>
      </c>
      <c r="D242" s="46" t="str">
        <f>IF(Sheet1!I237=A241,"",Sheet1!J237)</f>
        <v/>
      </c>
      <c r="E242" s="46" t="str">
        <f>IF(Sheet1!AK237=Sheet2!B241,"",Sheet1!C237&amp;"-"&amp;Sheet1!E237&amp;": "&amp;Sheet1!AI237 &amp; " - " &amp;Sheet1!AJ237)</f>
        <v/>
      </c>
      <c r="F242" s="46" t="str">
        <f>IF(Sheet1!T237="","",Sheet1!T237)</f>
        <v>7890002</v>
      </c>
      <c r="G242" s="46" t="str">
        <f>IF(Sheet1!T237="","",Sheet1!AB237)</f>
        <v>#ST-50, connector, "sealtite", 1/2", straight, insulated, liquid tight flex conduit</v>
      </c>
      <c r="H242" s="31">
        <f>Sheet1!Z237</f>
        <v>2</v>
      </c>
      <c r="I242" s="21" t="str">
        <f>IF(Sheet1!T237="","",Sheet1!AC237)</f>
        <v>EA</v>
      </c>
      <c r="J242" s="21"/>
      <c r="K242" s="21"/>
      <c r="L242" s="22"/>
    </row>
    <row r="243" spans="1:12" ht="38.25" x14ac:dyDescent="0.2">
      <c r="A243" s="2" t="str">
        <f>Sheet1!I238</f>
        <v>M40B</v>
      </c>
      <c r="B243" s="2">
        <f>Sheet1!AK238</f>
        <v>23210</v>
      </c>
      <c r="C243" s="5" t="str">
        <f>IF(Sheet1!I238=A242,"",Sheet1!I238)</f>
        <v/>
      </c>
      <c r="D243" s="46" t="str">
        <f>IF(Sheet1!I238=A242,"",Sheet1!J238)</f>
        <v/>
      </c>
      <c r="E243" s="46" t="str">
        <f>IF(Sheet1!AK238=Sheet2!B242,"",Sheet1!C238&amp;"-"&amp;Sheet1!E238&amp;": "&amp;Sheet1!AI238 &amp; " - " &amp;Sheet1!AJ238)</f>
        <v/>
      </c>
      <c r="F243" s="46" t="str">
        <f>IF(Sheet1!T238="","",Sheet1!T238)</f>
        <v>7775040</v>
      </c>
      <c r="G243" s="46" t="str">
        <f>IF(Sheet1!T238="","",Sheet1!AB238)</f>
        <v>#PNF14-10LF Lug,  Nylon insulated, locking fork terminal, wire range #16-14 AWG, #10</v>
      </c>
      <c r="H243" s="31">
        <f>Sheet1!Z238</f>
        <v>2</v>
      </c>
      <c r="I243" s="21" t="str">
        <f>IF(Sheet1!T238="","",Sheet1!AC238)</f>
        <v>EA</v>
      </c>
      <c r="J243" s="21"/>
      <c r="K243" s="21"/>
      <c r="L243" s="22"/>
    </row>
    <row r="244" spans="1:12" ht="38.25" x14ac:dyDescent="0.2">
      <c r="A244" s="2" t="str">
        <f>Sheet1!I239</f>
        <v>M40B</v>
      </c>
      <c r="B244" s="2">
        <f>Sheet1!AK239</f>
        <v>23210</v>
      </c>
      <c r="C244" s="5" t="str">
        <f>IF(Sheet1!I239=A243,"",Sheet1!I239)</f>
        <v/>
      </c>
      <c r="D244" s="46" t="str">
        <f>IF(Sheet1!I239=A243,"",Sheet1!J239)</f>
        <v/>
      </c>
      <c r="E244" s="46" t="str">
        <f>IF(Sheet1!AK239=Sheet2!B243,"",Sheet1!C239&amp;"-"&amp;Sheet1!E239&amp;": "&amp;Sheet1!AI239 &amp; " - " &amp;Sheet1!AJ239)</f>
        <v/>
      </c>
      <c r="F244" s="46" t="str">
        <f>IF(Sheet1!T239="","",Sheet1!T239)</f>
        <v>7372001</v>
      </c>
      <c r="G244" s="46" t="str">
        <f>IF(Sheet1!T239="","",Sheet1!AB239)</f>
        <v>#SRSC-9.5-70.53-A-6CPGM-120V-750W Drum heater, 55 gal., w/thermostat, 70-140 deg. F,</v>
      </c>
      <c r="H244" s="31">
        <f>Sheet1!Z239</f>
        <v>2</v>
      </c>
      <c r="I244" s="21" t="str">
        <f>IF(Sheet1!T239="","",Sheet1!AC239)</f>
        <v>EA</v>
      </c>
      <c r="J244" s="21"/>
      <c r="K244" s="21"/>
      <c r="L244" s="22"/>
    </row>
    <row r="245" spans="1:12" ht="38.25" x14ac:dyDescent="0.2">
      <c r="A245" s="2" t="str">
        <f>Sheet1!I240</f>
        <v>M40B</v>
      </c>
      <c r="B245" s="2">
        <f>Sheet1!AK240</f>
        <v>23210</v>
      </c>
      <c r="C245" s="5" t="str">
        <f>IF(Sheet1!I240=A244,"",Sheet1!I240)</f>
        <v/>
      </c>
      <c r="D245" s="46" t="str">
        <f>IF(Sheet1!I240=A244,"",Sheet1!J240)</f>
        <v/>
      </c>
      <c r="E245" s="46" t="str">
        <f>IF(Sheet1!AK240=Sheet2!B244,"",Sheet1!C240&amp;"-"&amp;Sheet1!E240&amp;": "&amp;Sheet1!AI240 &amp; " - " &amp;Sheet1!AJ240)</f>
        <v/>
      </c>
      <c r="F245" s="46" t="str">
        <f>IF(Sheet1!T240="","",Sheet1!T240)</f>
        <v>7304020</v>
      </c>
      <c r="G245" s="46" t="str">
        <f>IF(Sheet1!T240="","",Sheet1!AB240)</f>
        <v>#LEVGFNT2W  White outlet, GFCI 15A, (self-test), 20A feedthrough, w/LED indicator</v>
      </c>
      <c r="H245" s="31">
        <f>Sheet1!Z240</f>
        <v>2</v>
      </c>
      <c r="I245" s="21" t="str">
        <f>IF(Sheet1!T240="","",Sheet1!AC240)</f>
        <v>EA</v>
      </c>
      <c r="J245" s="21"/>
      <c r="K245" s="21"/>
      <c r="L245" s="22"/>
    </row>
    <row r="246" spans="1:12" ht="25.5" x14ac:dyDescent="0.2">
      <c r="A246" s="2" t="str">
        <f>Sheet1!I241</f>
        <v>M40B</v>
      </c>
      <c r="B246" s="2">
        <f>Sheet1!AK241</f>
        <v>23210</v>
      </c>
      <c r="C246" s="5" t="str">
        <f>IF(Sheet1!I241=A245,"",Sheet1!I241)</f>
        <v/>
      </c>
      <c r="D246" s="46" t="str">
        <f>IF(Sheet1!I241=A245,"",Sheet1!J241)</f>
        <v/>
      </c>
      <c r="E246" s="46" t="str">
        <f>IF(Sheet1!AK241=Sheet2!B245,"",Sheet1!C241&amp;"-"&amp;Sheet1!E241&amp;": "&amp;Sheet1!AI241 &amp; " - " &amp;Sheet1!AJ241)</f>
        <v/>
      </c>
      <c r="F246" s="46" t="str">
        <f>IF(Sheet1!T241="","",Sheet1!T241)</f>
        <v>7131020</v>
      </c>
      <c r="G246" s="46" t="str">
        <f>IF(Sheet1!T241="","",Sheet1!AB241)</f>
        <v>#MM410G Cover, single gang, weatherproof,</v>
      </c>
      <c r="H246" s="31">
        <f>Sheet1!Z241</f>
        <v>2</v>
      </c>
      <c r="I246" s="21" t="str">
        <f>IF(Sheet1!T241="","",Sheet1!AC241)</f>
        <v>EA</v>
      </c>
      <c r="J246" s="21"/>
      <c r="K246" s="21"/>
      <c r="L246" s="22"/>
    </row>
    <row r="247" spans="1:12" x14ac:dyDescent="0.2">
      <c r="A247" s="2" t="str">
        <f>Sheet1!I242</f>
        <v>M40B</v>
      </c>
      <c r="B247" s="2">
        <f>Sheet1!AK242</f>
        <v>23210</v>
      </c>
      <c r="C247" s="5" t="str">
        <f>IF(Sheet1!I242=A246,"",Sheet1!I242)</f>
        <v/>
      </c>
      <c r="D247" s="46" t="str">
        <f>IF(Sheet1!I242=A246,"",Sheet1!J242)</f>
        <v/>
      </c>
      <c r="E247" s="46" t="str">
        <f>IF(Sheet1!AK242=Sheet2!B246,"",Sheet1!C242&amp;"-"&amp;Sheet1!E242&amp;": "&amp;Sheet1!AI242 &amp; " - " &amp;Sheet1!AJ242)</f>
        <v/>
      </c>
      <c r="F247" s="46" t="str">
        <f>IF(Sheet1!T242="","",Sheet1!T242)</f>
        <v>7131017</v>
      </c>
      <c r="G247" s="46" t="str">
        <f>IF(Sheet1!T242="","",Sheet1!AB242)</f>
        <v>#IH3-1-LM Box,</v>
      </c>
      <c r="H247" s="31">
        <f>Sheet1!Z242</f>
        <v>2</v>
      </c>
      <c r="I247" s="21" t="str">
        <f>IF(Sheet1!T242="","",Sheet1!AC242)</f>
        <v>EA</v>
      </c>
      <c r="J247" s="21"/>
      <c r="K247" s="21"/>
      <c r="L247" s="22"/>
    </row>
    <row r="248" spans="1:12" ht="25.5" x14ac:dyDescent="0.2">
      <c r="A248" s="2" t="str">
        <f>Sheet1!I243</f>
        <v>M40B</v>
      </c>
      <c r="B248" s="2">
        <f>Sheet1!AK243</f>
        <v>23210</v>
      </c>
      <c r="C248" s="5" t="str">
        <f>IF(Sheet1!I243=A247,"",Sheet1!I243)</f>
        <v/>
      </c>
      <c r="D248" s="46" t="str">
        <f>IF(Sheet1!I243=A247,"",Sheet1!J243)</f>
        <v/>
      </c>
      <c r="E248" s="46" t="str">
        <f>IF(Sheet1!AK243=Sheet2!B247,"",Sheet1!C243&amp;"-"&amp;Sheet1!E243&amp;": "&amp;Sheet1!AI243 &amp; " - " &amp;Sheet1!AJ243)</f>
        <v/>
      </c>
      <c r="F248" s="46" t="str">
        <f>IF(Sheet1!T243="","",Sheet1!T243)</f>
        <v>5462405-1</v>
      </c>
      <c r="G248" s="46" t="str">
        <f>IF(Sheet1!T243="","",Sheet1!AB243)</f>
        <v>#80041, vented ball valve, 1/2", safety exhaust</v>
      </c>
      <c r="H248" s="31">
        <f>Sheet1!Z243</f>
        <v>2</v>
      </c>
      <c r="I248" s="21" t="str">
        <f>IF(Sheet1!T243="","",Sheet1!AC243)</f>
        <v>EA</v>
      </c>
      <c r="J248" s="21"/>
      <c r="K248" s="21"/>
      <c r="L248" s="22"/>
    </row>
    <row r="249" spans="1:12" ht="25.5" x14ac:dyDescent="0.2">
      <c r="A249" s="2" t="str">
        <f>Sheet1!I244</f>
        <v>M40B</v>
      </c>
      <c r="B249" s="2">
        <f>Sheet1!AK244</f>
        <v>23210</v>
      </c>
      <c r="C249" s="5" t="str">
        <f>IF(Sheet1!I244=A248,"",Sheet1!I244)</f>
        <v/>
      </c>
      <c r="D249" s="46" t="str">
        <f>IF(Sheet1!I244=A248,"",Sheet1!J244)</f>
        <v/>
      </c>
      <c r="E249" s="46" t="str">
        <f>IF(Sheet1!AK244=Sheet2!B248,"",Sheet1!C244&amp;"-"&amp;Sheet1!E244&amp;": "&amp;Sheet1!AI244 &amp; " - " &amp;Sheet1!AJ244)</f>
        <v/>
      </c>
      <c r="F249" s="46" t="str">
        <f>IF(Sheet1!T244="","",Sheet1!T244)</f>
        <v>5262401</v>
      </c>
      <c r="G249" s="46" t="str">
        <f>IF(Sheet1!T244="","",Sheet1!AB244)</f>
        <v>#112B or #3326x8,, brass nipple, 1/2", close type</v>
      </c>
      <c r="H249" s="31">
        <f>Sheet1!Z244</f>
        <v>2</v>
      </c>
      <c r="I249" s="21" t="str">
        <f>IF(Sheet1!T244="","",Sheet1!AC244)</f>
        <v>EA</v>
      </c>
      <c r="J249" s="21"/>
      <c r="K249" s="21"/>
      <c r="L249" s="22"/>
    </row>
    <row r="250" spans="1:12" ht="25.5" x14ac:dyDescent="0.2">
      <c r="A250" s="2" t="str">
        <f>Sheet1!I245</f>
        <v>M40B</v>
      </c>
      <c r="B250" s="2">
        <f>Sheet1!AK245</f>
        <v>23210</v>
      </c>
      <c r="C250" s="5" t="str">
        <f>IF(Sheet1!I245=A249,"",Sheet1!I245)</f>
        <v/>
      </c>
      <c r="D250" s="46" t="str">
        <f>IF(Sheet1!I245=A249,"",Sheet1!J245)</f>
        <v/>
      </c>
      <c r="E250" s="46" t="str">
        <f>IF(Sheet1!AK245=Sheet2!B249,"",Sheet1!C245&amp;"-"&amp;Sheet1!E245&amp;": "&amp;Sheet1!AI245 &amp; " - " &amp;Sheet1!AJ245)</f>
        <v/>
      </c>
      <c r="F250" s="46" t="str">
        <f>IF(Sheet1!T245="","",Sheet1!T245)</f>
        <v>5144251</v>
      </c>
      <c r="G250" s="46" t="str">
        <f>IF(Sheet1!T245="","",Sheet1!AB245)</f>
        <v>#87000-05-04, Push to connect fitting, 5/16 tube x 1/4 MPT, brass</v>
      </c>
      <c r="H250" s="31">
        <f>Sheet1!Z245</f>
        <v>4</v>
      </c>
      <c r="I250" s="21" t="str">
        <f>IF(Sheet1!T245="","",Sheet1!AC245)</f>
        <v>EA</v>
      </c>
      <c r="J250" s="21"/>
      <c r="K250" s="21"/>
      <c r="L250" s="22"/>
    </row>
    <row r="251" spans="1:12" ht="25.5" x14ac:dyDescent="0.2">
      <c r="A251" s="2" t="str">
        <f>Sheet1!I246</f>
        <v>M40B</v>
      </c>
      <c r="B251" s="2">
        <f>Sheet1!AK246</f>
        <v>23210</v>
      </c>
      <c r="C251" s="5" t="str">
        <f>IF(Sheet1!I246=A250,"",Sheet1!I246)</f>
        <v/>
      </c>
      <c r="D251" s="46" t="str">
        <f>IF(Sheet1!I246=A250,"",Sheet1!J246)</f>
        <v/>
      </c>
      <c r="E251" s="46" t="str">
        <f>IF(Sheet1!AK246=Sheet2!B250,"",Sheet1!C246&amp;"-"&amp;Sheet1!E246&amp;": "&amp;Sheet1!AI246 &amp; " - " &amp;Sheet1!AJ246)</f>
        <v/>
      </c>
      <c r="F251" s="46" t="str">
        <f>IF(Sheet1!T246="","",Sheet1!T246)</f>
        <v>5131003</v>
      </c>
      <c r="G251" s="46" t="str">
        <f>IF(Sheet1!T246="","",Sheet1!AB246)</f>
        <v>#W15R10SV,, filter element, (20 micron)</v>
      </c>
      <c r="H251" s="31">
        <f>Sheet1!Z246</f>
        <v>2</v>
      </c>
      <c r="I251" s="21" t="str">
        <f>IF(Sheet1!T246="","",Sheet1!AC246)</f>
        <v>EA</v>
      </c>
      <c r="J251" s="21"/>
      <c r="K251" s="21"/>
      <c r="L251" s="22"/>
    </row>
    <row r="252" spans="1:12" ht="25.5" x14ac:dyDescent="0.2">
      <c r="A252" s="2" t="str">
        <f>Sheet1!I247</f>
        <v>M40B</v>
      </c>
      <c r="B252" s="2">
        <f>Sheet1!AK247</f>
        <v>23210</v>
      </c>
      <c r="C252" s="5" t="str">
        <f>IF(Sheet1!I247=A251,"",Sheet1!I247)</f>
        <v/>
      </c>
      <c r="D252" s="46" t="str">
        <f>IF(Sheet1!I247=A251,"",Sheet1!J247)</f>
        <v/>
      </c>
      <c r="E252" s="46" t="str">
        <f>IF(Sheet1!AK247=Sheet2!B251,"",Sheet1!C247&amp;"-"&amp;Sheet1!E247&amp;": "&amp;Sheet1!AI247 &amp; " - " &amp;Sheet1!AJ247)</f>
        <v/>
      </c>
      <c r="F252" s="46" t="str">
        <f>IF(Sheet1!T247="","",Sheet1!T247)</f>
        <v>5130401</v>
      </c>
      <c r="G252" s="46" t="str">
        <f>IF(Sheet1!T247="","",Sheet1!AB247)</f>
        <v>#FH4200CW12PR, Filter housing, 1/2" FPT, 10" element</v>
      </c>
      <c r="H252" s="31">
        <f>Sheet1!Z247</f>
        <v>2</v>
      </c>
      <c r="I252" s="21" t="str">
        <f>IF(Sheet1!T247="","",Sheet1!AC247)</f>
        <v>EA</v>
      </c>
      <c r="J252" s="21"/>
      <c r="K252" s="21"/>
      <c r="L252" s="22"/>
    </row>
    <row r="253" spans="1:12" ht="25.5" x14ac:dyDescent="0.2">
      <c r="A253" s="2" t="str">
        <f>Sheet1!I248</f>
        <v>M40B</v>
      </c>
      <c r="B253" s="2">
        <f>Sheet1!AK248</f>
        <v>23210</v>
      </c>
      <c r="C253" s="5" t="str">
        <f>IF(Sheet1!I248=A252,"",Sheet1!I248)</f>
        <v/>
      </c>
      <c r="D253" s="46" t="str">
        <f>IF(Sheet1!I248=A252,"",Sheet1!J248)</f>
        <v/>
      </c>
      <c r="E253" s="46" t="str">
        <f>IF(Sheet1!AK248=Sheet2!B252,"",Sheet1!C248&amp;"-"&amp;Sheet1!E248&amp;": "&amp;Sheet1!AI248 &amp; " - " &amp;Sheet1!AJ248)</f>
        <v/>
      </c>
      <c r="F253" s="46" t="str">
        <f>IF(Sheet1!T248="","",Sheet1!T248)</f>
        <v>5032402</v>
      </c>
      <c r="G253" s="46" t="str">
        <f>IF(Sheet1!T248="","",Sheet1!AB248)</f>
        <v>#3220x8x4 or #110B 08x04, brass bushing, 1/2"x1/4"</v>
      </c>
      <c r="H253" s="31">
        <f>Sheet1!Z248</f>
        <v>4</v>
      </c>
      <c r="I253" s="21" t="str">
        <f>IF(Sheet1!T248="","",Sheet1!AC248)</f>
        <v>EA</v>
      </c>
      <c r="J253" s="21"/>
      <c r="K253" s="21"/>
      <c r="L253" s="22"/>
    </row>
    <row r="254" spans="1:12" ht="25.5" x14ac:dyDescent="0.2">
      <c r="A254" s="2" t="str">
        <f>Sheet1!I249</f>
        <v>M40B</v>
      </c>
      <c r="B254" s="2">
        <f>Sheet1!AK249</f>
        <v>23210</v>
      </c>
      <c r="C254" s="5" t="str">
        <f>IF(Sheet1!I249=A253,"",Sheet1!I249)</f>
        <v/>
      </c>
      <c r="D254" s="46" t="str">
        <f>IF(Sheet1!I249=A253,"",Sheet1!J249)</f>
        <v/>
      </c>
      <c r="E254" s="46" t="str">
        <f>IF(Sheet1!AK249=Sheet2!B253,"",Sheet1!C249&amp;"-"&amp;Sheet1!E249&amp;": "&amp;Sheet1!AI249 &amp; " - " &amp;Sheet1!AJ249)</f>
        <v/>
      </c>
      <c r="F254" s="46" t="str">
        <f>IF(Sheet1!T249="","",Sheet1!T249)</f>
        <v>5015404</v>
      </c>
      <c r="G254" s="46" t="str">
        <f>IF(Sheet1!T249="","",Sheet1!AB249)</f>
        <v>#129B, 08x24, bulkhead adapter, 1/2"FPT x 1-1/2"lg.</v>
      </c>
      <c r="H254" s="31">
        <f>Sheet1!Z249</f>
        <v>2</v>
      </c>
      <c r="I254" s="21" t="str">
        <f>IF(Sheet1!T249="","",Sheet1!AC249)</f>
        <v>EA</v>
      </c>
      <c r="J254" s="21"/>
      <c r="K254" s="21"/>
      <c r="L254" s="22"/>
    </row>
    <row r="255" spans="1:12" ht="25.5" x14ac:dyDescent="0.2">
      <c r="A255" s="2" t="str">
        <f>Sheet1!I250</f>
        <v>M40B</v>
      </c>
      <c r="B255" s="2">
        <f>Sheet1!AK250</f>
        <v>23210</v>
      </c>
      <c r="C255" s="5" t="str">
        <f>IF(Sheet1!I250=A254,"",Sheet1!I250)</f>
        <v/>
      </c>
      <c r="D255" s="46" t="str">
        <f>IF(Sheet1!I250=A254,"",Sheet1!J250)</f>
        <v/>
      </c>
      <c r="E255" s="46" t="str">
        <f>IF(Sheet1!AK250=Sheet2!B254,"",Sheet1!C250&amp;"-"&amp;Sheet1!E250&amp;": "&amp;Sheet1!AI250 &amp; " - " &amp;Sheet1!AJ250)</f>
        <v/>
      </c>
      <c r="F255" s="46" t="str">
        <f>IF(Sheet1!T250="","",Sheet1!T250)</f>
        <v>2577401</v>
      </c>
      <c r="G255" s="46" t="str">
        <f>IF(Sheet1!T250="","",Sheet1!AB250)</f>
        <v>3/8",, plated steel lockwasher, med.spring, split</v>
      </c>
      <c r="H255" s="31">
        <f>Sheet1!Z250</f>
        <v>40</v>
      </c>
      <c r="I255" s="21" t="str">
        <f>IF(Sheet1!T250="","",Sheet1!AC250)</f>
        <v>EA</v>
      </c>
      <c r="J255" s="21"/>
      <c r="K255" s="21"/>
      <c r="L255" s="22"/>
    </row>
    <row r="256" spans="1:12" ht="25.5" x14ac:dyDescent="0.2">
      <c r="A256" s="2" t="str">
        <f>Sheet1!I251</f>
        <v>M40B</v>
      </c>
      <c r="B256" s="2">
        <f>Sheet1!AK251</f>
        <v>23210</v>
      </c>
      <c r="C256" s="5" t="str">
        <f>IF(Sheet1!I251=A255,"",Sheet1!I251)</f>
        <v/>
      </c>
      <c r="D256" s="46" t="str">
        <f>IF(Sheet1!I251=A255,"",Sheet1!J251)</f>
        <v/>
      </c>
      <c r="E256" s="46" t="str">
        <f>IF(Sheet1!AK251=Sheet2!B255,"",Sheet1!C251&amp;"-"&amp;Sheet1!E251&amp;": "&amp;Sheet1!AI251 &amp; " - " &amp;Sheet1!AJ251)</f>
        <v/>
      </c>
      <c r="F256" s="46" t="str">
        <f>IF(Sheet1!T251="","",Sheet1!T251)</f>
        <v>2577201</v>
      </c>
      <c r="G256" s="46" t="str">
        <f>IF(Sheet1!T251="","",Sheet1!AB251)</f>
        <v>1/4",, plated steel lockwasher, med.spring, split</v>
      </c>
      <c r="H256" s="31">
        <f>Sheet1!Z251</f>
        <v>8</v>
      </c>
      <c r="I256" s="21" t="str">
        <f>IF(Sheet1!T251="","",Sheet1!AC251)</f>
        <v>EA</v>
      </c>
      <c r="J256" s="21"/>
      <c r="K256" s="21"/>
      <c r="L256" s="22"/>
    </row>
    <row r="257" spans="1:12" ht="25.5" x14ac:dyDescent="0.2">
      <c r="A257" s="2" t="str">
        <f>Sheet1!I252</f>
        <v>M40B</v>
      </c>
      <c r="B257" s="2">
        <f>Sheet1!AK252</f>
        <v>23210</v>
      </c>
      <c r="C257" s="5" t="str">
        <f>IF(Sheet1!I252=A256,"",Sheet1!I252)</f>
        <v/>
      </c>
      <c r="D257" s="46" t="str">
        <f>IF(Sheet1!I252=A256,"",Sheet1!J252)</f>
        <v/>
      </c>
      <c r="E257" s="46" t="str">
        <f>IF(Sheet1!AK252=Sheet2!B256,"",Sheet1!C252&amp;"-"&amp;Sheet1!E252&amp;": "&amp;Sheet1!AI252 &amp; " - " &amp;Sheet1!AJ252)</f>
        <v/>
      </c>
      <c r="F257" s="46" t="str">
        <f>IF(Sheet1!T252="","",Sheet1!T252)</f>
        <v>2507401</v>
      </c>
      <c r="G257" s="46" t="str">
        <f>IF(Sheet1!T252="","",Sheet1!AB252)</f>
        <v>3/8", (wrought),, plated steel flatwasher, std., commercial</v>
      </c>
      <c r="H257" s="31">
        <f>Sheet1!Z252</f>
        <v>68</v>
      </c>
      <c r="I257" s="21" t="str">
        <f>IF(Sheet1!T252="","",Sheet1!AC252)</f>
        <v>EA</v>
      </c>
      <c r="J257" s="21"/>
      <c r="K257" s="21"/>
      <c r="L257" s="22"/>
    </row>
    <row r="258" spans="1:12" ht="25.5" x14ac:dyDescent="0.2">
      <c r="A258" s="2" t="str">
        <f>Sheet1!I253</f>
        <v>M40B</v>
      </c>
      <c r="B258" s="2">
        <f>Sheet1!AK253</f>
        <v>23210</v>
      </c>
      <c r="C258" s="5" t="str">
        <f>IF(Sheet1!I253=A257,"",Sheet1!I253)</f>
        <v/>
      </c>
      <c r="D258" s="46" t="str">
        <f>IF(Sheet1!I253=A257,"",Sheet1!J253)</f>
        <v/>
      </c>
      <c r="E258" s="46" t="str">
        <f>IF(Sheet1!AK253=Sheet2!B257,"",Sheet1!C253&amp;"-"&amp;Sheet1!E253&amp;": "&amp;Sheet1!AI253 &amp; " - " &amp;Sheet1!AJ253)</f>
        <v/>
      </c>
      <c r="F258" s="46" t="str">
        <f>IF(Sheet1!T253="","",Sheet1!T253)</f>
        <v>2507201</v>
      </c>
      <c r="G258" s="46" t="str">
        <f>IF(Sheet1!T253="","",Sheet1!AB253)</f>
        <v>1/4",(wrought),, plated steel flatwasher, std., commercial</v>
      </c>
      <c r="H258" s="31">
        <f>Sheet1!Z253</f>
        <v>16</v>
      </c>
      <c r="I258" s="21" t="str">
        <f>IF(Sheet1!T253="","",Sheet1!AC253)</f>
        <v>EA</v>
      </c>
      <c r="J258" s="21"/>
      <c r="K258" s="21"/>
      <c r="L258" s="22"/>
    </row>
    <row r="259" spans="1:12" ht="25.5" x14ac:dyDescent="0.2">
      <c r="A259" s="2" t="str">
        <f>Sheet1!I254</f>
        <v>M40B</v>
      </c>
      <c r="B259" s="2">
        <f>Sheet1!AK254</f>
        <v>23210</v>
      </c>
      <c r="C259" s="5" t="str">
        <f>IF(Sheet1!I254=A258,"",Sheet1!I254)</f>
        <v/>
      </c>
      <c r="D259" s="46" t="str">
        <f>IF(Sheet1!I254=A258,"",Sheet1!J254)</f>
        <v/>
      </c>
      <c r="E259" s="46" t="str">
        <f>IF(Sheet1!AK254=Sheet2!B258,"",Sheet1!C254&amp;"-"&amp;Sheet1!E254&amp;": "&amp;Sheet1!AI254 &amp; " - " &amp;Sheet1!AJ254)</f>
        <v/>
      </c>
      <c r="F259" s="46" t="str">
        <f>IF(Sheet1!T254="","",Sheet1!T254)</f>
        <v>2402816</v>
      </c>
      <c r="G259" s="46" t="str">
        <f>IF(Sheet1!T254="","",Sheet1!AB254)</f>
        <v>3/8-16 thread x 2" lg.,, plated steel cap screws, hex head plain</v>
      </c>
      <c r="H259" s="31">
        <f>Sheet1!Z254</f>
        <v>36</v>
      </c>
      <c r="I259" s="21" t="str">
        <f>IF(Sheet1!T254="","",Sheet1!AC254)</f>
        <v>EA</v>
      </c>
      <c r="J259" s="21"/>
      <c r="K259" s="21"/>
      <c r="L259" s="22"/>
    </row>
    <row r="260" spans="1:12" ht="25.5" x14ac:dyDescent="0.2">
      <c r="A260" s="2" t="str">
        <f>Sheet1!I255</f>
        <v>M40B</v>
      </c>
      <c r="B260" s="2">
        <f>Sheet1!AK255</f>
        <v>23210</v>
      </c>
      <c r="C260" s="5" t="str">
        <f>IF(Sheet1!I255=A259,"",Sheet1!I255)</f>
        <v/>
      </c>
      <c r="D260" s="46" t="str">
        <f>IF(Sheet1!I255=A259,"",Sheet1!J255)</f>
        <v/>
      </c>
      <c r="E260" s="46" t="str">
        <f>IF(Sheet1!AK255=Sheet2!B259,"",Sheet1!C255&amp;"-"&amp;Sheet1!E255&amp;": "&amp;Sheet1!AI255 &amp; " - " &amp;Sheet1!AJ255)</f>
        <v/>
      </c>
      <c r="F260" s="46" t="str">
        <f>IF(Sheet1!T255="","",Sheet1!T255)</f>
        <v>2402808</v>
      </c>
      <c r="G260" s="46" t="str">
        <f>IF(Sheet1!T255="","",Sheet1!AB255)</f>
        <v>3/8-16 thread x 1" lg.,, plated steel cap screws, hex head plain</v>
      </c>
      <c r="H260" s="31">
        <f>Sheet1!Z255</f>
        <v>4</v>
      </c>
      <c r="I260" s="21" t="str">
        <f>IF(Sheet1!T255="","",Sheet1!AC255)</f>
        <v>EA</v>
      </c>
      <c r="J260" s="21"/>
      <c r="K260" s="21"/>
      <c r="L260" s="22"/>
    </row>
    <row r="261" spans="1:12" ht="25.5" x14ac:dyDescent="0.2">
      <c r="A261" s="2" t="str">
        <f>Sheet1!I256</f>
        <v>M40B</v>
      </c>
      <c r="B261" s="2">
        <f>Sheet1!AK256</f>
        <v>23210</v>
      </c>
      <c r="C261" s="5" t="str">
        <f>IF(Sheet1!I256=A260,"",Sheet1!I256)</f>
        <v/>
      </c>
      <c r="D261" s="46" t="str">
        <f>IF(Sheet1!I256=A260,"",Sheet1!J256)</f>
        <v/>
      </c>
      <c r="E261" s="46" t="str">
        <f>IF(Sheet1!AK256=Sheet2!B260,"",Sheet1!C256&amp;"-"&amp;Sheet1!E256&amp;": "&amp;Sheet1!AI256 &amp; " - " &amp;Sheet1!AJ256)</f>
        <v/>
      </c>
      <c r="F261" s="46" t="str">
        <f>IF(Sheet1!T256="","",Sheet1!T256)</f>
        <v>2402008</v>
      </c>
      <c r="G261" s="46" t="str">
        <f>IF(Sheet1!T256="","",Sheet1!AB256)</f>
        <v>1/4-20 thread x 1" lg.,, plated steel cap screws, hex head plain</v>
      </c>
      <c r="H261" s="31">
        <f>Sheet1!Z256</f>
        <v>4</v>
      </c>
      <c r="I261" s="21" t="str">
        <f>IF(Sheet1!T256="","",Sheet1!AC256)</f>
        <v>EA</v>
      </c>
      <c r="J261" s="21"/>
      <c r="K261" s="21"/>
      <c r="L261" s="22"/>
    </row>
    <row r="262" spans="1:12" ht="25.5" x14ac:dyDescent="0.2">
      <c r="A262" s="2" t="str">
        <f>Sheet1!I257</f>
        <v>M40B</v>
      </c>
      <c r="B262" s="2">
        <f>Sheet1!AK257</f>
        <v>23210</v>
      </c>
      <c r="C262" s="5" t="str">
        <f>IF(Sheet1!I257=A261,"",Sheet1!I257)</f>
        <v/>
      </c>
      <c r="D262" s="46" t="str">
        <f>IF(Sheet1!I257=A261,"",Sheet1!J257)</f>
        <v/>
      </c>
      <c r="E262" s="46" t="str">
        <f>IF(Sheet1!AK257=Sheet2!B261,"",Sheet1!C257&amp;"-"&amp;Sheet1!E257&amp;": "&amp;Sheet1!AI257 &amp; " - " &amp;Sheet1!AJ257)</f>
        <v/>
      </c>
      <c r="F262" s="46" t="str">
        <f>IF(Sheet1!T257="","",Sheet1!T257)</f>
        <v>2402006</v>
      </c>
      <c r="G262" s="46" t="str">
        <f>IF(Sheet1!T257="","",Sheet1!AB257)</f>
        <v>1/4-20 thread x 3/4" lg.,, plated steel cap screws, hex head plain</v>
      </c>
      <c r="H262" s="31">
        <f>Sheet1!Z257</f>
        <v>4</v>
      </c>
      <c r="I262" s="21" t="str">
        <f>IF(Sheet1!T257="","",Sheet1!AC257)</f>
        <v>EA</v>
      </c>
      <c r="J262" s="21"/>
      <c r="K262" s="21"/>
      <c r="L262" s="22"/>
    </row>
    <row r="263" spans="1:12" ht="25.5" x14ac:dyDescent="0.2">
      <c r="A263" s="2" t="str">
        <f>Sheet1!I258</f>
        <v>M40B</v>
      </c>
      <c r="B263" s="2">
        <f>Sheet1!AK258</f>
        <v>23210</v>
      </c>
      <c r="C263" s="5" t="str">
        <f>IF(Sheet1!I258=A262,"",Sheet1!I258)</f>
        <v/>
      </c>
      <c r="D263" s="46" t="str">
        <f>IF(Sheet1!I258=A262,"",Sheet1!J258)</f>
        <v/>
      </c>
      <c r="E263" s="46" t="str">
        <f>IF(Sheet1!AK258=Sheet2!B262,"",Sheet1!C258&amp;"-"&amp;Sheet1!E258&amp;": "&amp;Sheet1!AI258 &amp; " - " &amp;Sheet1!AJ258)</f>
        <v/>
      </c>
      <c r="F263" s="46" t="str">
        <f>IF(Sheet1!T258="","",Sheet1!T258)</f>
        <v>2032801</v>
      </c>
      <c r="G263" s="46" t="str">
        <f>IF(Sheet1!T258="","",Sheet1!AB258)</f>
        <v>3/8-16 thread,, Plated steel hex Hex Nut, full</v>
      </c>
      <c r="H263" s="31">
        <f>Sheet1!Z258</f>
        <v>28</v>
      </c>
      <c r="I263" s="21" t="str">
        <f>IF(Sheet1!T258="","",Sheet1!AC258)</f>
        <v>EA</v>
      </c>
      <c r="J263" s="21"/>
      <c r="K263" s="21"/>
      <c r="L263" s="22"/>
    </row>
    <row r="264" spans="1:12" ht="25.5" x14ac:dyDescent="0.2">
      <c r="A264" s="2" t="str">
        <f>Sheet1!I259</f>
        <v>M40B</v>
      </c>
      <c r="B264" s="2">
        <f>Sheet1!AK259</f>
        <v>23210</v>
      </c>
      <c r="C264" s="5" t="str">
        <f>IF(Sheet1!I259=A263,"",Sheet1!I259)</f>
        <v/>
      </c>
      <c r="D264" s="46" t="str">
        <f>IF(Sheet1!I259=A263,"",Sheet1!J259)</f>
        <v/>
      </c>
      <c r="E264" s="46" t="str">
        <f>IF(Sheet1!AK259=Sheet2!B263,"",Sheet1!C259&amp;"-"&amp;Sheet1!E259&amp;": "&amp;Sheet1!AI259 &amp; " - " &amp;Sheet1!AJ259)</f>
        <v/>
      </c>
      <c r="F264" s="46" t="str">
        <f>IF(Sheet1!T259="","",Sheet1!T259)</f>
        <v>2032001</v>
      </c>
      <c r="G264" s="46" t="str">
        <f>IF(Sheet1!T259="","",Sheet1!AB259)</f>
        <v>1/4-20 thread,, Plated steel hex Hex Nut, full</v>
      </c>
      <c r="H264" s="31">
        <f>Sheet1!Z259</f>
        <v>8</v>
      </c>
      <c r="I264" s="21" t="str">
        <f>IF(Sheet1!T259="","",Sheet1!AC259)</f>
        <v>EA</v>
      </c>
      <c r="J264" s="21"/>
      <c r="K264" s="21"/>
      <c r="L264" s="22"/>
    </row>
    <row r="265" spans="1:12" ht="25.5" x14ac:dyDescent="0.2">
      <c r="A265" s="2" t="str">
        <f>Sheet1!I260</f>
        <v>M40B</v>
      </c>
      <c r="B265" s="2">
        <f>Sheet1!AK260</f>
        <v>23210</v>
      </c>
      <c r="C265" s="5" t="str">
        <f>IF(Sheet1!I260=A264,"",Sheet1!I260)</f>
        <v/>
      </c>
      <c r="D265" s="46" t="str">
        <f>IF(Sheet1!I260=A264,"",Sheet1!J260)</f>
        <v/>
      </c>
      <c r="E265" s="46" t="str">
        <f>IF(Sheet1!AK260=Sheet2!B264,"",Sheet1!C260&amp;"-"&amp;Sheet1!E260&amp;": "&amp;Sheet1!AI260 &amp; " - " &amp;Sheet1!AJ260)</f>
        <v/>
      </c>
      <c r="F265" s="46" t="str">
        <f>IF(Sheet1!T260="","",Sheet1!T260)</f>
        <v>1577401</v>
      </c>
      <c r="G265" s="46" t="str">
        <f>IF(Sheet1!T260="","",Sheet1!AB260)</f>
        <v>3/8",, #18-8 St.stl. lockwashers, med.spring, split</v>
      </c>
      <c r="H265" s="31">
        <f>Sheet1!Z260</f>
        <v>6</v>
      </c>
      <c r="I265" s="21" t="str">
        <f>IF(Sheet1!T260="","",Sheet1!AC260)</f>
        <v>EA</v>
      </c>
      <c r="J265" s="21"/>
      <c r="K265" s="21"/>
      <c r="L265" s="22"/>
    </row>
    <row r="266" spans="1:12" ht="38.25" x14ac:dyDescent="0.2">
      <c r="A266" s="2" t="str">
        <f>Sheet1!I261</f>
        <v>M40B</v>
      </c>
      <c r="B266" s="2">
        <f>Sheet1!AK261</f>
        <v>23210</v>
      </c>
      <c r="C266" s="5" t="str">
        <f>IF(Sheet1!I261=A265,"",Sheet1!I261)</f>
        <v/>
      </c>
      <c r="D266" s="46" t="str">
        <f>IF(Sheet1!I261=A265,"",Sheet1!J261)</f>
        <v/>
      </c>
      <c r="E266" s="46" t="str">
        <f>IF(Sheet1!AK261=Sheet2!B265,"",Sheet1!C261&amp;"-"&amp;Sheet1!E261&amp;": "&amp;Sheet1!AI261 &amp; " - " &amp;Sheet1!AJ261)</f>
        <v/>
      </c>
      <c r="F266" s="46" t="str">
        <f>IF(Sheet1!T261="","",Sheet1!T261)</f>
        <v>1537401</v>
      </c>
      <c r="G266" s="46" t="str">
        <f>IF(Sheet1!T261="","",Sheet1!AB261)</f>
        <v>3/8", #18-8 St.stl. flatwasher,, M.S. Standard, MS15795-814, (.406"ID, .812"OD)</v>
      </c>
      <c r="H266" s="31">
        <f>Sheet1!Z261</f>
        <v>6</v>
      </c>
      <c r="I266" s="21" t="str">
        <f>IF(Sheet1!T261="","",Sheet1!AC261)</f>
        <v>EA</v>
      </c>
      <c r="J266" s="21"/>
      <c r="K266" s="21"/>
      <c r="L266" s="22"/>
    </row>
    <row r="267" spans="1:12" ht="25.5" x14ac:dyDescent="0.2">
      <c r="A267" s="2" t="str">
        <f>Sheet1!I262</f>
        <v>M40B</v>
      </c>
      <c r="B267" s="2">
        <f>Sheet1!AK262</f>
        <v>23210</v>
      </c>
      <c r="C267" s="5" t="str">
        <f>IF(Sheet1!I262=A266,"",Sheet1!I262)</f>
        <v/>
      </c>
      <c r="D267" s="46" t="str">
        <f>IF(Sheet1!I262=A266,"",Sheet1!J262)</f>
        <v/>
      </c>
      <c r="E267" s="46" t="str">
        <f>IF(Sheet1!AK262=Sheet2!B266,"",Sheet1!C262&amp;"-"&amp;Sheet1!E262&amp;": "&amp;Sheet1!AI262 &amp; " - " &amp;Sheet1!AJ262)</f>
        <v/>
      </c>
      <c r="F267" s="46" t="str">
        <f>IF(Sheet1!T262="","",Sheet1!T262)</f>
        <v>1496110</v>
      </c>
      <c r="G267" s="46" t="str">
        <f>IF(Sheet1!T262="","",Sheet1!AB262)</f>
        <v>#10 x 1 1/4" lg.Sheet metal screw, slotted hex washer head,</v>
      </c>
      <c r="H267" s="31">
        <f>Sheet1!Z262</f>
        <v>8</v>
      </c>
      <c r="I267" s="21" t="str">
        <f>IF(Sheet1!T262="","",Sheet1!AC262)</f>
        <v>EA</v>
      </c>
      <c r="J267" s="21"/>
      <c r="K267" s="21"/>
      <c r="L267" s="22"/>
    </row>
    <row r="268" spans="1:12" ht="25.5" x14ac:dyDescent="0.2">
      <c r="A268" s="2" t="str">
        <f>Sheet1!I263</f>
        <v>M40B</v>
      </c>
      <c r="B268" s="2">
        <f>Sheet1!AK263</f>
        <v>23210</v>
      </c>
      <c r="C268" s="5" t="str">
        <f>IF(Sheet1!I263=A267,"",Sheet1!I263)</f>
        <v/>
      </c>
      <c r="D268" s="46" t="str">
        <f>IF(Sheet1!I263=A267,"",Sheet1!J263)</f>
        <v/>
      </c>
      <c r="E268" s="46" t="str">
        <f>IF(Sheet1!AK263=Sheet2!B267,"",Sheet1!C263&amp;"-"&amp;Sheet1!E263&amp;": "&amp;Sheet1!AI263 &amp; " - " &amp;Sheet1!AJ263)</f>
        <v/>
      </c>
      <c r="F268" s="46" t="str">
        <f>IF(Sheet1!T263="","",Sheet1!T263)</f>
        <v>1402810</v>
      </c>
      <c r="G268" s="46" t="str">
        <f>IF(Sheet1!T263="","",Sheet1!AB263)</f>
        <v>3/8-16 thread x 1-1/4"lg., #18, -8 St.stl. cap screw, hex head, plain</v>
      </c>
      <c r="H268" s="31">
        <f>Sheet1!Z263</f>
        <v>2</v>
      </c>
      <c r="I268" s="21" t="str">
        <f>IF(Sheet1!T263="","",Sheet1!AC263)</f>
        <v>EA</v>
      </c>
      <c r="J268" s="21"/>
      <c r="K268" s="21"/>
      <c r="L268" s="22"/>
    </row>
    <row r="269" spans="1:12" ht="25.5" x14ac:dyDescent="0.2">
      <c r="A269" s="2" t="str">
        <f>Sheet1!I264</f>
        <v>M40B</v>
      </c>
      <c r="B269" s="2">
        <f>Sheet1!AK264</f>
        <v>23210</v>
      </c>
      <c r="C269" s="5" t="str">
        <f>IF(Sheet1!I264=A268,"",Sheet1!I264)</f>
        <v/>
      </c>
      <c r="D269" s="46" t="str">
        <f>IF(Sheet1!I264=A268,"",Sheet1!J264)</f>
        <v/>
      </c>
      <c r="E269" s="46" t="str">
        <f>IF(Sheet1!AK264=Sheet2!B268,"",Sheet1!C264&amp;"-"&amp;Sheet1!E264&amp;": "&amp;Sheet1!AI264 &amp; " - " &amp;Sheet1!AJ264)</f>
        <v/>
      </c>
      <c r="F269" s="46" t="str">
        <f>IF(Sheet1!T264="","",Sheet1!T264)</f>
        <v>1402808</v>
      </c>
      <c r="G269" s="46" t="str">
        <f>IF(Sheet1!T264="","",Sheet1!AB264)</f>
        <v>3/8-16 thread x 1" lg.,, #18-8 St.stl. cap screw, hex head, plain</v>
      </c>
      <c r="H269" s="31">
        <f>Sheet1!Z264</f>
        <v>2</v>
      </c>
      <c r="I269" s="21" t="str">
        <f>IF(Sheet1!T264="","",Sheet1!AC264)</f>
        <v>EA</v>
      </c>
      <c r="J269" s="21"/>
      <c r="K269" s="21"/>
      <c r="L269" s="22"/>
    </row>
    <row r="270" spans="1:12" ht="25.5" x14ac:dyDescent="0.2">
      <c r="A270" s="2" t="str">
        <f>Sheet1!I265</f>
        <v>M40B</v>
      </c>
      <c r="B270" s="2">
        <f>Sheet1!AK265</f>
        <v>23210</v>
      </c>
      <c r="C270" s="5" t="str">
        <f>IF(Sheet1!I265=A269,"",Sheet1!I265)</f>
        <v/>
      </c>
      <c r="D270" s="46" t="str">
        <f>IF(Sheet1!I265=A269,"",Sheet1!J265)</f>
        <v/>
      </c>
      <c r="E270" s="46" t="str">
        <f>IF(Sheet1!AK265=Sheet2!B269,"",Sheet1!C265&amp;"-"&amp;Sheet1!E265&amp;": "&amp;Sheet1!AI265 &amp; " - " &amp;Sheet1!AJ265)</f>
        <v/>
      </c>
      <c r="F270" s="46" t="str">
        <f>IF(Sheet1!T265="","",Sheet1!T265)</f>
        <v>1032801</v>
      </c>
      <c r="G270" s="46" t="str">
        <f>IF(Sheet1!T265="","",Sheet1!AB265)</f>
        <v>3/8-16 thread,#18-8 St.Stl.,hex, Hex Nut, Full</v>
      </c>
      <c r="H270" s="31">
        <f>Sheet1!Z265</f>
        <v>2</v>
      </c>
      <c r="I270" s="21" t="str">
        <f>IF(Sheet1!T265="","",Sheet1!AC265)</f>
        <v>EA</v>
      </c>
      <c r="J270" s="21"/>
      <c r="K270" s="21"/>
      <c r="L270" s="22"/>
    </row>
    <row r="271" spans="1:12" x14ac:dyDescent="0.2">
      <c r="A271" s="2" t="str">
        <f>Sheet1!I266</f>
        <v>M40B</v>
      </c>
      <c r="B271" s="2">
        <f>Sheet1!AK266</f>
        <v>23210</v>
      </c>
      <c r="C271" s="5" t="str">
        <f>IF(Sheet1!I266=A270,"",Sheet1!I266)</f>
        <v/>
      </c>
      <c r="D271" s="46" t="str">
        <f>IF(Sheet1!I266=A270,"",Sheet1!J266)</f>
        <v/>
      </c>
      <c r="E271" s="46" t="str">
        <f>IF(Sheet1!AK266=Sheet2!B270,"",Sheet1!C266&amp;"-"&amp;Sheet1!E266&amp;": "&amp;Sheet1!AI266 &amp; " - " &amp;Sheet1!AJ266)</f>
        <v/>
      </c>
      <c r="F271" s="46" t="str">
        <f>IF(Sheet1!T266="","",Sheet1!T266)</f>
        <v>9735001</v>
      </c>
      <c r="G271" s="46" t="str">
        <f>IF(Sheet1!T266="","",Sheet1!AB266)</f>
        <v>Tape, Aluminum Foil, 2" x 5 mil</v>
      </c>
      <c r="H271" s="31">
        <f>Sheet1!Z266</f>
        <v>48</v>
      </c>
      <c r="I271" s="21" t="str">
        <f>IF(Sheet1!T266="","",Sheet1!AC266)</f>
        <v>IN</v>
      </c>
      <c r="J271" s="21"/>
      <c r="K271" s="21"/>
      <c r="L271" s="22"/>
    </row>
    <row r="272" spans="1:12" ht="38.25" x14ac:dyDescent="0.2">
      <c r="A272" s="2" t="str">
        <f>Sheet1!I267</f>
        <v>M40B</v>
      </c>
      <c r="B272" s="2">
        <f>Sheet1!AK267</f>
        <v>23210</v>
      </c>
      <c r="C272" s="5" t="str">
        <f>IF(Sheet1!I267=A271,"",Sheet1!I267)</f>
        <v/>
      </c>
      <c r="D272" s="46" t="str">
        <f>IF(Sheet1!I267=A271,"",Sheet1!J267)</f>
        <v/>
      </c>
      <c r="E272" s="46" t="str">
        <f>IF(Sheet1!AK267=Sheet2!B271,"",Sheet1!C267&amp;"-"&amp;Sheet1!E267&amp;": "&amp;Sheet1!AI267 &amp; " - " &amp;Sheet1!AJ267)</f>
        <v/>
      </c>
      <c r="F272" s="46" t="str">
        <f>IF(Sheet1!T267="","",Sheet1!T267)</f>
        <v>9172002</v>
      </c>
      <c r="G272" s="46" t="str">
        <f>IF(Sheet1!T267="","",Sheet1!AB267)</f>
        <v>Heat reflecting air bubble insulation, 36" wide x 25 ft. roll, flexible polyethylene,</v>
      </c>
      <c r="H272" s="31">
        <f>Sheet1!Z267</f>
        <v>74</v>
      </c>
      <c r="I272" s="21" t="str">
        <f>IF(Sheet1!T267="","",Sheet1!AC267)</f>
        <v>IN</v>
      </c>
      <c r="J272" s="21"/>
      <c r="K272" s="21"/>
      <c r="L272" s="22"/>
    </row>
    <row r="273" spans="1:12" ht="25.5" x14ac:dyDescent="0.2">
      <c r="A273" s="2" t="str">
        <f>Sheet1!I268</f>
        <v>M40B</v>
      </c>
      <c r="B273" s="2">
        <f>Sheet1!AK268</f>
        <v>23210</v>
      </c>
      <c r="C273" s="5" t="str">
        <f>IF(Sheet1!I268=A272,"",Sheet1!I268)</f>
        <v/>
      </c>
      <c r="D273" s="46" t="str">
        <f>IF(Sheet1!I268=A272,"",Sheet1!J268)</f>
        <v/>
      </c>
      <c r="E273" s="46" t="str">
        <f>IF(Sheet1!AK268=Sheet2!B272,"",Sheet1!C268&amp;"-"&amp;Sheet1!E268&amp;": "&amp;Sheet1!AI268 &amp; " - " &amp;Sheet1!AJ268)</f>
        <v/>
      </c>
      <c r="F273" s="46" t="str">
        <f>IF(Sheet1!T268="","",Sheet1!T268)</f>
        <v>7892001</v>
      </c>
      <c r="G273" s="46" t="str">
        <f>IF(Sheet1!T268="","",Sheet1!AB268)</f>
        <v>conduit,, 1/2" Type EF, grey, liquid tight flexible steel (Type UA sealtite)</v>
      </c>
      <c r="H273" s="31">
        <f>Sheet1!Z268</f>
        <v>48</v>
      </c>
      <c r="I273" s="21" t="str">
        <f>IF(Sheet1!T268="","",Sheet1!AC268)</f>
        <v>IN</v>
      </c>
      <c r="J273" s="21"/>
      <c r="K273" s="21"/>
      <c r="L273" s="22"/>
    </row>
    <row r="274" spans="1:12" x14ac:dyDescent="0.2">
      <c r="A274" s="2" t="str">
        <f>Sheet1!I269</f>
        <v>M40B</v>
      </c>
      <c r="B274" s="2">
        <f>Sheet1!AK269</f>
        <v>23210</v>
      </c>
      <c r="C274" s="5" t="str">
        <f>IF(Sheet1!I269=A273,"",Sheet1!I269)</f>
        <v/>
      </c>
      <c r="D274" s="46" t="str">
        <f>IF(Sheet1!I269=A273,"",Sheet1!J269)</f>
        <v/>
      </c>
      <c r="E274" s="46" t="str">
        <f>IF(Sheet1!AK269=Sheet2!B273,"",Sheet1!C269&amp;"-"&amp;Sheet1!E269&amp;": "&amp;Sheet1!AI269 &amp; " - " &amp;Sheet1!AJ269)</f>
        <v/>
      </c>
      <c r="F274" s="46" t="str">
        <f>IF(Sheet1!T269="","",Sheet1!T269)</f>
        <v>787299M</v>
      </c>
      <c r="G274" s="46" t="str">
        <f>IF(Sheet1!T269="","",Sheet1!AB269)</f>
        <v>Wire, Single, Stranded, WHT, 18</v>
      </c>
      <c r="H274" s="31">
        <f>Sheet1!Z269</f>
        <v>65</v>
      </c>
      <c r="I274" s="21" t="str">
        <f>IF(Sheet1!T269="","",Sheet1!AC269)</f>
        <v>IN</v>
      </c>
      <c r="J274" s="21"/>
      <c r="K274" s="21"/>
      <c r="L274" s="22"/>
    </row>
    <row r="275" spans="1:12" x14ac:dyDescent="0.2">
      <c r="A275" s="2" t="str">
        <f>Sheet1!I270</f>
        <v>M40B</v>
      </c>
      <c r="B275" s="2">
        <f>Sheet1!AK270</f>
        <v>23210</v>
      </c>
      <c r="C275" s="5" t="str">
        <f>IF(Sheet1!I270=A274,"",Sheet1!I270)</f>
        <v/>
      </c>
      <c r="D275" s="46" t="str">
        <f>IF(Sheet1!I270=A274,"",Sheet1!J270)</f>
        <v/>
      </c>
      <c r="E275" s="46" t="str">
        <f>IF(Sheet1!AK270=Sheet2!B274,"",Sheet1!C270&amp;"-"&amp;Sheet1!E270&amp;": "&amp;Sheet1!AI270 &amp; " - " &amp;Sheet1!AJ270)</f>
        <v/>
      </c>
      <c r="F275" s="46" t="str">
        <f>IF(Sheet1!T270="","",Sheet1!T270)</f>
        <v>787255P</v>
      </c>
      <c r="G275" s="46" t="str">
        <f>IF(Sheet1!T270="","",Sheet1!AB270)</f>
        <v>Wire, Single, Stranded, GRN, 14</v>
      </c>
      <c r="H275" s="31">
        <f>Sheet1!Z270</f>
        <v>10</v>
      </c>
      <c r="I275" s="21" t="str">
        <f>IF(Sheet1!T270="","",Sheet1!AC270)</f>
        <v>IN</v>
      </c>
      <c r="J275" s="21"/>
      <c r="K275" s="21"/>
      <c r="L275" s="22"/>
    </row>
    <row r="276" spans="1:12" x14ac:dyDescent="0.2">
      <c r="A276" s="2" t="str">
        <f>Sheet1!I271</f>
        <v>M40B</v>
      </c>
      <c r="B276" s="2">
        <f>Sheet1!AK271</f>
        <v>23210</v>
      </c>
      <c r="C276" s="5" t="str">
        <f>IF(Sheet1!I271=A275,"",Sheet1!I271)</f>
        <v/>
      </c>
      <c r="D276" s="46" t="str">
        <f>IF(Sheet1!I271=A275,"",Sheet1!J271)</f>
        <v/>
      </c>
      <c r="E276" s="46" t="str">
        <f>IF(Sheet1!AK271=Sheet2!B275,"",Sheet1!C271&amp;"-"&amp;Sheet1!E271&amp;": "&amp;Sheet1!AI271 &amp; " - " &amp;Sheet1!AJ271)</f>
        <v/>
      </c>
      <c r="F276" s="46" t="str">
        <f>IF(Sheet1!T271="","",Sheet1!T271)</f>
        <v>787255M</v>
      </c>
      <c r="G276" s="46" t="str">
        <f>IF(Sheet1!T271="","",Sheet1!AB271)</f>
        <v>Wire, Single, Stranded, GRN, 18</v>
      </c>
      <c r="H276" s="31">
        <f>Sheet1!Z271</f>
        <v>65</v>
      </c>
      <c r="I276" s="21" t="str">
        <f>IF(Sheet1!T271="","",Sheet1!AC271)</f>
        <v>IN</v>
      </c>
      <c r="J276" s="21"/>
      <c r="K276" s="21"/>
      <c r="L276" s="22"/>
    </row>
    <row r="277" spans="1:12" x14ac:dyDescent="0.2">
      <c r="A277" s="2" t="str">
        <f>Sheet1!I272</f>
        <v>M40B</v>
      </c>
      <c r="B277" s="2">
        <f>Sheet1!AK272</f>
        <v>23210</v>
      </c>
      <c r="C277" s="5" t="str">
        <f>IF(Sheet1!I272=A276,"",Sheet1!I272)</f>
        <v/>
      </c>
      <c r="D277" s="46" t="str">
        <f>IF(Sheet1!I272=A276,"",Sheet1!J272)</f>
        <v/>
      </c>
      <c r="E277" s="46" t="str">
        <f>IF(Sheet1!AK272=Sheet2!B276,"",Sheet1!C272&amp;"-"&amp;Sheet1!E272&amp;": "&amp;Sheet1!AI272 &amp; " - " &amp;Sheet1!AJ272)</f>
        <v/>
      </c>
      <c r="F277" s="46" t="str">
        <f>IF(Sheet1!T272="","",Sheet1!T272)</f>
        <v>787200M</v>
      </c>
      <c r="G277" s="46" t="str">
        <f>IF(Sheet1!T272="","",Sheet1!AB272)</f>
        <v>Wire, Single, Stranded, BLK, 18</v>
      </c>
      <c r="H277" s="31">
        <f>Sheet1!Z272</f>
        <v>65</v>
      </c>
      <c r="I277" s="21" t="str">
        <f>IF(Sheet1!T272="","",Sheet1!AC272)</f>
        <v>IN</v>
      </c>
      <c r="J277" s="21"/>
      <c r="K277" s="21"/>
      <c r="L277" s="22"/>
    </row>
    <row r="278" spans="1:12" ht="25.5" x14ac:dyDescent="0.2">
      <c r="A278" s="2" t="str">
        <f>Sheet1!I273</f>
        <v>M40B</v>
      </c>
      <c r="B278" s="2">
        <f>Sheet1!AK273</f>
        <v>23210</v>
      </c>
      <c r="C278" s="5" t="str">
        <f>IF(Sheet1!I273=A277,"",Sheet1!I273)</f>
        <v/>
      </c>
      <c r="D278" s="46" t="str">
        <f>IF(Sheet1!I273=A277,"",Sheet1!J273)</f>
        <v/>
      </c>
      <c r="E278" s="46" t="str">
        <f>IF(Sheet1!AK273=Sheet2!B277,"",Sheet1!C273&amp;"-"&amp;Sheet1!E273&amp;": "&amp;Sheet1!AI273 &amp; " - " &amp;Sheet1!AJ273)</f>
        <v/>
      </c>
      <c r="F278" s="46" t="str">
        <f>IF(Sheet1!T273="","",Sheet1!T273)</f>
        <v>5424602</v>
      </c>
      <c r="G278" s="46" t="str">
        <f>IF(Sheet1!T273="","",Sheet1!AB273)</f>
        <v>PVC tubing, high pressure 3/4" ID, 1 1/8" OD, 3/16" wall, clear,</v>
      </c>
      <c r="H278" s="31">
        <f>Sheet1!Z273</f>
        <v>45</v>
      </c>
      <c r="I278" s="21" t="str">
        <f>IF(Sheet1!T273="","",Sheet1!AC273)</f>
        <v>IN</v>
      </c>
      <c r="J278" s="21"/>
      <c r="K278" s="21"/>
      <c r="L278" s="22"/>
    </row>
    <row r="279" spans="1:12" ht="25.5" x14ac:dyDescent="0.2">
      <c r="A279" s="2" t="str">
        <f>Sheet1!I274</f>
        <v>M40B</v>
      </c>
      <c r="B279" s="2">
        <f>Sheet1!AK274</f>
        <v>23210</v>
      </c>
      <c r="C279" s="5" t="str">
        <f>IF(Sheet1!I274=A278,"",Sheet1!I274)</f>
        <v/>
      </c>
      <c r="D279" s="46" t="str">
        <f>IF(Sheet1!I274=A278,"",Sheet1!J274)</f>
        <v/>
      </c>
      <c r="E279" s="46" t="str">
        <f>IF(Sheet1!AK274=Sheet2!B278,"",Sheet1!C274&amp;"-"&amp;Sheet1!E274&amp;": "&amp;Sheet1!AI274 &amp; " - " &amp;Sheet1!AJ274)</f>
        <v/>
      </c>
      <c r="F279" s="46" t="str">
        <f>IF(Sheet1!T274="","",Sheet1!T274)</f>
        <v>5424252</v>
      </c>
      <c r="G279" s="46" t="str">
        <f>IF(Sheet1!T274="","",Sheet1!AB274)</f>
        <v>Flexible nylon tubing, white,, .232"ID, 5/16"OD, .040 wall</v>
      </c>
      <c r="H279" s="31">
        <f>Sheet1!Z274</f>
        <v>53</v>
      </c>
      <c r="I279" s="21" t="str">
        <f>IF(Sheet1!T274="","",Sheet1!AC274)</f>
        <v>IN</v>
      </c>
      <c r="J279" s="21"/>
      <c r="K279" s="21"/>
      <c r="L279" s="22"/>
    </row>
    <row r="280" spans="1:12" ht="25.5" x14ac:dyDescent="0.2">
      <c r="A280" s="2" t="str">
        <f>Sheet1!I275</f>
        <v>M40B</v>
      </c>
      <c r="B280" s="2">
        <f>Sheet1!AK275</f>
        <v>23210</v>
      </c>
      <c r="C280" s="5" t="str">
        <f>IF(Sheet1!I275=A279,"",Sheet1!I275)</f>
        <v/>
      </c>
      <c r="D280" s="46" t="str">
        <f>IF(Sheet1!I275=A279,"",Sheet1!J275)</f>
        <v/>
      </c>
      <c r="E280" s="46" t="str">
        <f>IF(Sheet1!AK275=Sheet2!B279,"",Sheet1!C275&amp;"-"&amp;Sheet1!E275&amp;": "&amp;Sheet1!AI275 &amp; " - " &amp;Sheet1!AJ275)</f>
        <v/>
      </c>
      <c r="F280" s="46" t="str">
        <f>IF(Sheet1!T275="","",Sheet1!T275)</f>
        <v>5424251</v>
      </c>
      <c r="G280" s="46" t="str">
        <f>IF(Sheet1!T275="","",Sheet1!AB275)</f>
        <v>Nylon tubing, 5/16" OD x .232", ID x .040" wall, opaque black, extra flex</v>
      </c>
      <c r="H280" s="31">
        <f>Sheet1!Z275</f>
        <v>70</v>
      </c>
      <c r="I280" s="21" t="str">
        <f>IF(Sheet1!T275="","",Sheet1!AC275)</f>
        <v>IN</v>
      </c>
      <c r="J280" s="21"/>
      <c r="K280" s="21"/>
      <c r="L280" s="22"/>
    </row>
    <row r="281" spans="1:12" x14ac:dyDescent="0.2">
      <c r="A281" s="2" t="str">
        <f>Sheet1!I276</f>
        <v>M40B</v>
      </c>
      <c r="B281" s="2">
        <f>Sheet1!AK276</f>
        <v>23210</v>
      </c>
      <c r="C281" s="5" t="str">
        <f>IF(Sheet1!I276=A280,"",Sheet1!I276)</f>
        <v/>
      </c>
      <c r="D281" s="46" t="str">
        <f>IF(Sheet1!I276=A280,"",Sheet1!J276)</f>
        <v/>
      </c>
      <c r="E281" s="46" t="str">
        <f>IF(Sheet1!AK276=Sheet2!B280,"",Sheet1!C276&amp;"-"&amp;Sheet1!E276&amp;": "&amp;Sheet1!AI276 &amp; " - " &amp;Sheet1!AJ276)</f>
        <v/>
      </c>
      <c r="F281" s="46" t="str">
        <f>IF(Sheet1!T276="","",Sheet1!T276)</f>
        <v>9735001</v>
      </c>
      <c r="G281" s="46" t="str">
        <f>IF(Sheet1!T276="","",Sheet1!AB276)</f>
        <v>Tape, Aluminum Foil, 2" x 5 mil</v>
      </c>
      <c r="H281" s="31">
        <f>Sheet1!Z276</f>
        <v>48</v>
      </c>
      <c r="I281" s="21" t="str">
        <f>IF(Sheet1!T276="","",Sheet1!AC276)</f>
        <v>IN</v>
      </c>
      <c r="J281" s="21"/>
      <c r="K281" s="21"/>
      <c r="L281" s="22"/>
    </row>
    <row r="282" spans="1:12" ht="38.25" x14ac:dyDescent="0.2">
      <c r="A282" s="2" t="str">
        <f>Sheet1!I277</f>
        <v>M40B</v>
      </c>
      <c r="B282" s="2">
        <f>Sheet1!AK277</f>
        <v>23210</v>
      </c>
      <c r="C282" s="5" t="str">
        <f>IF(Sheet1!I277=A281,"",Sheet1!I277)</f>
        <v/>
      </c>
      <c r="D282" s="46" t="str">
        <f>IF(Sheet1!I277=A281,"",Sheet1!J277)</f>
        <v/>
      </c>
      <c r="E282" s="46" t="str">
        <f>IF(Sheet1!AK277=Sheet2!B281,"",Sheet1!C277&amp;"-"&amp;Sheet1!E277&amp;": "&amp;Sheet1!AI277 &amp; " - " &amp;Sheet1!AJ277)</f>
        <v/>
      </c>
      <c r="F282" s="46" t="str">
        <f>IF(Sheet1!T277="","",Sheet1!T277)</f>
        <v>9172002</v>
      </c>
      <c r="G282" s="46" t="str">
        <f>IF(Sheet1!T277="","",Sheet1!AB277)</f>
        <v>Heat reflecting air bubble insulation, 36" wide x 25 ft. roll, flexible polyethylene,</v>
      </c>
      <c r="H282" s="31">
        <f>Sheet1!Z277</f>
        <v>74</v>
      </c>
      <c r="I282" s="21" t="str">
        <f>IF(Sheet1!T277="","",Sheet1!AC277)</f>
        <v>IN</v>
      </c>
      <c r="J282" s="21"/>
      <c r="K282" s="21"/>
      <c r="L282" s="22"/>
    </row>
    <row r="283" spans="1:12" ht="25.5" x14ac:dyDescent="0.2">
      <c r="A283" s="2" t="str">
        <f>Sheet1!I278</f>
        <v>M40B</v>
      </c>
      <c r="B283" s="2">
        <f>Sheet1!AK278</f>
        <v>23210</v>
      </c>
      <c r="C283" s="5" t="str">
        <f>IF(Sheet1!I278=A282,"",Sheet1!I278)</f>
        <v/>
      </c>
      <c r="D283" s="46" t="str">
        <f>IF(Sheet1!I278=A282,"",Sheet1!J278)</f>
        <v/>
      </c>
      <c r="E283" s="46" t="str">
        <f>IF(Sheet1!AK278=Sheet2!B282,"",Sheet1!C278&amp;"-"&amp;Sheet1!E278&amp;": "&amp;Sheet1!AI278 &amp; " - " &amp;Sheet1!AJ278)</f>
        <v/>
      </c>
      <c r="F283" s="46" t="str">
        <f>IF(Sheet1!T278="","",Sheet1!T278)</f>
        <v>7892001</v>
      </c>
      <c r="G283" s="46" t="str">
        <f>IF(Sheet1!T278="","",Sheet1!AB278)</f>
        <v>conduit,, 1/2" Type EF, grey, liquid tight flexible steel (Type UA sealtite)</v>
      </c>
      <c r="H283" s="31">
        <f>Sheet1!Z278</f>
        <v>48</v>
      </c>
      <c r="I283" s="21" t="str">
        <f>IF(Sheet1!T278="","",Sheet1!AC278)</f>
        <v>IN</v>
      </c>
      <c r="J283" s="21"/>
      <c r="K283" s="21"/>
      <c r="L283" s="22"/>
    </row>
    <row r="284" spans="1:12" x14ac:dyDescent="0.2">
      <c r="A284" s="2" t="str">
        <f>Sheet1!I279</f>
        <v>M40B</v>
      </c>
      <c r="B284" s="2">
        <f>Sheet1!AK279</f>
        <v>23210</v>
      </c>
      <c r="C284" s="5" t="str">
        <f>IF(Sheet1!I279=A283,"",Sheet1!I279)</f>
        <v/>
      </c>
      <c r="D284" s="46" t="str">
        <f>IF(Sheet1!I279=A283,"",Sheet1!J279)</f>
        <v/>
      </c>
      <c r="E284" s="46" t="str">
        <f>IF(Sheet1!AK279=Sheet2!B283,"",Sheet1!C279&amp;"-"&amp;Sheet1!E279&amp;": "&amp;Sheet1!AI279 &amp; " - " &amp;Sheet1!AJ279)</f>
        <v/>
      </c>
      <c r="F284" s="46" t="str">
        <f>IF(Sheet1!T279="","",Sheet1!T279)</f>
        <v>787299M</v>
      </c>
      <c r="G284" s="46" t="str">
        <f>IF(Sheet1!T279="","",Sheet1!AB279)</f>
        <v>Wire, Single, Stranded, WHT, 18</v>
      </c>
      <c r="H284" s="31">
        <f>Sheet1!Z279</f>
        <v>65</v>
      </c>
      <c r="I284" s="21" t="str">
        <f>IF(Sheet1!T279="","",Sheet1!AC279)</f>
        <v>IN</v>
      </c>
      <c r="J284" s="21"/>
      <c r="K284" s="21"/>
      <c r="L284" s="22"/>
    </row>
    <row r="285" spans="1:12" x14ac:dyDescent="0.2">
      <c r="A285" s="2" t="str">
        <f>Sheet1!I280</f>
        <v>M40B</v>
      </c>
      <c r="B285" s="2">
        <f>Sheet1!AK280</f>
        <v>23210</v>
      </c>
      <c r="C285" s="5" t="str">
        <f>IF(Sheet1!I280=A284,"",Sheet1!I280)</f>
        <v/>
      </c>
      <c r="D285" s="46" t="str">
        <f>IF(Sheet1!I280=A284,"",Sheet1!J280)</f>
        <v/>
      </c>
      <c r="E285" s="46" t="str">
        <f>IF(Sheet1!AK280=Sheet2!B284,"",Sheet1!C280&amp;"-"&amp;Sheet1!E280&amp;": "&amp;Sheet1!AI280 &amp; " - " &amp;Sheet1!AJ280)</f>
        <v/>
      </c>
      <c r="F285" s="46" t="str">
        <f>IF(Sheet1!T280="","",Sheet1!T280)</f>
        <v>787255P</v>
      </c>
      <c r="G285" s="46" t="str">
        <f>IF(Sheet1!T280="","",Sheet1!AB280)</f>
        <v>Wire, Single, Stranded, GRN, 14</v>
      </c>
      <c r="H285" s="31">
        <f>Sheet1!Z280</f>
        <v>10</v>
      </c>
      <c r="I285" s="21" t="str">
        <f>IF(Sheet1!T280="","",Sheet1!AC280)</f>
        <v>IN</v>
      </c>
      <c r="J285" s="21"/>
      <c r="K285" s="21"/>
      <c r="L285" s="22"/>
    </row>
    <row r="286" spans="1:12" x14ac:dyDescent="0.2">
      <c r="A286" s="2" t="str">
        <f>Sheet1!I281</f>
        <v>M40B</v>
      </c>
      <c r="B286" s="2">
        <f>Sheet1!AK281</f>
        <v>23210</v>
      </c>
      <c r="C286" s="5" t="str">
        <f>IF(Sheet1!I281=A285,"",Sheet1!I281)</f>
        <v/>
      </c>
      <c r="D286" s="46" t="str">
        <f>IF(Sheet1!I281=A285,"",Sheet1!J281)</f>
        <v/>
      </c>
      <c r="E286" s="46" t="str">
        <f>IF(Sheet1!AK281=Sheet2!B285,"",Sheet1!C281&amp;"-"&amp;Sheet1!E281&amp;": "&amp;Sheet1!AI281 &amp; " - " &amp;Sheet1!AJ281)</f>
        <v/>
      </c>
      <c r="F286" s="46" t="str">
        <f>IF(Sheet1!T281="","",Sheet1!T281)</f>
        <v>787255M</v>
      </c>
      <c r="G286" s="46" t="str">
        <f>IF(Sheet1!T281="","",Sheet1!AB281)</f>
        <v>Wire, Single, Stranded, GRN, 18</v>
      </c>
      <c r="H286" s="31">
        <f>Sheet1!Z281</f>
        <v>65</v>
      </c>
      <c r="I286" s="21" t="str">
        <f>IF(Sheet1!T281="","",Sheet1!AC281)</f>
        <v>IN</v>
      </c>
      <c r="J286" s="21"/>
      <c r="K286" s="21"/>
      <c r="L286" s="22"/>
    </row>
    <row r="287" spans="1:12" x14ac:dyDescent="0.2">
      <c r="A287" s="2" t="str">
        <f>Sheet1!I282</f>
        <v>M40B</v>
      </c>
      <c r="B287" s="2">
        <f>Sheet1!AK282</f>
        <v>23210</v>
      </c>
      <c r="C287" s="5" t="str">
        <f>IF(Sheet1!I282=A286,"",Sheet1!I282)</f>
        <v/>
      </c>
      <c r="D287" s="46" t="str">
        <f>IF(Sheet1!I282=A286,"",Sheet1!J282)</f>
        <v/>
      </c>
      <c r="E287" s="46" t="str">
        <f>IF(Sheet1!AK282=Sheet2!B286,"",Sheet1!C282&amp;"-"&amp;Sheet1!E282&amp;": "&amp;Sheet1!AI282 &amp; " - " &amp;Sheet1!AJ282)</f>
        <v/>
      </c>
      <c r="F287" s="46" t="str">
        <f>IF(Sheet1!T282="","",Sheet1!T282)</f>
        <v>787200M</v>
      </c>
      <c r="G287" s="46" t="str">
        <f>IF(Sheet1!T282="","",Sheet1!AB282)</f>
        <v>Wire, Single, Stranded, BLK, 18</v>
      </c>
      <c r="H287" s="31">
        <f>Sheet1!Z282</f>
        <v>65</v>
      </c>
      <c r="I287" s="21" t="str">
        <f>IF(Sheet1!T282="","",Sheet1!AC282)</f>
        <v>IN</v>
      </c>
      <c r="J287" s="21"/>
      <c r="K287" s="21"/>
      <c r="L287" s="22"/>
    </row>
    <row r="288" spans="1:12" ht="25.5" x14ac:dyDescent="0.2">
      <c r="A288" s="2" t="str">
        <f>Sheet1!I283</f>
        <v>M40B</v>
      </c>
      <c r="B288" s="2">
        <f>Sheet1!AK283</f>
        <v>23210</v>
      </c>
      <c r="C288" s="5" t="str">
        <f>IF(Sheet1!I283=A287,"",Sheet1!I283)</f>
        <v/>
      </c>
      <c r="D288" s="46" t="str">
        <f>IF(Sheet1!I283=A287,"",Sheet1!J283)</f>
        <v/>
      </c>
      <c r="E288" s="46" t="str">
        <f>IF(Sheet1!AK283=Sheet2!B287,"",Sheet1!C283&amp;"-"&amp;Sheet1!E283&amp;": "&amp;Sheet1!AI283 &amp; " - " &amp;Sheet1!AJ283)</f>
        <v/>
      </c>
      <c r="F288" s="46" t="str">
        <f>IF(Sheet1!T283="","",Sheet1!T283)</f>
        <v>5424602</v>
      </c>
      <c r="G288" s="46" t="str">
        <f>IF(Sheet1!T283="","",Sheet1!AB283)</f>
        <v>PVC tubing, high pressure 3/4" ID, 1 1/8" OD, 3/16" wall, clear,</v>
      </c>
      <c r="H288" s="31">
        <f>Sheet1!Z283</f>
        <v>45</v>
      </c>
      <c r="I288" s="21" t="str">
        <f>IF(Sheet1!T283="","",Sheet1!AC283)</f>
        <v>IN</v>
      </c>
      <c r="J288" s="21"/>
      <c r="K288" s="21"/>
      <c r="L288" s="22"/>
    </row>
    <row r="289" spans="1:12" ht="25.5" x14ac:dyDescent="0.2">
      <c r="A289" s="2" t="str">
        <f>Sheet1!I284</f>
        <v>M40B</v>
      </c>
      <c r="B289" s="2">
        <f>Sheet1!AK284</f>
        <v>23210</v>
      </c>
      <c r="C289" s="5" t="str">
        <f>IF(Sheet1!I284=A288,"",Sheet1!I284)</f>
        <v/>
      </c>
      <c r="D289" s="46" t="str">
        <f>IF(Sheet1!I284=A288,"",Sheet1!J284)</f>
        <v/>
      </c>
      <c r="E289" s="46" t="str">
        <f>IF(Sheet1!AK284=Sheet2!B288,"",Sheet1!C284&amp;"-"&amp;Sheet1!E284&amp;": "&amp;Sheet1!AI284 &amp; " - " &amp;Sheet1!AJ284)</f>
        <v/>
      </c>
      <c r="F289" s="46" t="str">
        <f>IF(Sheet1!T284="","",Sheet1!T284)</f>
        <v>5424252</v>
      </c>
      <c r="G289" s="46" t="str">
        <f>IF(Sheet1!T284="","",Sheet1!AB284)</f>
        <v>Flexible nylon tubing, white,, .232"ID, 5/16"OD, .040 wall</v>
      </c>
      <c r="H289" s="31">
        <f>Sheet1!Z284</f>
        <v>53</v>
      </c>
      <c r="I289" s="21" t="str">
        <f>IF(Sheet1!T284="","",Sheet1!AC284)</f>
        <v>IN</v>
      </c>
      <c r="J289" s="21"/>
      <c r="K289" s="21"/>
      <c r="L289" s="22"/>
    </row>
    <row r="290" spans="1:12" ht="26.25" thickBot="1" x14ac:dyDescent="0.25">
      <c r="A290" s="2" t="str">
        <f>Sheet1!I285</f>
        <v>M40B</v>
      </c>
      <c r="B290" s="2">
        <f>Sheet1!AK285</f>
        <v>23210</v>
      </c>
      <c r="C290" s="42" t="str">
        <f>IF(Sheet1!I285=A289,"",Sheet1!I285)</f>
        <v/>
      </c>
      <c r="D290" s="43" t="str">
        <f>IF(Sheet1!I285=A289,"",Sheet1!J285)</f>
        <v/>
      </c>
      <c r="E290" s="43" t="str">
        <f>IF(Sheet1!AK285=Sheet2!B289,"",Sheet1!C285&amp;"-"&amp;Sheet1!E285&amp;": "&amp;Sheet1!AI285 &amp; " - " &amp;Sheet1!AJ285)</f>
        <v/>
      </c>
      <c r="F290" s="43" t="str">
        <f>IF(Sheet1!T285="","",Sheet1!T285)</f>
        <v>5424251</v>
      </c>
      <c r="G290" s="43" t="str">
        <f>IF(Sheet1!T285="","",Sheet1!AB285)</f>
        <v>Nylon tubing, 5/16" OD x .232", ID x .040" wall, opaque black, extra flex</v>
      </c>
      <c r="H290" s="29">
        <f>Sheet1!Z285</f>
        <v>70</v>
      </c>
      <c r="I290" s="17" t="str">
        <f>IF(Sheet1!T285="","",Sheet1!AC285)</f>
        <v>IN</v>
      </c>
      <c r="J290" s="17"/>
      <c r="K290" s="17"/>
      <c r="L290" s="18"/>
    </row>
  </sheetData>
  <pageMargins left="0.375" right="0.375" top="0.5" bottom="0.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5D7B803-B213-4BA3-A95F-BADBC36A5509}">
            <xm:f>NOT(Sheet1!$B2=J$6)</xm:f>
            <x14:dxf>
              <fill>
                <patternFill>
                  <bgColor theme="0" tint="-0.34998626667073579"/>
                </patternFill>
              </fill>
            </x14:dxf>
          </x14:cfRule>
          <xm:sqref>J7:L43 J74:L77 J84:L290</xm:sqref>
        </x14:conditionalFormatting>
        <x14:conditionalFormatting xmlns:xm="http://schemas.microsoft.com/office/excel/2006/main">
          <x14:cfRule type="expression" priority="6" id="{6941ADDA-E4FC-41C9-B4A5-97231681CC38}">
            <xm:f>NOT(Sheet1!$B59=J$6)</xm:f>
            <x14:dxf>
              <fill>
                <patternFill>
                  <bgColor theme="0" tint="-0.34998626667073579"/>
                </patternFill>
              </fill>
            </x14:dxf>
          </x14:cfRule>
          <xm:sqref>J64:L67</xm:sqref>
        </x14:conditionalFormatting>
        <x14:conditionalFormatting xmlns:xm="http://schemas.microsoft.com/office/excel/2006/main">
          <x14:cfRule type="expression" priority="5" id="{D0F12C0C-0321-4615-983C-26E6B21A98CA}">
            <xm:f>NOT(Sheet1!$B49=J$6)</xm:f>
            <x14:dxf>
              <fill>
                <patternFill>
                  <bgColor theme="0" tint="-0.34998626667073579"/>
                </patternFill>
              </fill>
            </x14:dxf>
          </x14:cfRule>
          <xm:sqref>J54:L57</xm:sqref>
        </x14:conditionalFormatting>
        <x14:conditionalFormatting xmlns:xm="http://schemas.microsoft.com/office/excel/2006/main">
          <x14:cfRule type="expression" priority="4" id="{870813DA-9AB8-42B5-AA92-6E87066C300B}">
            <xm:f>NOT(Sheet1!$B39=J$6)</xm:f>
            <x14:dxf>
              <fill>
                <patternFill>
                  <bgColor theme="0" tint="-0.34998626667073579"/>
                </patternFill>
              </fill>
            </x14:dxf>
          </x14:cfRule>
          <xm:sqref>J44:L53</xm:sqref>
        </x14:conditionalFormatting>
        <x14:conditionalFormatting xmlns:xm="http://schemas.microsoft.com/office/excel/2006/main">
          <x14:cfRule type="expression" priority="3" id="{DEA583CF-9D22-4D9F-85C7-38229662FDA9}">
            <xm:f>NOT(Sheet1!$B53=J$6)</xm:f>
            <x14:dxf>
              <fill>
                <patternFill>
                  <bgColor theme="0" tint="-0.34998626667073579"/>
                </patternFill>
              </fill>
            </x14:dxf>
          </x14:cfRule>
          <xm:sqref>J58:L63</xm:sqref>
        </x14:conditionalFormatting>
        <x14:conditionalFormatting xmlns:xm="http://schemas.microsoft.com/office/excel/2006/main">
          <x14:cfRule type="expression" priority="2" id="{42D7841A-C495-4660-AEBF-73D869A9475D}">
            <xm:f>NOT(Sheet1!$B63=J$6)</xm:f>
            <x14:dxf>
              <fill>
                <patternFill>
                  <bgColor theme="0" tint="-0.34998626667073579"/>
                </patternFill>
              </fill>
            </x14:dxf>
          </x14:cfRule>
          <xm:sqref>J68:L73</xm:sqref>
        </x14:conditionalFormatting>
        <x14:conditionalFormatting xmlns:xm="http://schemas.microsoft.com/office/excel/2006/main">
          <x14:cfRule type="expression" priority="1" id="{0E89FFF4-2F3E-4F6A-8980-C29B9D6FC013}">
            <xm:f>NOT(Sheet1!$B73=J$6)</xm:f>
            <x14:dxf>
              <fill>
                <patternFill>
                  <bgColor theme="0" tint="-0.34998626667073579"/>
                </patternFill>
              </fill>
            </x14:dxf>
          </x14:cfRule>
          <xm:sqref>J78:L83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Elton M. Clark</cp:lastModifiedBy>
  <cp:lastPrinted>2020-11-02T14:11:06Z</cp:lastPrinted>
  <dcterms:created xsi:type="dcterms:W3CDTF">2020-11-02T12:27:22Z</dcterms:created>
  <dcterms:modified xsi:type="dcterms:W3CDTF">2020-11-02T14:11:10Z</dcterms:modified>
</cp:coreProperties>
</file>