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state="hidden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88" i="24" l="1"/>
  <c r="A788" i="24" s="1"/>
  <c r="C789" i="24"/>
  <c r="A789" i="24" s="1"/>
  <c r="C787" i="24"/>
  <c r="A787" i="24" s="1"/>
  <c r="C786" i="24"/>
  <c r="A786" i="24" s="1"/>
  <c r="C785" i="24"/>
  <c r="A785" i="24" s="1"/>
  <c r="C784" i="24"/>
  <c r="A784" i="24" s="1"/>
  <c r="C783" i="24"/>
  <c r="A783" i="24" s="1"/>
  <c r="C782" i="24"/>
  <c r="A782" i="24" s="1"/>
  <c r="C781" i="24"/>
  <c r="A781" i="24" s="1"/>
  <c r="C780" i="24"/>
  <c r="A780" i="24" s="1"/>
  <c r="C779" i="24"/>
  <c r="A779" i="24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A2" i="26"/>
  <c r="D2" i="26" s="1"/>
  <c r="E2" i="26" l="1"/>
  <c r="F2" i="26" s="1"/>
  <c r="G2" i="26" s="1"/>
  <c r="A3" i="26"/>
  <c r="A4" i="26" s="1"/>
  <c r="A5" i="26"/>
  <c r="D4" i="26"/>
  <c r="D3" i="26"/>
  <c r="C778" i="24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E3" i="26" l="1"/>
  <c r="F3" i="26" s="1"/>
  <c r="G3" i="26" s="1"/>
  <c r="E4" i="26"/>
  <c r="F4" i="26" s="1"/>
  <c r="G4" i="26" s="1"/>
  <c r="A6" i="26"/>
  <c r="D5" i="26"/>
  <c r="C749" i="24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E5" i="26" l="1"/>
  <c r="F5" i="26" s="1"/>
  <c r="G5" i="26" s="1"/>
  <c r="A7" i="26"/>
  <c r="D6" i="26"/>
  <c r="C384" i="24"/>
  <c r="A384" i="24" s="1"/>
  <c r="C385" i="24"/>
  <c r="A385" i="24" s="1"/>
  <c r="C386" i="24"/>
  <c r="A386" i="24" s="1"/>
  <c r="C387" i="24"/>
  <c r="A387" i="24" s="1"/>
  <c r="C388" i="24"/>
  <c r="A388" i="24" s="1"/>
  <c r="C389" i="24"/>
  <c r="A389" i="24" s="1"/>
  <c r="C390" i="24"/>
  <c r="A390" i="24" s="1"/>
  <c r="C391" i="24"/>
  <c r="A391" i="24" s="1"/>
  <c r="C392" i="24"/>
  <c r="A392" i="24" s="1"/>
  <c r="C393" i="24"/>
  <c r="A393" i="24" s="1"/>
  <c r="C394" i="24"/>
  <c r="A394" i="24" s="1"/>
  <c r="C395" i="24"/>
  <c r="A395" i="24" s="1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A401" i="24" s="1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A410" i="24" s="1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02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E6" i="26" l="1"/>
  <c r="F6" i="26" s="1"/>
  <c r="G6" i="26" s="1"/>
  <c r="A8" i="26"/>
  <c r="D7" i="26"/>
  <c r="K384" i="3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E7" i="26" l="1"/>
  <c r="F7" i="26" s="1"/>
  <c r="G7" i="26" s="1"/>
  <c r="A9" i="26"/>
  <c r="D8" i="26"/>
  <c r="H12" i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E8" i="26" l="1"/>
  <c r="F8" i="26" s="1"/>
  <c r="G8" i="26" s="1"/>
  <c r="A10" i="26"/>
  <c r="D9" i="26"/>
  <c r="C9" i="9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9" i="26" l="1"/>
  <c r="F9" i="26" s="1"/>
  <c r="G9" i="26" s="1"/>
  <c r="A11" i="26"/>
  <c r="D10" i="26"/>
  <c r="C5" i="9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E10" i="26" l="1"/>
  <c r="F10" i="26" s="1"/>
  <c r="G10" i="26" s="1"/>
  <c r="A12" i="26"/>
  <c r="D11" i="26"/>
  <c r="A7" i="14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E9" i="25"/>
  <c r="G9" i="25"/>
  <c r="C9" i="25"/>
  <c r="I9" i="25"/>
  <c r="B10" i="25"/>
  <c r="H9" i="25"/>
  <c r="D9" i="25"/>
  <c r="J9" i="25"/>
  <c r="F9" i="25"/>
  <c r="E11" i="26" l="1"/>
  <c r="F11" i="26" s="1"/>
  <c r="G11" i="26" s="1"/>
  <c r="A13" i="26"/>
  <c r="D12" i="26"/>
  <c r="A8" i="14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H10" i="25"/>
  <c r="D10" i="25"/>
  <c r="E10" i="25"/>
  <c r="G10" i="25"/>
  <c r="F10" i="25"/>
  <c r="C10" i="25"/>
  <c r="B11" i="25"/>
  <c r="I53" i="19" l="1"/>
  <c r="I54" i="19"/>
  <c r="E12" i="26"/>
  <c r="F12" i="26"/>
  <c r="G12" i="26" s="1"/>
  <c r="A14" i="26"/>
  <c r="D13" i="26"/>
  <c r="A9" i="14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I11" i="25"/>
  <c r="J11" i="25"/>
  <c r="H11" i="25"/>
  <c r="C11" i="25"/>
  <c r="D11" i="25"/>
  <c r="B12" i="25"/>
  <c r="E11" i="25"/>
  <c r="F11" i="25"/>
  <c r="G11" i="25"/>
  <c r="E13" i="26" l="1"/>
  <c r="F13" i="26" s="1"/>
  <c r="G13" i="26" s="1"/>
  <c r="A15" i="26"/>
  <c r="D14" i="26"/>
  <c r="A10" i="14"/>
  <c r="I9" i="19"/>
  <c r="A8" i="9"/>
  <c r="C30" i="8" s="1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H12" i="25"/>
  <c r="C12" i="25"/>
  <c r="B13" i="25"/>
  <c r="F12" i="25"/>
  <c r="E12" i="25"/>
  <c r="G12" i="25"/>
  <c r="D12" i="25"/>
  <c r="E14" i="26" l="1"/>
  <c r="F14" i="26" s="1"/>
  <c r="G14" i="26" s="1"/>
  <c r="A16" i="26"/>
  <c r="D15" i="26"/>
  <c r="C29" i="8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I13" i="25"/>
  <c r="J13" i="25"/>
  <c r="H13" i="25"/>
  <c r="D13" i="25"/>
  <c r="G13" i="25"/>
  <c r="C13" i="25"/>
  <c r="E13" i="25"/>
  <c r="F13" i="25"/>
  <c r="B14" i="25"/>
  <c r="E15" i="26" l="1"/>
  <c r="F15" i="26" s="1"/>
  <c r="G15" i="26" s="1"/>
  <c r="A17" i="26"/>
  <c r="D16" i="26"/>
  <c r="I11" i="19"/>
  <c r="A12" i="14"/>
  <c r="R14" i="25"/>
  <c r="L14" i="25"/>
  <c r="O14" i="25"/>
  <c r="P14" i="25"/>
  <c r="Q14" i="25"/>
  <c r="M14" i="25"/>
  <c r="K14" i="25"/>
  <c r="N14" i="25"/>
  <c r="I14" i="25"/>
  <c r="J14" i="25"/>
  <c r="F14" i="25"/>
  <c r="B15" i="25"/>
  <c r="G14" i="25"/>
  <c r="D14" i="25"/>
  <c r="H14" i="25"/>
  <c r="E14" i="25"/>
  <c r="C14" i="25"/>
  <c r="E16" i="26" l="1"/>
  <c r="F16" i="26" s="1"/>
  <c r="G16" i="26" s="1"/>
  <c r="A18" i="26"/>
  <c r="D17" i="26"/>
  <c r="I6" i="19"/>
  <c r="D13" i="19"/>
  <c r="A13" i="14"/>
  <c r="K15" i="25"/>
  <c r="N15" i="25"/>
  <c r="P15" i="25"/>
  <c r="Q15" i="25"/>
  <c r="M15" i="25"/>
  <c r="R15" i="25"/>
  <c r="L15" i="25"/>
  <c r="O15" i="25"/>
  <c r="I15" i="25"/>
  <c r="J15" i="25"/>
  <c r="F15" i="25"/>
  <c r="B16" i="25"/>
  <c r="H15" i="25"/>
  <c r="D15" i="25"/>
  <c r="G15" i="25"/>
  <c r="C15" i="25"/>
  <c r="E15" i="25"/>
  <c r="I55" i="19" l="1"/>
  <c r="E17" i="26"/>
  <c r="F17" i="26" s="1"/>
  <c r="G17" i="26" s="1"/>
  <c r="A19" i="26"/>
  <c r="D18" i="26"/>
  <c r="D20" i="19"/>
  <c r="I14" i="19"/>
  <c r="D15" i="19"/>
  <c r="A14" i="14"/>
  <c r="I44" i="19"/>
  <c r="D19" i="19"/>
  <c r="O16" i="25"/>
  <c r="M16" i="25"/>
  <c r="K16" i="25"/>
  <c r="L16" i="25"/>
  <c r="P16" i="25"/>
  <c r="Q16" i="25"/>
  <c r="R16" i="25"/>
  <c r="N16" i="25"/>
  <c r="I16" i="25"/>
  <c r="J16" i="25"/>
  <c r="D16" i="25"/>
  <c r="F16" i="25"/>
  <c r="E16" i="25"/>
  <c r="G16" i="25"/>
  <c r="H16" i="25"/>
  <c r="C16" i="25"/>
  <c r="B17" i="25"/>
  <c r="D51" i="19" l="1"/>
  <c r="E18" i="26"/>
  <c r="F18" i="26" s="1"/>
  <c r="G18" i="26" s="1"/>
  <c r="A20" i="26"/>
  <c r="D19" i="26"/>
  <c r="D46" i="19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G17" i="25"/>
  <c r="C17" i="25"/>
  <c r="D17" i="25"/>
  <c r="E17" i="25"/>
  <c r="F17" i="25"/>
  <c r="H17" i="25"/>
  <c r="B18" i="25"/>
  <c r="D55" i="19" l="1"/>
  <c r="E19" i="26"/>
  <c r="F19" i="26" s="1"/>
  <c r="G19" i="26" s="1"/>
  <c r="A21" i="26"/>
  <c r="D20" i="26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C18" i="25"/>
  <c r="F18" i="25"/>
  <c r="B19" i="25"/>
  <c r="H18" i="25"/>
  <c r="G18" i="25"/>
  <c r="E18" i="25"/>
  <c r="D18" i="25"/>
  <c r="I52" i="19" l="1"/>
  <c r="D53" i="19"/>
  <c r="D52" i="19"/>
  <c r="D54" i="19"/>
  <c r="E20" i="26"/>
  <c r="F20" i="26" s="1"/>
  <c r="G20" i="26" s="1"/>
  <c r="A22" i="26"/>
  <c r="D21" i="26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I19" i="25"/>
  <c r="J19" i="25"/>
  <c r="E19" i="25"/>
  <c r="B20" i="25"/>
  <c r="H19" i="25"/>
  <c r="C19" i="25"/>
  <c r="F19" i="25"/>
  <c r="D19" i="25"/>
  <c r="G19" i="25"/>
  <c r="I51" i="19" l="1"/>
  <c r="E21" i="26"/>
  <c r="F21" i="26" s="1"/>
  <c r="G21" i="26" s="1"/>
  <c r="A23" i="26"/>
  <c r="D22" i="26"/>
  <c r="D49" i="19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B21" i="25"/>
  <c r="C20" i="25"/>
  <c r="G20" i="25"/>
  <c r="E20" i="25"/>
  <c r="H20" i="25"/>
  <c r="D20" i="25"/>
  <c r="F20" i="25"/>
  <c r="E22" i="26" l="1"/>
  <c r="F22" i="26" s="1"/>
  <c r="G22" i="26" s="1"/>
  <c r="A24" i="26"/>
  <c r="D23" i="26"/>
  <c r="O21" i="25"/>
  <c r="M21" i="25"/>
  <c r="P21" i="25"/>
  <c r="K21" i="25"/>
  <c r="N21" i="25"/>
  <c r="R21" i="25"/>
  <c r="L21" i="25"/>
  <c r="Q21" i="25"/>
  <c r="I21" i="25"/>
  <c r="J21" i="25"/>
  <c r="B22" i="25"/>
  <c r="F21" i="25"/>
  <c r="E21" i="25"/>
  <c r="C21" i="25"/>
  <c r="D21" i="25"/>
  <c r="G21" i="25"/>
  <c r="H21" i="25"/>
  <c r="E23" i="26" l="1"/>
  <c r="F23" i="26" s="1"/>
  <c r="G23" i="26" s="1"/>
  <c r="A25" i="26"/>
  <c r="D24" i="26"/>
  <c r="P22" i="25"/>
  <c r="O22" i="25"/>
  <c r="K22" i="25"/>
  <c r="N22" i="25"/>
  <c r="M22" i="25"/>
  <c r="R22" i="25"/>
  <c r="L22" i="25"/>
  <c r="Q22" i="25"/>
  <c r="I22" i="25"/>
  <c r="J22" i="25"/>
  <c r="E22" i="25"/>
  <c r="B23" i="25"/>
  <c r="C22" i="25"/>
  <c r="D22" i="25"/>
  <c r="F22" i="25"/>
  <c r="G22" i="25"/>
  <c r="H22" i="25"/>
  <c r="E24" i="26" l="1"/>
  <c r="F24" i="26" s="1"/>
  <c r="G24" i="26" s="1"/>
  <c r="A26" i="26"/>
  <c r="D25" i="26"/>
  <c r="L23" i="25"/>
  <c r="P23" i="25"/>
  <c r="K23" i="25"/>
  <c r="N23" i="25"/>
  <c r="Q23" i="25"/>
  <c r="M23" i="25"/>
  <c r="R23" i="25"/>
  <c r="O23" i="25"/>
  <c r="J23" i="25"/>
  <c r="I23" i="25"/>
  <c r="G23" i="25"/>
  <c r="D23" i="25"/>
  <c r="E23" i="25"/>
  <c r="B24" i="25"/>
  <c r="C23" i="25"/>
  <c r="H23" i="25"/>
  <c r="F23" i="25"/>
  <c r="E25" i="26" l="1"/>
  <c r="F25" i="26" s="1"/>
  <c r="G25" i="26" s="1"/>
  <c r="A27" i="26"/>
  <c r="D26" i="26"/>
  <c r="R24" i="25"/>
  <c r="L24" i="25"/>
  <c r="M24" i="25"/>
  <c r="K24" i="25"/>
  <c r="N24" i="25"/>
  <c r="Q24" i="25"/>
  <c r="O24" i="25"/>
  <c r="P24" i="25"/>
  <c r="J24" i="25"/>
  <c r="I24" i="25"/>
  <c r="D24" i="25"/>
  <c r="B25" i="25"/>
  <c r="C24" i="25"/>
  <c r="E24" i="25"/>
  <c r="G24" i="25"/>
  <c r="H24" i="25"/>
  <c r="F24" i="25"/>
  <c r="E26" i="26" l="1"/>
  <c r="F26" i="26" s="1"/>
  <c r="G26" i="26" s="1"/>
  <c r="A28" i="26"/>
  <c r="D27" i="26"/>
  <c r="R25" i="25"/>
  <c r="P25" i="25"/>
  <c r="O25" i="25"/>
  <c r="L25" i="25"/>
  <c r="M25" i="25"/>
  <c r="Q25" i="25"/>
  <c r="K25" i="25"/>
  <c r="N25" i="25"/>
  <c r="J25" i="25"/>
  <c r="I25" i="25"/>
  <c r="C25" i="25"/>
  <c r="E25" i="25"/>
  <c r="H25" i="25"/>
  <c r="F25" i="25"/>
  <c r="B26" i="25"/>
  <c r="G25" i="25"/>
  <c r="D25" i="25"/>
  <c r="E27" i="26" l="1"/>
  <c r="F27" i="26" s="1"/>
  <c r="G27" i="26" s="1"/>
  <c r="A29" i="26"/>
  <c r="D28" i="26"/>
  <c r="Q26" i="25"/>
  <c r="P26" i="25"/>
  <c r="M26" i="25"/>
  <c r="N26" i="25"/>
  <c r="L26" i="25"/>
  <c r="O26" i="25"/>
  <c r="R26" i="25"/>
  <c r="K26" i="25"/>
  <c r="J26" i="25"/>
  <c r="I26" i="25"/>
  <c r="C26" i="25"/>
  <c r="D26" i="25"/>
  <c r="B27" i="25"/>
  <c r="H26" i="25"/>
  <c r="F26" i="25"/>
  <c r="E26" i="25"/>
  <c r="G26" i="25"/>
  <c r="E28" i="26" l="1"/>
  <c r="F28" i="26" s="1"/>
  <c r="G28" i="26" s="1"/>
  <c r="A30" i="26"/>
  <c r="D29" i="26"/>
  <c r="R27" i="25"/>
  <c r="M27" i="25"/>
  <c r="Q27" i="25"/>
  <c r="O27" i="25"/>
  <c r="P27" i="25"/>
  <c r="N27" i="25"/>
  <c r="K27" i="25"/>
  <c r="L27" i="25"/>
  <c r="J27" i="25"/>
  <c r="I27" i="25"/>
  <c r="G27" i="25"/>
  <c r="E27" i="25"/>
  <c r="H27" i="25"/>
  <c r="B28" i="25"/>
  <c r="C27" i="25"/>
  <c r="F27" i="25"/>
  <c r="D27" i="25"/>
  <c r="E29" i="26" l="1"/>
  <c r="F29" i="26" s="1"/>
  <c r="G29" i="26" s="1"/>
  <c r="A31" i="26"/>
  <c r="D30" i="26"/>
  <c r="O28" i="25"/>
  <c r="P28" i="25"/>
  <c r="R28" i="25"/>
  <c r="M28" i="25"/>
  <c r="L28" i="25"/>
  <c r="N28" i="25"/>
  <c r="Q28" i="25"/>
  <c r="K28" i="25"/>
  <c r="J28" i="25"/>
  <c r="I28" i="25"/>
  <c r="E28" i="25"/>
  <c r="C28" i="25"/>
  <c r="H28" i="25"/>
  <c r="G28" i="25"/>
  <c r="B29" i="25"/>
  <c r="D28" i="25"/>
  <c r="F28" i="25"/>
  <c r="E30" i="26" l="1"/>
  <c r="F30" i="26" s="1"/>
  <c r="G30" i="26" s="1"/>
  <c r="A32" i="26"/>
  <c r="D31" i="26"/>
  <c r="R29" i="25"/>
  <c r="N29" i="25"/>
  <c r="K29" i="25"/>
  <c r="Q29" i="25"/>
  <c r="L29" i="25"/>
  <c r="M29" i="25"/>
  <c r="O29" i="25"/>
  <c r="P29" i="25"/>
  <c r="J29" i="25"/>
  <c r="I29" i="25"/>
  <c r="B30" i="25"/>
  <c r="F29" i="25"/>
  <c r="E29" i="25"/>
  <c r="G29" i="25"/>
  <c r="D29" i="25"/>
  <c r="H29" i="25"/>
  <c r="C29" i="25"/>
  <c r="E31" i="26" l="1"/>
  <c r="F31" i="26" s="1"/>
  <c r="G31" i="26" s="1"/>
  <c r="A33" i="26"/>
  <c r="D32" i="26"/>
  <c r="Q30" i="25"/>
  <c r="P30" i="25"/>
  <c r="L30" i="25"/>
  <c r="K30" i="25"/>
  <c r="M30" i="25"/>
  <c r="N30" i="25"/>
  <c r="O30" i="25"/>
  <c r="R30" i="25"/>
  <c r="I30" i="25"/>
  <c r="J30" i="25"/>
  <c r="E30" i="25"/>
  <c r="F30" i="25"/>
  <c r="C30" i="25"/>
  <c r="D30" i="25"/>
  <c r="G30" i="25"/>
  <c r="B31" i="25"/>
  <c r="H30" i="25"/>
  <c r="E32" i="26" l="1"/>
  <c r="F32" i="26" s="1"/>
  <c r="G32" i="26" s="1"/>
  <c r="A34" i="26"/>
  <c r="D33" i="26"/>
  <c r="Q31" i="25"/>
  <c r="M31" i="25"/>
  <c r="N31" i="25"/>
  <c r="K31" i="25"/>
  <c r="P31" i="25"/>
  <c r="L31" i="25"/>
  <c r="O31" i="25"/>
  <c r="R31" i="25"/>
  <c r="J31" i="25"/>
  <c r="I31" i="25"/>
  <c r="E31" i="25"/>
  <c r="G31" i="25"/>
  <c r="F31" i="25"/>
  <c r="B32" i="25"/>
  <c r="H31" i="25"/>
  <c r="D31" i="25"/>
  <c r="C31" i="25"/>
  <c r="E33" i="26" l="1"/>
  <c r="F33" i="26" s="1"/>
  <c r="G33" i="26" s="1"/>
  <c r="A35" i="26"/>
  <c r="D34" i="26"/>
  <c r="M32" i="25"/>
  <c r="K32" i="25"/>
  <c r="O32" i="25"/>
  <c r="P32" i="25"/>
  <c r="L32" i="25"/>
  <c r="R32" i="25"/>
  <c r="Q32" i="25"/>
  <c r="N32" i="25"/>
  <c r="J32" i="25"/>
  <c r="I32" i="25"/>
  <c r="E32" i="25"/>
  <c r="B33" i="25"/>
  <c r="C32" i="25"/>
  <c r="F32" i="25"/>
  <c r="G32" i="25"/>
  <c r="H32" i="25"/>
  <c r="D32" i="25"/>
  <c r="E34" i="26" l="1"/>
  <c r="F34" i="26" s="1"/>
  <c r="G34" i="26" s="1"/>
  <c r="A36" i="26"/>
  <c r="D35" i="26"/>
  <c r="P33" i="25"/>
  <c r="L33" i="25"/>
  <c r="K33" i="25"/>
  <c r="M33" i="25"/>
  <c r="Q33" i="25"/>
  <c r="O33" i="25"/>
  <c r="R33" i="25"/>
  <c r="N33" i="25"/>
  <c r="I33" i="25"/>
  <c r="J33" i="25"/>
  <c r="G33" i="25"/>
  <c r="F33" i="25"/>
  <c r="D33" i="25"/>
  <c r="B34" i="25"/>
  <c r="C33" i="25"/>
  <c r="H33" i="25"/>
  <c r="E33" i="25"/>
  <c r="E35" i="26" l="1"/>
  <c r="F35" i="26" s="1"/>
  <c r="G35" i="26" s="1"/>
  <c r="A37" i="26"/>
  <c r="D36" i="26"/>
  <c r="N34" i="25"/>
  <c r="L34" i="25"/>
  <c r="K34" i="25"/>
  <c r="O34" i="25"/>
  <c r="P34" i="25"/>
  <c r="R34" i="25"/>
  <c r="Q34" i="25"/>
  <c r="M34" i="25"/>
  <c r="J34" i="25"/>
  <c r="I34" i="25"/>
  <c r="B35" i="25"/>
  <c r="G34" i="25"/>
  <c r="C34" i="25"/>
  <c r="E34" i="25"/>
  <c r="H34" i="25"/>
  <c r="D34" i="25"/>
  <c r="F34" i="25"/>
  <c r="E36" i="26" l="1"/>
  <c r="F36" i="26" s="1"/>
  <c r="G36" i="26" s="1"/>
  <c r="A38" i="26"/>
  <c r="D37" i="26"/>
  <c r="K35" i="25"/>
  <c r="R35" i="25"/>
  <c r="N35" i="25"/>
  <c r="Q35" i="25"/>
  <c r="P35" i="25"/>
  <c r="M35" i="25"/>
  <c r="L35" i="25"/>
  <c r="O35" i="25"/>
  <c r="J35" i="25"/>
  <c r="I35" i="25"/>
  <c r="B36" i="25"/>
  <c r="C35" i="25"/>
  <c r="D35" i="25"/>
  <c r="E35" i="25"/>
  <c r="F35" i="25"/>
  <c r="G35" i="25"/>
  <c r="H35" i="25"/>
  <c r="E37" i="26" l="1"/>
  <c r="F37" i="26" s="1"/>
  <c r="G37" i="26" s="1"/>
  <c r="A39" i="26"/>
  <c r="D38" i="26"/>
  <c r="M36" i="25"/>
  <c r="P36" i="25"/>
  <c r="O36" i="25"/>
  <c r="K36" i="25"/>
  <c r="N36" i="25"/>
  <c r="Q36" i="25"/>
  <c r="R36" i="25"/>
  <c r="L36" i="25"/>
  <c r="I36" i="25"/>
  <c r="J36" i="25"/>
  <c r="F36" i="25"/>
  <c r="B37" i="25"/>
  <c r="G36" i="25"/>
  <c r="D36" i="25"/>
  <c r="E36" i="25"/>
  <c r="C36" i="25"/>
  <c r="H36" i="25"/>
  <c r="E38" i="26" l="1"/>
  <c r="F38" i="26" s="1"/>
  <c r="G38" i="26" s="1"/>
  <c r="A40" i="26"/>
  <c r="D39" i="26"/>
  <c r="K37" i="25"/>
  <c r="N37" i="25"/>
  <c r="O37" i="25"/>
  <c r="R37" i="25"/>
  <c r="M37" i="25"/>
  <c r="P37" i="25"/>
  <c r="Q37" i="25"/>
  <c r="L37" i="25"/>
  <c r="I37" i="25"/>
  <c r="J37" i="25"/>
  <c r="E37" i="25"/>
  <c r="C37" i="25"/>
  <c r="F37" i="25"/>
  <c r="H37" i="25"/>
  <c r="B38" i="25"/>
  <c r="G37" i="25"/>
  <c r="D37" i="25"/>
  <c r="E39" i="26" l="1"/>
  <c r="F39" i="26" s="1"/>
  <c r="G39" i="26" s="1"/>
  <c r="A41" i="26"/>
  <c r="D40" i="26"/>
  <c r="Q38" i="25"/>
  <c r="R38" i="25"/>
  <c r="K38" i="25"/>
  <c r="N38" i="25"/>
  <c r="M38" i="25"/>
  <c r="L38" i="25"/>
  <c r="O38" i="25"/>
  <c r="P38" i="25"/>
  <c r="J38" i="25"/>
  <c r="I38" i="25"/>
  <c r="D38" i="25"/>
  <c r="C38" i="25"/>
  <c r="G38" i="25"/>
  <c r="B39" i="25"/>
  <c r="H38" i="25"/>
  <c r="F38" i="25"/>
  <c r="E38" i="25"/>
  <c r="E40" i="26" l="1"/>
  <c r="F40" i="26" s="1"/>
  <c r="G40" i="26" s="1"/>
  <c r="A42" i="26"/>
  <c r="D42" i="26" s="1"/>
  <c r="D41" i="26"/>
  <c r="K39" i="25"/>
  <c r="R39" i="25"/>
  <c r="N39" i="25"/>
  <c r="O39" i="25"/>
  <c r="P39" i="25"/>
  <c r="L39" i="25"/>
  <c r="Q39" i="25"/>
  <c r="M39" i="25"/>
  <c r="I39" i="25"/>
  <c r="J39" i="25"/>
  <c r="F39" i="25"/>
  <c r="E39" i="25"/>
  <c r="D39" i="25"/>
  <c r="B40" i="25"/>
  <c r="H39" i="25"/>
  <c r="C39" i="25"/>
  <c r="G39" i="25"/>
  <c r="E42" i="26" l="1"/>
  <c r="F42" i="26" s="1"/>
  <c r="G42" i="26" s="1"/>
  <c r="E41" i="26"/>
  <c r="F41" i="26" s="1"/>
  <c r="G41" i="26" s="1"/>
  <c r="L40" i="25"/>
  <c r="N40" i="25"/>
  <c r="P40" i="25"/>
  <c r="M40" i="25"/>
  <c r="K40" i="25"/>
  <c r="R40" i="25"/>
  <c r="Q40" i="25"/>
  <c r="O40" i="25"/>
  <c r="J40" i="25"/>
  <c r="I40" i="25"/>
  <c r="B41" i="25"/>
  <c r="E40" i="25"/>
  <c r="D40" i="25"/>
  <c r="G40" i="25"/>
  <c r="H40" i="25"/>
  <c r="C40" i="25"/>
  <c r="F40" i="25"/>
  <c r="N41" i="25" l="1"/>
  <c r="O41" i="25"/>
  <c r="R41" i="25"/>
  <c r="L41" i="25"/>
  <c r="Q41" i="25"/>
  <c r="M41" i="25"/>
  <c r="P41" i="25"/>
  <c r="K41" i="25"/>
  <c r="I41" i="25"/>
  <c r="J41" i="25"/>
  <c r="E41" i="25"/>
  <c r="H41" i="25"/>
  <c r="D41" i="25"/>
  <c r="G41" i="25"/>
  <c r="B42" i="25"/>
  <c r="C41" i="25"/>
  <c r="F41" i="25"/>
  <c r="Q42" i="25" l="1"/>
  <c r="P42" i="25"/>
  <c r="K42" i="25"/>
  <c r="N42" i="25"/>
  <c r="L42" i="25"/>
  <c r="O42" i="25"/>
  <c r="R42" i="25"/>
  <c r="M42" i="25"/>
  <c r="I42" i="25"/>
  <c r="J42" i="25"/>
  <c r="D42" i="25"/>
  <c r="H42" i="25"/>
  <c r="F42" i="25"/>
  <c r="G42" i="25"/>
  <c r="B43" i="25"/>
  <c r="E42" i="25"/>
  <c r="C42" i="25"/>
  <c r="O43" i="25" l="1"/>
  <c r="R43" i="25"/>
  <c r="L43" i="25"/>
  <c r="P43" i="25"/>
  <c r="M43" i="25"/>
  <c r="N43" i="25"/>
  <c r="Q43" i="25"/>
  <c r="K43" i="25"/>
  <c r="I43" i="25"/>
  <c r="J43" i="25"/>
  <c r="F43" i="25"/>
  <c r="H43" i="25"/>
  <c r="B44" i="25"/>
  <c r="C43" i="25"/>
  <c r="G43" i="25"/>
  <c r="E43" i="25"/>
  <c r="D43" i="25"/>
  <c r="O44" i="25" l="1"/>
  <c r="P44" i="25"/>
  <c r="L44" i="25"/>
  <c r="M44" i="25"/>
  <c r="Q44" i="25"/>
  <c r="K44" i="25"/>
  <c r="N44" i="25"/>
  <c r="R44" i="25"/>
  <c r="I44" i="25"/>
  <c r="J44" i="25"/>
  <c r="E44" i="25"/>
  <c r="C44" i="25"/>
  <c r="D44" i="25"/>
  <c r="F44" i="25"/>
  <c r="B45" i="25"/>
  <c r="H44" i="25"/>
  <c r="G44" i="25"/>
  <c r="M45" i="25" l="1"/>
  <c r="L45" i="25"/>
  <c r="Q45" i="25"/>
  <c r="K45" i="25"/>
  <c r="N45" i="25"/>
  <c r="P45" i="25"/>
  <c r="R45" i="25"/>
  <c r="O45" i="25"/>
  <c r="J45" i="25"/>
  <c r="I45" i="25"/>
  <c r="H45" i="25"/>
  <c r="D45" i="25"/>
  <c r="E45" i="25"/>
  <c r="G45" i="25"/>
  <c r="F45" i="25"/>
  <c r="C45" i="25"/>
  <c r="B46" i="25"/>
  <c r="K46" i="25" l="1"/>
  <c r="I46" i="25"/>
  <c r="N46" i="25"/>
  <c r="L46" i="25"/>
  <c r="J46" i="25"/>
  <c r="O46" i="25"/>
  <c r="M46" i="25"/>
  <c r="P46" i="25"/>
  <c r="R46" i="25"/>
  <c r="Q46" i="25"/>
  <c r="E46" i="25"/>
  <c r="H46" i="25"/>
  <c r="G46" i="25"/>
  <c r="C46" i="25"/>
  <c r="F46" i="25"/>
  <c r="B47" i="25"/>
  <c r="D46" i="25"/>
  <c r="L47" i="25" l="1"/>
  <c r="K47" i="25"/>
  <c r="R47" i="25"/>
  <c r="N47" i="25"/>
  <c r="Q47" i="25"/>
  <c r="P47" i="25"/>
  <c r="J47" i="25"/>
  <c r="M47" i="25"/>
  <c r="I47" i="25"/>
  <c r="O47" i="25"/>
  <c r="H47" i="25"/>
  <c r="D47" i="25"/>
  <c r="B48" i="25"/>
  <c r="G47" i="25"/>
  <c r="C47" i="25"/>
  <c r="E47" i="25"/>
  <c r="F47" i="25"/>
  <c r="I48" i="25" l="1"/>
  <c r="Q48" i="25"/>
  <c r="M48" i="25"/>
  <c r="K48" i="25"/>
  <c r="L48" i="25"/>
  <c r="J48" i="25"/>
  <c r="P48" i="25"/>
  <c r="O48" i="25"/>
  <c r="N48" i="25"/>
  <c r="R48" i="25"/>
  <c r="H48" i="25"/>
  <c r="B49" i="25"/>
  <c r="F48" i="25"/>
  <c r="C48" i="25"/>
  <c r="D48" i="25"/>
  <c r="G48" i="25"/>
  <c r="E48" i="25"/>
  <c r="O49" i="25" l="1"/>
  <c r="J49" i="25"/>
  <c r="P49" i="25"/>
  <c r="Q49" i="25"/>
  <c r="M49" i="25"/>
  <c r="N49" i="25"/>
  <c r="K49" i="25"/>
  <c r="I49" i="25"/>
  <c r="R49" i="25"/>
  <c r="L49" i="25"/>
  <c r="F49" i="25"/>
  <c r="D49" i="25"/>
  <c r="H49" i="25"/>
  <c r="E49" i="25"/>
  <c r="B50" i="25"/>
  <c r="C49" i="25"/>
  <c r="G49" i="25"/>
  <c r="O50" i="25" l="1"/>
  <c r="L50" i="25"/>
  <c r="M50" i="25"/>
  <c r="I50" i="25"/>
  <c r="J50" i="25"/>
  <c r="N50" i="25"/>
  <c r="P50" i="25"/>
  <c r="Q50" i="25"/>
  <c r="R50" i="25"/>
  <c r="K50" i="25"/>
  <c r="F50" i="25"/>
  <c r="E50" i="25"/>
  <c r="C50" i="25"/>
  <c r="B51" i="25"/>
  <c r="H50" i="25"/>
  <c r="G50" i="25"/>
  <c r="D50" i="25"/>
  <c r="L51" i="25" l="1"/>
  <c r="K51" i="25"/>
  <c r="I51" i="25"/>
  <c r="N51" i="25"/>
  <c r="R51" i="25"/>
  <c r="Q51" i="25"/>
  <c r="P51" i="25"/>
  <c r="J51" i="25"/>
  <c r="O51" i="25"/>
  <c r="M51" i="25"/>
  <c r="B52" i="25"/>
  <c r="C51" i="25"/>
  <c r="E51" i="25"/>
  <c r="H51" i="25"/>
  <c r="F51" i="25"/>
  <c r="D51" i="25"/>
  <c r="G51" i="25"/>
  <c r="P52" i="25" l="1"/>
  <c r="O52" i="25"/>
  <c r="K52" i="25"/>
  <c r="N52" i="25"/>
  <c r="J52" i="25"/>
  <c r="I52" i="25"/>
  <c r="R52" i="25"/>
  <c r="M52" i="25"/>
  <c r="L52" i="25"/>
  <c r="Q52" i="25"/>
  <c r="G52" i="25"/>
  <c r="D52" i="25"/>
  <c r="E52" i="25"/>
  <c r="H52" i="25"/>
  <c r="B53" i="25"/>
  <c r="C52" i="25"/>
  <c r="F52" i="25"/>
  <c r="L53" i="25" l="1"/>
  <c r="P53" i="25"/>
  <c r="O53" i="25"/>
  <c r="K53" i="25"/>
  <c r="J53" i="25"/>
  <c r="R53" i="25"/>
  <c r="N53" i="25"/>
  <c r="Q53" i="25"/>
  <c r="I53" i="25"/>
  <c r="M53" i="25"/>
  <c r="E53" i="25"/>
  <c r="B54" i="25"/>
  <c r="H53" i="25"/>
  <c r="C53" i="25"/>
  <c r="G53" i="25"/>
  <c r="F53" i="25"/>
  <c r="D53" i="25"/>
  <c r="O54" i="25" l="1"/>
  <c r="L54" i="25"/>
  <c r="I54" i="25"/>
  <c r="K54" i="25"/>
  <c r="M54" i="25"/>
  <c r="J54" i="25"/>
  <c r="Q54" i="25"/>
  <c r="P54" i="25"/>
  <c r="R54" i="25"/>
  <c r="N54" i="25"/>
  <c r="C54" i="25"/>
  <c r="G54" i="25"/>
  <c r="H54" i="25"/>
  <c r="F54" i="25"/>
  <c r="E54" i="25"/>
  <c r="D54" i="25"/>
  <c r="B55" i="25"/>
  <c r="K55" i="25" l="1"/>
  <c r="Q55" i="25"/>
  <c r="I55" i="25"/>
  <c r="L55" i="25"/>
  <c r="N55" i="25"/>
  <c r="O55" i="25"/>
  <c r="P55" i="25"/>
  <c r="R55" i="25"/>
  <c r="J55" i="25"/>
  <c r="M55" i="25"/>
  <c r="F55" i="25"/>
  <c r="D55" i="25"/>
  <c r="H55" i="25"/>
  <c r="C55" i="25"/>
  <c r="G55" i="25"/>
  <c r="E55" i="25"/>
  <c r="B56" i="25"/>
  <c r="O56" i="25" l="1"/>
  <c r="Q56" i="25"/>
  <c r="I56" i="25"/>
  <c r="R56" i="25"/>
  <c r="P56" i="25"/>
  <c r="L56" i="25"/>
  <c r="M56" i="25"/>
  <c r="K56" i="25"/>
  <c r="J56" i="25"/>
  <c r="N56" i="25"/>
  <c r="E56" i="25"/>
  <c r="D56" i="25"/>
  <c r="B57" i="25"/>
  <c r="C56" i="25"/>
  <c r="H56" i="25"/>
  <c r="F56" i="25"/>
  <c r="G56" i="25"/>
  <c r="N57" i="25" l="1"/>
  <c r="L57" i="25"/>
  <c r="Q57" i="25"/>
  <c r="K57" i="25"/>
  <c r="M57" i="25"/>
  <c r="O57" i="25"/>
  <c r="R57" i="25"/>
  <c r="J57" i="25"/>
  <c r="I57" i="25"/>
  <c r="P57" i="25"/>
  <c r="B58" i="25"/>
  <c r="F57" i="25"/>
  <c r="H57" i="25"/>
  <c r="E57" i="25"/>
  <c r="C57" i="25"/>
  <c r="D57" i="25"/>
  <c r="G57" i="25"/>
  <c r="I58" i="25" l="1"/>
  <c r="L58" i="25"/>
  <c r="J58" i="25"/>
  <c r="M58" i="25"/>
  <c r="O58" i="25"/>
  <c r="K58" i="25"/>
  <c r="P58" i="25"/>
  <c r="N58" i="25"/>
  <c r="Q58" i="25"/>
  <c r="R58" i="25"/>
  <c r="C58" i="25"/>
  <c r="B59" i="25"/>
  <c r="G58" i="25"/>
  <c r="H58" i="25"/>
  <c r="F58" i="25"/>
  <c r="D58" i="25"/>
  <c r="E58" i="25"/>
  <c r="L59" i="25" l="1"/>
  <c r="Q59" i="25"/>
  <c r="P59" i="25"/>
  <c r="J59" i="25"/>
  <c r="N59" i="25"/>
  <c r="O59" i="25"/>
  <c r="I59" i="25"/>
  <c r="M59" i="25"/>
  <c r="K59" i="25"/>
  <c r="R59" i="25"/>
  <c r="C59" i="25"/>
  <c r="F59" i="25"/>
  <c r="D59" i="25"/>
  <c r="H59" i="25"/>
  <c r="G59" i="25"/>
  <c r="B60" i="25"/>
  <c r="E59" i="25"/>
  <c r="I60" i="25" l="1"/>
  <c r="K60" i="25"/>
  <c r="N60" i="25"/>
  <c r="O60" i="25"/>
  <c r="R60" i="25"/>
  <c r="M60" i="25"/>
  <c r="J60" i="25"/>
  <c r="Q60" i="25"/>
  <c r="P60" i="25"/>
  <c r="L60" i="25"/>
  <c r="B61" i="25"/>
  <c r="E60" i="25"/>
  <c r="H60" i="25"/>
  <c r="F60" i="25"/>
  <c r="G60" i="25"/>
  <c r="D60" i="25"/>
  <c r="C60" i="25"/>
  <c r="L61" i="25" l="1"/>
  <c r="Q61" i="25"/>
  <c r="R61" i="25"/>
  <c r="O61" i="25"/>
  <c r="M61" i="25"/>
  <c r="I61" i="25"/>
  <c r="K61" i="25"/>
  <c r="J61" i="25"/>
  <c r="N61" i="25"/>
  <c r="P61" i="25"/>
  <c r="F61" i="25"/>
  <c r="H61" i="25"/>
  <c r="G61" i="25"/>
  <c r="D61" i="25"/>
  <c r="C61" i="25"/>
  <c r="B62" i="25"/>
  <c r="E61" i="25"/>
  <c r="R62" i="25" l="1"/>
  <c r="O62" i="25"/>
  <c r="J62" i="25"/>
  <c r="Q62" i="25"/>
  <c r="P62" i="25"/>
  <c r="N62" i="25"/>
  <c r="K62" i="25"/>
  <c r="M62" i="25"/>
  <c r="I62" i="25"/>
  <c r="L62" i="25"/>
  <c r="C62" i="25"/>
  <c r="B63" i="25"/>
  <c r="H62" i="25"/>
  <c r="E62" i="25"/>
  <c r="G62" i="25"/>
  <c r="F62" i="25"/>
  <c r="D62" i="25"/>
  <c r="M63" i="25" l="1"/>
  <c r="N63" i="25"/>
  <c r="O63" i="25"/>
  <c r="R63" i="25"/>
  <c r="P63" i="25"/>
  <c r="J63" i="25"/>
  <c r="Q63" i="25"/>
  <c r="L63" i="25"/>
  <c r="I63" i="25"/>
  <c r="K63" i="25"/>
  <c r="H63" i="25"/>
  <c r="B64" i="25"/>
  <c r="C63" i="25"/>
  <c r="G63" i="25"/>
  <c r="F63" i="25"/>
  <c r="E63" i="25"/>
  <c r="D63" i="25"/>
  <c r="J64" i="25" l="1"/>
  <c r="I64" i="25"/>
  <c r="R64" i="25"/>
  <c r="M64" i="25"/>
  <c r="P64" i="25"/>
  <c r="N64" i="25"/>
  <c r="K64" i="25"/>
  <c r="L64" i="25"/>
  <c r="Q64" i="25"/>
  <c r="O64" i="25"/>
  <c r="H64" i="25"/>
  <c r="G64" i="25"/>
  <c r="B65" i="25"/>
  <c r="E64" i="25"/>
  <c r="D64" i="25"/>
  <c r="C64" i="25"/>
  <c r="F64" i="25"/>
  <c r="N65" i="25" l="1"/>
  <c r="Q65" i="25"/>
  <c r="L65" i="25"/>
  <c r="O65" i="25"/>
  <c r="M65" i="25"/>
  <c r="R65" i="25"/>
  <c r="J65" i="25"/>
  <c r="I65" i="25"/>
  <c r="P65" i="25"/>
  <c r="K65" i="25"/>
  <c r="H65" i="25"/>
  <c r="F65" i="25"/>
  <c r="B66" i="25"/>
  <c r="C65" i="25"/>
  <c r="E65" i="25"/>
  <c r="G65" i="25"/>
  <c r="D65" i="25"/>
  <c r="J66" i="25" l="1"/>
  <c r="P66" i="25"/>
  <c r="L66" i="25"/>
  <c r="K66" i="25"/>
  <c r="N66" i="25"/>
  <c r="Q66" i="25"/>
  <c r="O66" i="25"/>
  <c r="I66" i="25"/>
  <c r="M66" i="25"/>
  <c r="R66" i="25"/>
  <c r="H66" i="25"/>
  <c r="C66" i="25"/>
  <c r="E66" i="25"/>
  <c r="G66" i="25"/>
  <c r="D66" i="25"/>
  <c r="F66" i="25"/>
  <c r="B67" i="25"/>
  <c r="J67" i="25" l="1"/>
  <c r="I67" i="25"/>
  <c r="M67" i="25"/>
  <c r="N67" i="25"/>
  <c r="L67" i="25"/>
  <c r="R67" i="25"/>
  <c r="P67" i="25"/>
  <c r="Q67" i="25"/>
  <c r="K67" i="25"/>
  <c r="O67" i="25"/>
  <c r="H67" i="25"/>
  <c r="G67" i="25"/>
  <c r="B68" i="25"/>
  <c r="C67" i="25"/>
  <c r="D67" i="25"/>
  <c r="E67" i="25"/>
  <c r="F67" i="25"/>
  <c r="O68" i="25" l="1"/>
  <c r="N68" i="25"/>
  <c r="K68" i="25"/>
  <c r="P68" i="25"/>
  <c r="Q68" i="25"/>
  <c r="I68" i="25"/>
  <c r="J68" i="25"/>
  <c r="L68" i="25"/>
  <c r="M68" i="25"/>
  <c r="R68" i="25"/>
  <c r="H68" i="25"/>
  <c r="G68" i="25"/>
  <c r="C68" i="25"/>
  <c r="E68" i="25"/>
  <c r="B69" i="25"/>
  <c r="D68" i="25"/>
  <c r="F68" i="25"/>
  <c r="I69" i="25" l="1"/>
  <c r="O69" i="25"/>
  <c r="R69" i="25"/>
  <c r="J69" i="25"/>
  <c r="L69" i="25"/>
  <c r="P69" i="25"/>
  <c r="K69" i="25"/>
  <c r="M69" i="25"/>
  <c r="Q69" i="25"/>
  <c r="N69" i="25"/>
  <c r="H69" i="25"/>
  <c r="B70" i="25"/>
  <c r="F69" i="25"/>
  <c r="G69" i="25"/>
  <c r="C69" i="25"/>
  <c r="D69" i="25"/>
  <c r="E69" i="25"/>
  <c r="I70" i="25" l="1"/>
  <c r="N70" i="25"/>
  <c r="P70" i="25"/>
  <c r="M70" i="25"/>
  <c r="K70" i="25"/>
  <c r="Q70" i="25"/>
  <c r="R70" i="25"/>
  <c r="L70" i="25"/>
  <c r="J70" i="25"/>
  <c r="O70" i="25"/>
  <c r="H70" i="25"/>
  <c r="B71" i="25"/>
  <c r="E70" i="25"/>
  <c r="G70" i="25"/>
  <c r="C70" i="25"/>
  <c r="F70" i="25"/>
  <c r="D70" i="25"/>
  <c r="L71" i="25" l="1"/>
  <c r="J71" i="25"/>
  <c r="M71" i="25"/>
  <c r="N71" i="25"/>
  <c r="I71" i="25"/>
  <c r="K71" i="25"/>
  <c r="O71" i="25"/>
  <c r="Q71" i="25"/>
  <c r="R71" i="25"/>
  <c r="P71" i="25"/>
  <c r="H71" i="25"/>
  <c r="D71" i="25"/>
  <c r="E71" i="25"/>
  <c r="C71" i="25"/>
  <c r="F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H72" i="25"/>
  <c r="C72" i="25"/>
  <c r="B73" i="25"/>
  <c r="D72" i="25"/>
  <c r="G72" i="25"/>
  <c r="E72" i="25"/>
  <c r="F72" i="25"/>
  <c r="N73" i="25" l="1"/>
  <c r="Q73" i="25"/>
  <c r="R73" i="25"/>
  <c r="L73" i="25"/>
  <c r="K73" i="25"/>
  <c r="J73" i="25"/>
  <c r="M73" i="25"/>
  <c r="P73" i="25"/>
  <c r="I73" i="25"/>
  <c r="O73" i="25"/>
  <c r="H73" i="25"/>
  <c r="D73" i="25"/>
  <c r="C73" i="25"/>
  <c r="E73" i="25"/>
  <c r="F73" i="25"/>
  <c r="G73" i="25"/>
  <c r="B74" i="25"/>
  <c r="R74" i="25" l="1"/>
  <c r="L74" i="25"/>
  <c r="J74" i="25"/>
  <c r="I74" i="25"/>
  <c r="K74" i="25"/>
  <c r="P74" i="25"/>
  <c r="N74" i="25"/>
  <c r="Q74" i="25"/>
  <c r="O74" i="25"/>
  <c r="M74" i="25"/>
  <c r="H74" i="25"/>
  <c r="B75" i="25"/>
  <c r="E74" i="25"/>
  <c r="C74" i="25"/>
  <c r="D74" i="25"/>
  <c r="F74" i="25"/>
  <c r="G74" i="25"/>
  <c r="P75" i="25" l="1"/>
  <c r="M75" i="25"/>
  <c r="J75" i="25"/>
  <c r="O75" i="25"/>
  <c r="Q75" i="25"/>
  <c r="L75" i="25"/>
  <c r="N75" i="25"/>
  <c r="K75" i="25"/>
  <c r="I75" i="25"/>
  <c r="R75" i="25"/>
  <c r="H75" i="25"/>
  <c r="B76" i="25"/>
  <c r="G75" i="25"/>
  <c r="C75" i="25"/>
  <c r="F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B77" i="25"/>
  <c r="D76" i="25"/>
  <c r="C76" i="25"/>
  <c r="E76" i="25"/>
  <c r="G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D77" i="25"/>
  <c r="F77" i="25"/>
  <c r="E77" i="25"/>
  <c r="B78" i="25"/>
  <c r="G77" i="25"/>
  <c r="O78" i="25" l="1"/>
  <c r="P78" i="25"/>
  <c r="L78" i="25"/>
  <c r="I78" i="25"/>
  <c r="K78" i="25"/>
  <c r="M78" i="25"/>
  <c r="J78" i="25"/>
  <c r="Q78" i="25"/>
  <c r="R78" i="25"/>
  <c r="N78" i="25"/>
  <c r="H78" i="25"/>
  <c r="B79" i="25"/>
  <c r="C78" i="25"/>
  <c r="G78" i="25"/>
  <c r="D78" i="25"/>
  <c r="E78" i="25"/>
  <c r="F78" i="25"/>
  <c r="I79" i="25" l="1"/>
  <c r="O79" i="25"/>
  <c r="K79" i="25"/>
  <c r="Q79" i="25"/>
  <c r="N79" i="25"/>
  <c r="J79" i="25"/>
  <c r="P79" i="25"/>
  <c r="M79" i="25"/>
  <c r="L79" i="25"/>
  <c r="R79" i="25"/>
  <c r="H79" i="25"/>
  <c r="G79" i="25"/>
  <c r="D79" i="25"/>
  <c r="F79" i="25"/>
  <c r="B80" i="25"/>
  <c r="E79" i="25"/>
  <c r="C79" i="25"/>
  <c r="Q80" i="25" l="1"/>
  <c r="R80" i="25"/>
  <c r="J80" i="25"/>
  <c r="K80" i="25"/>
  <c r="M80" i="25"/>
  <c r="I80" i="25"/>
  <c r="N80" i="25"/>
  <c r="O80" i="25"/>
  <c r="L80" i="25"/>
  <c r="P80" i="25"/>
  <c r="H80" i="25"/>
  <c r="D80" i="25"/>
  <c r="F80" i="25"/>
  <c r="C80" i="25"/>
  <c r="E80" i="25"/>
  <c r="G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B82" i="25"/>
  <c r="E81" i="25"/>
  <c r="D81" i="25"/>
  <c r="G81" i="25"/>
  <c r="F81" i="25"/>
  <c r="C81" i="25"/>
  <c r="N82" i="25" l="1"/>
  <c r="O82" i="25"/>
  <c r="Q82" i="25"/>
  <c r="P82" i="25"/>
  <c r="L82" i="25"/>
  <c r="R82" i="25"/>
  <c r="J82" i="25"/>
  <c r="K82" i="25"/>
  <c r="M82" i="25"/>
  <c r="I82" i="25"/>
  <c r="H82" i="25"/>
  <c r="E82" i="25"/>
  <c r="G82" i="25"/>
  <c r="D82" i="25"/>
  <c r="B83" i="25"/>
  <c r="F82" i="25"/>
  <c r="C82" i="25"/>
  <c r="J83" i="25" l="1"/>
  <c r="P83" i="25"/>
  <c r="R83" i="25"/>
  <c r="N83" i="25"/>
  <c r="K83" i="25"/>
  <c r="L83" i="25"/>
  <c r="Q83" i="25"/>
  <c r="M83" i="25"/>
  <c r="I83" i="25"/>
  <c r="O83" i="25"/>
  <c r="H83" i="25"/>
  <c r="D83" i="25"/>
  <c r="C83" i="25"/>
  <c r="F83" i="25"/>
  <c r="G83" i="25"/>
  <c r="E83" i="25"/>
  <c r="B84" i="25"/>
  <c r="M84" i="25" l="1"/>
  <c r="K84" i="25"/>
  <c r="N84" i="25"/>
  <c r="O84" i="25"/>
  <c r="J84" i="25"/>
  <c r="I84" i="25"/>
  <c r="R84" i="25"/>
  <c r="L84" i="25"/>
  <c r="P84" i="25"/>
  <c r="Q84" i="25"/>
  <c r="H84" i="25"/>
  <c r="E84" i="25"/>
  <c r="C84" i="25"/>
  <c r="G84" i="25"/>
  <c r="D84" i="25"/>
  <c r="F84" i="25"/>
  <c r="B85" i="25"/>
  <c r="M85" i="25" l="1"/>
  <c r="I85" i="25"/>
  <c r="L85" i="25"/>
  <c r="K85" i="25"/>
  <c r="Q85" i="25"/>
  <c r="P85" i="25"/>
  <c r="N85" i="25"/>
  <c r="J85" i="25"/>
  <c r="O85" i="25"/>
  <c r="R85" i="25"/>
  <c r="H85" i="25"/>
  <c r="C85" i="25"/>
  <c r="D85" i="25"/>
  <c r="G85" i="25"/>
  <c r="B86" i="25"/>
  <c r="F85" i="25"/>
  <c r="E85" i="25"/>
  <c r="K86" i="25" l="1"/>
  <c r="P86" i="25"/>
  <c r="O86" i="25"/>
  <c r="Q86" i="25"/>
  <c r="M86" i="25"/>
  <c r="I86" i="25"/>
  <c r="L86" i="25"/>
  <c r="R86" i="25"/>
  <c r="J86" i="25"/>
  <c r="N86" i="25"/>
  <c r="H86" i="25"/>
  <c r="C86" i="25"/>
  <c r="D86" i="25"/>
  <c r="F86" i="25"/>
  <c r="G86" i="25"/>
  <c r="E86" i="25"/>
  <c r="B87" i="25"/>
  <c r="K87" i="25" l="1"/>
  <c r="Q87" i="25"/>
  <c r="I87" i="25"/>
  <c r="L87" i="25"/>
  <c r="R87" i="25"/>
  <c r="N87" i="25"/>
  <c r="O87" i="25"/>
  <c r="J87" i="25"/>
  <c r="P87" i="25"/>
  <c r="M87" i="25"/>
  <c r="H87" i="25"/>
  <c r="G87" i="25"/>
  <c r="E87" i="25"/>
  <c r="D87" i="25"/>
  <c r="B88" i="25"/>
  <c r="C87" i="25"/>
  <c r="F87" i="25"/>
  <c r="M88" i="25" l="1"/>
  <c r="K88" i="25"/>
  <c r="I88" i="25"/>
  <c r="O88" i="25"/>
  <c r="Q88" i="25"/>
  <c r="R88" i="25"/>
  <c r="L88" i="25"/>
  <c r="J88" i="25"/>
  <c r="P88" i="25"/>
  <c r="N88" i="25"/>
  <c r="H88" i="25"/>
  <c r="B89" i="25"/>
  <c r="E88" i="25"/>
  <c r="G88" i="25"/>
  <c r="F88" i="25"/>
  <c r="C88" i="25"/>
  <c r="D88" i="25"/>
  <c r="R89" i="25" l="1"/>
  <c r="N89" i="25"/>
  <c r="I89" i="25"/>
  <c r="L89" i="25"/>
  <c r="P89" i="25"/>
  <c r="Q89" i="25"/>
  <c r="J89" i="25"/>
  <c r="M89" i="25"/>
  <c r="K89" i="25"/>
  <c r="O89" i="25"/>
  <c r="H89" i="25"/>
  <c r="B90" i="25"/>
  <c r="E89" i="25"/>
  <c r="D89" i="25"/>
  <c r="F89" i="25"/>
  <c r="G89" i="25"/>
  <c r="C89" i="25"/>
  <c r="I90" i="25" l="1"/>
  <c r="P90" i="25"/>
  <c r="M90" i="25"/>
  <c r="O90" i="25"/>
  <c r="Q90" i="25"/>
  <c r="R90" i="25"/>
  <c r="N90" i="25"/>
  <c r="J90" i="25"/>
  <c r="K90" i="25"/>
  <c r="L90" i="25"/>
  <c r="H90" i="25"/>
  <c r="E90" i="25"/>
  <c r="C90" i="25"/>
  <c r="D90" i="25"/>
  <c r="G90" i="25"/>
  <c r="B91" i="25"/>
  <c r="F90" i="25"/>
  <c r="O91" i="25" l="1"/>
  <c r="N91" i="25"/>
  <c r="R91" i="25"/>
  <c r="I91" i="25"/>
  <c r="J91" i="25"/>
  <c r="M91" i="25"/>
  <c r="P91" i="25"/>
  <c r="K91" i="25"/>
  <c r="Q91" i="25"/>
  <c r="L91" i="25"/>
  <c r="H91" i="25"/>
  <c r="B92" i="25"/>
  <c r="E91" i="25"/>
  <c r="D91" i="25"/>
  <c r="C91" i="25"/>
  <c r="G91" i="25"/>
  <c r="F91" i="25"/>
  <c r="I92" i="25" l="1"/>
  <c r="R92" i="25"/>
  <c r="P92" i="25"/>
  <c r="J92" i="25"/>
  <c r="N92" i="25"/>
  <c r="L92" i="25"/>
  <c r="M92" i="25"/>
  <c r="K92" i="25"/>
  <c r="O92" i="25"/>
  <c r="Q92" i="25"/>
  <c r="H92" i="25"/>
  <c r="B93" i="25"/>
  <c r="C92" i="25"/>
  <c r="G92" i="25"/>
  <c r="D92" i="25"/>
  <c r="E92" i="25"/>
  <c r="F92" i="25"/>
  <c r="J93" i="25" l="1"/>
  <c r="N93" i="25"/>
  <c r="O93" i="25"/>
  <c r="P93" i="25"/>
  <c r="R93" i="25"/>
  <c r="I93" i="25"/>
  <c r="M93" i="25"/>
  <c r="Q93" i="25"/>
  <c r="L93" i="25"/>
  <c r="K93" i="25"/>
  <c r="H93" i="25"/>
  <c r="D93" i="25"/>
  <c r="F93" i="25"/>
  <c r="C93" i="25"/>
  <c r="B94" i="25"/>
  <c r="E93" i="25"/>
  <c r="G93" i="25"/>
  <c r="P94" i="25" l="1"/>
  <c r="M94" i="25"/>
  <c r="N94" i="25"/>
  <c r="R94" i="25"/>
  <c r="I94" i="25"/>
  <c r="J94" i="25"/>
  <c r="K94" i="25"/>
  <c r="Q94" i="25"/>
  <c r="L94" i="25"/>
  <c r="O94" i="25"/>
  <c r="H94" i="25"/>
  <c r="E94" i="25"/>
  <c r="D94" i="25"/>
  <c r="G94" i="25"/>
  <c r="C94" i="25"/>
  <c r="F94" i="25"/>
  <c r="B95" i="25"/>
  <c r="L95" i="25" l="1"/>
  <c r="K95" i="25"/>
  <c r="I95" i="25"/>
  <c r="M95" i="25"/>
  <c r="R95" i="25"/>
  <c r="O95" i="25"/>
  <c r="N95" i="25"/>
  <c r="Q95" i="25"/>
  <c r="P95" i="25"/>
  <c r="J95" i="25"/>
  <c r="H95" i="25"/>
  <c r="G95" i="25"/>
  <c r="F95" i="25"/>
  <c r="E95" i="25"/>
  <c r="C95" i="25"/>
  <c r="B96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B97" i="25"/>
  <c r="F96" i="25"/>
  <c r="E96" i="25"/>
  <c r="G96" i="25"/>
  <c r="D96" i="25"/>
  <c r="C96" i="25"/>
  <c r="Q97" i="25" l="1"/>
  <c r="O97" i="25"/>
  <c r="P97" i="25"/>
  <c r="R97" i="25"/>
  <c r="J97" i="25"/>
  <c r="I97" i="25"/>
  <c r="M97" i="25"/>
  <c r="K97" i="25"/>
  <c r="L97" i="25"/>
  <c r="N97" i="25"/>
  <c r="H97" i="25"/>
  <c r="B98" i="25"/>
  <c r="E97" i="25"/>
  <c r="F97" i="25"/>
  <c r="D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G98" i="25"/>
  <c r="C98" i="25"/>
  <c r="F98" i="25"/>
  <c r="B99" i="25"/>
  <c r="D98" i="25"/>
  <c r="E98" i="25"/>
  <c r="M99" i="25" l="1"/>
  <c r="K99" i="25"/>
  <c r="P99" i="25"/>
  <c r="Q99" i="25"/>
  <c r="J99" i="25"/>
  <c r="I99" i="25"/>
  <c r="L99" i="25"/>
  <c r="N99" i="25"/>
  <c r="R99" i="25"/>
  <c r="O99" i="25"/>
  <c r="H99" i="25"/>
  <c r="C99" i="25"/>
  <c r="E99" i="25"/>
  <c r="F99" i="25"/>
  <c r="B100" i="25"/>
  <c r="D99" i="25"/>
  <c r="G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D100" i="25"/>
  <c r="F100" i="25"/>
  <c r="C100" i="25"/>
  <c r="G100" i="25"/>
  <c r="B101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D101" i="25"/>
  <c r="C101" i="25"/>
  <c r="B102" i="25"/>
  <c r="E101" i="25"/>
  <c r="F101" i="25"/>
  <c r="G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E102" i="25"/>
  <c r="F102" i="25"/>
  <c r="C102" i="25"/>
  <c r="D102" i="25"/>
  <c r="B103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D103" i="25"/>
  <c r="G103" i="25"/>
  <c r="E103" i="25"/>
  <c r="B104" i="25"/>
  <c r="C103" i="25"/>
  <c r="F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D104" i="25"/>
  <c r="F104" i="25"/>
  <c r="C104" i="25"/>
  <c r="B105" i="25"/>
  <c r="G104" i="25"/>
  <c r="E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C105" i="25"/>
  <c r="G105" i="25"/>
  <c r="D105" i="25"/>
  <c r="E105" i="25"/>
  <c r="B106" i="25"/>
  <c r="F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C106" i="25"/>
  <c r="D106" i="25"/>
  <c r="B107" i="25"/>
  <c r="F106" i="25"/>
  <c r="G106" i="25"/>
  <c r="E106" i="25"/>
  <c r="I107" i="25" l="1"/>
  <c r="Q107" i="25"/>
  <c r="O107" i="25"/>
  <c r="R107" i="25"/>
  <c r="M107" i="25"/>
  <c r="J107" i="25"/>
  <c r="P107" i="25"/>
  <c r="K107" i="25"/>
  <c r="L107" i="25"/>
  <c r="N107" i="25"/>
  <c r="H107" i="25"/>
  <c r="C107" i="25"/>
  <c r="F107" i="25"/>
  <c r="B108" i="25"/>
  <c r="E107" i="25"/>
  <c r="D107" i="25"/>
  <c r="G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B109" i="25"/>
  <c r="C108" i="25"/>
  <c r="D108" i="25"/>
  <c r="G108" i="25"/>
  <c r="F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F109" i="25"/>
  <c r="D109" i="25"/>
  <c r="E109" i="25"/>
  <c r="C109" i="25"/>
  <c r="B110" i="25"/>
  <c r="G109" i="25"/>
  <c r="I110" i="25" l="1"/>
  <c r="Q110" i="25"/>
  <c r="O110" i="25"/>
  <c r="J110" i="25"/>
  <c r="R110" i="25"/>
  <c r="K110" i="25"/>
  <c r="L110" i="25"/>
  <c r="M110" i="25"/>
  <c r="N110" i="25"/>
  <c r="P110" i="25"/>
  <c r="H110" i="25"/>
  <c r="E110" i="25"/>
  <c r="F110" i="25"/>
  <c r="B111" i="25"/>
  <c r="C110" i="25"/>
  <c r="G110" i="25"/>
  <c r="D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G111" i="25"/>
  <c r="F111" i="25"/>
  <c r="E111" i="25"/>
  <c r="B112" i="25"/>
  <c r="D111" i="25"/>
  <c r="C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F112" i="25"/>
  <c r="D112" i="25"/>
  <c r="C112" i="25"/>
  <c r="B113" i="25"/>
  <c r="E112" i="25"/>
  <c r="G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C113" i="25"/>
  <c r="D113" i="25"/>
  <c r="G113" i="25"/>
  <c r="E113" i="25"/>
  <c r="B114" i="25"/>
  <c r="F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E114" i="25"/>
  <c r="D114" i="25"/>
  <c r="C114" i="25"/>
  <c r="G114" i="25"/>
  <c r="F114" i="25"/>
  <c r="B115" i="25"/>
  <c r="P115" i="25" l="1"/>
  <c r="I115" i="25"/>
  <c r="Q115" i="25"/>
  <c r="J115" i="25"/>
  <c r="R115" i="25"/>
  <c r="K115" i="25"/>
  <c r="L115" i="25"/>
  <c r="M115" i="25"/>
  <c r="O115" i="25"/>
  <c r="N115" i="25"/>
  <c r="H115" i="25"/>
  <c r="C115" i="25"/>
  <c r="F115" i="25"/>
  <c r="G115" i="25"/>
  <c r="E115" i="25"/>
  <c r="B116" i="25"/>
  <c r="D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C116" i="25"/>
  <c r="G116" i="25"/>
  <c r="D116" i="25"/>
  <c r="E116" i="25"/>
  <c r="B117" i="25"/>
  <c r="F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G117" i="25"/>
  <c r="C117" i="25"/>
  <c r="B118" i="25"/>
  <c r="D117" i="25"/>
  <c r="F117" i="25"/>
  <c r="E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F118" i="25"/>
  <c r="G118" i="25"/>
  <c r="E118" i="25"/>
  <c r="B119" i="25"/>
  <c r="C118" i="25"/>
  <c r="D118" i="25"/>
  <c r="L119" i="25" l="1"/>
  <c r="M119" i="25"/>
  <c r="N119" i="25"/>
  <c r="O119" i="25"/>
  <c r="P119" i="25"/>
  <c r="I119" i="25"/>
  <c r="Q119" i="25"/>
  <c r="K119" i="25"/>
  <c r="J119" i="25"/>
  <c r="R119" i="25"/>
  <c r="H119" i="25"/>
  <c r="B120" i="25"/>
  <c r="D119" i="25"/>
  <c r="F119" i="25"/>
  <c r="G119" i="25"/>
  <c r="E119" i="25"/>
  <c r="C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C120" i="25"/>
  <c r="B121" i="25"/>
  <c r="D120" i="25"/>
  <c r="G120" i="25"/>
  <c r="F120" i="25"/>
  <c r="E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F121" i="25"/>
  <c r="D121" i="25"/>
  <c r="B122" i="25"/>
  <c r="C121" i="25"/>
  <c r="G121" i="25"/>
  <c r="E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B123" i="25"/>
  <c r="E122" i="25"/>
  <c r="G122" i="25"/>
  <c r="F122" i="25"/>
  <c r="C122" i="25"/>
  <c r="D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G123" i="25"/>
  <c r="F123" i="25"/>
  <c r="C123" i="25"/>
  <c r="D123" i="25"/>
  <c r="B124" i="25"/>
  <c r="E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E124" i="25"/>
  <c r="D124" i="25"/>
  <c r="B125" i="25"/>
  <c r="F124" i="25"/>
  <c r="C124" i="25"/>
  <c r="G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F125" i="25"/>
  <c r="E125" i="25"/>
  <c r="C125" i="25"/>
  <c r="G125" i="25"/>
  <c r="D125" i="25"/>
  <c r="B126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E126" i="25"/>
  <c r="C126" i="25"/>
  <c r="D126" i="25"/>
  <c r="G126" i="25"/>
  <c r="F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G127" i="25"/>
  <c r="E127" i="25"/>
  <c r="D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E128" i="25"/>
  <c r="C128" i="25"/>
  <c r="F128" i="25"/>
  <c r="D128" i="25"/>
  <c r="B129" i="25"/>
  <c r="G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B130" i="25"/>
  <c r="F129" i="25"/>
  <c r="C129" i="25"/>
  <c r="G129" i="25"/>
  <c r="D129" i="25"/>
  <c r="E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G130" i="25"/>
  <c r="B131" i="25"/>
  <c r="E130" i="25"/>
  <c r="D130" i="25"/>
  <c r="C130" i="25"/>
  <c r="F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F131" i="25"/>
  <c r="C131" i="25"/>
  <c r="B132" i="25"/>
  <c r="D131" i="25"/>
  <c r="G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G132" i="25"/>
  <c r="E132" i="25"/>
  <c r="B133" i="25"/>
  <c r="C132" i="25"/>
  <c r="F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E133" i="25"/>
  <c r="G133" i="25"/>
  <c r="C133" i="25"/>
  <c r="F133" i="25"/>
  <c r="B134" i="25"/>
  <c r="D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E134" i="25"/>
  <c r="F134" i="25"/>
  <c r="C134" i="25"/>
  <c r="D134" i="25"/>
  <c r="G134" i="25"/>
  <c r="B135" i="25"/>
  <c r="N135" i="25" l="1"/>
  <c r="P135" i="25"/>
  <c r="I135" i="25"/>
  <c r="Q135" i="25"/>
  <c r="J135" i="25"/>
  <c r="R135" i="25"/>
  <c r="K135" i="25"/>
  <c r="L135" i="25"/>
  <c r="M135" i="25"/>
  <c r="O135" i="25"/>
  <c r="H135" i="25"/>
  <c r="F135" i="25"/>
  <c r="G135" i="25"/>
  <c r="C135" i="25"/>
  <c r="D135" i="25"/>
  <c r="B136" i="25"/>
  <c r="E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G136" i="25"/>
  <c r="C136" i="25"/>
  <c r="F136" i="25"/>
  <c r="D136" i="25"/>
  <c r="B137" i="25"/>
  <c r="E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F137" i="25"/>
  <c r="B138" i="25"/>
  <c r="C137" i="25"/>
  <c r="E137" i="25"/>
  <c r="G137" i="25"/>
  <c r="D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F138" i="25"/>
  <c r="G138" i="25"/>
  <c r="E138" i="25"/>
  <c r="C138" i="25"/>
  <c r="B139" i="25"/>
  <c r="D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B140" i="25"/>
  <c r="D139" i="25"/>
  <c r="F139" i="25"/>
  <c r="G139" i="25"/>
  <c r="E139" i="25"/>
  <c r="C139" i="25"/>
  <c r="I140" i="25" l="1"/>
  <c r="Q140" i="25"/>
  <c r="J140" i="25"/>
  <c r="K140" i="25"/>
  <c r="L140" i="25"/>
  <c r="M140" i="25"/>
  <c r="N140" i="25"/>
  <c r="O140" i="25"/>
  <c r="P140" i="25"/>
  <c r="R140" i="25"/>
  <c r="H140" i="25"/>
  <c r="F140" i="25"/>
  <c r="B141" i="25"/>
  <c r="D140" i="25"/>
  <c r="G140" i="25"/>
  <c r="E140" i="25"/>
  <c r="C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D141" i="25"/>
  <c r="B142" i="25"/>
  <c r="C141" i="25"/>
  <c r="G141" i="25"/>
  <c r="E141" i="25"/>
  <c r="F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D142" i="25"/>
  <c r="E142" i="25"/>
  <c r="F142" i="25"/>
  <c r="G142" i="25"/>
  <c r="C142" i="25"/>
  <c r="B143" i="25"/>
  <c r="N143" i="25" l="1"/>
  <c r="O143" i="25"/>
  <c r="P143" i="25"/>
  <c r="R143" i="25"/>
  <c r="I143" i="25"/>
  <c r="Q143" i="25"/>
  <c r="J143" i="25"/>
  <c r="K143" i="25"/>
  <c r="L143" i="25"/>
  <c r="M143" i="25"/>
  <c r="H143" i="25"/>
  <c r="D143" i="25"/>
  <c r="E143" i="25"/>
  <c r="F143" i="25"/>
  <c r="B144" i="25"/>
  <c r="C143" i="25"/>
  <c r="G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B145" i="25"/>
  <c r="D144" i="25"/>
  <c r="G144" i="25"/>
  <c r="F144" i="25"/>
  <c r="E144" i="25"/>
  <c r="C144" i="25"/>
  <c r="L145" i="25" l="1"/>
  <c r="M145" i="25"/>
  <c r="N145" i="25"/>
  <c r="P145" i="25"/>
  <c r="O145" i="25"/>
  <c r="I145" i="25"/>
  <c r="Q145" i="25"/>
  <c r="J145" i="25"/>
  <c r="R145" i="25"/>
  <c r="K145" i="25"/>
  <c r="H145" i="25"/>
  <c r="B146" i="25"/>
  <c r="C145" i="25"/>
  <c r="G145" i="25"/>
  <c r="F145" i="25"/>
  <c r="E145" i="25"/>
  <c r="D145" i="25"/>
  <c r="K146" i="25" l="1"/>
  <c r="L146" i="25"/>
  <c r="M146" i="25"/>
  <c r="N146" i="25"/>
  <c r="O146" i="25"/>
  <c r="P146" i="25"/>
  <c r="I146" i="25"/>
  <c r="Q146" i="25"/>
  <c r="J146" i="25"/>
  <c r="R146" i="25"/>
  <c r="H146" i="25"/>
  <c r="E146" i="25"/>
  <c r="G146" i="25"/>
  <c r="F146" i="25"/>
  <c r="C146" i="25"/>
  <c r="B147" i="25"/>
  <c r="D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B148" i="25"/>
  <c r="D147" i="25"/>
  <c r="C147" i="25"/>
  <c r="F147" i="25"/>
  <c r="G147" i="25"/>
  <c r="E147" i="25"/>
  <c r="J148" i="25" l="1"/>
  <c r="R148" i="25"/>
  <c r="M148" i="25"/>
  <c r="K148" i="25"/>
  <c r="L148" i="25"/>
  <c r="N148" i="25"/>
  <c r="O148" i="25"/>
  <c r="P148" i="25"/>
  <c r="I148" i="25"/>
  <c r="Q148" i="25"/>
  <c r="H148" i="25"/>
  <c r="G148" i="25"/>
  <c r="E148" i="25"/>
  <c r="F148" i="25"/>
  <c r="B149" i="25"/>
  <c r="D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B150" i="25"/>
  <c r="C149" i="25"/>
  <c r="D149" i="25"/>
  <c r="F149" i="25"/>
  <c r="E149" i="25"/>
  <c r="G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E150" i="25"/>
  <c r="G150" i="25"/>
  <c r="D150" i="25"/>
  <c r="F150" i="25"/>
  <c r="C150" i="25"/>
  <c r="B151" i="25"/>
  <c r="O151" i="25" l="1"/>
  <c r="J151" i="25"/>
  <c r="P151" i="25"/>
  <c r="I151" i="25"/>
  <c r="Q151" i="25"/>
  <c r="R151" i="25"/>
  <c r="K151" i="25"/>
  <c r="L151" i="25"/>
  <c r="M151" i="25"/>
  <c r="N151" i="25"/>
  <c r="H151" i="25"/>
  <c r="C151" i="25"/>
  <c r="G151" i="25"/>
  <c r="D151" i="25"/>
  <c r="F151" i="25"/>
  <c r="E151" i="25"/>
  <c r="B152" i="25"/>
  <c r="N152" i="25" l="1"/>
  <c r="I152" i="25"/>
  <c r="O152" i="25"/>
  <c r="P152" i="25"/>
  <c r="Q152" i="25"/>
  <c r="J152" i="25"/>
  <c r="R152" i="25"/>
  <c r="K152" i="25"/>
  <c r="L152" i="25"/>
  <c r="M152" i="25"/>
  <c r="H152" i="25"/>
  <c r="B153" i="25"/>
  <c r="D152" i="25"/>
  <c r="E152" i="25"/>
  <c r="C152" i="25"/>
  <c r="F152" i="25"/>
  <c r="G152" i="25"/>
  <c r="M153" i="25" l="1"/>
  <c r="N153" i="25"/>
  <c r="O153" i="25"/>
  <c r="P153" i="25"/>
  <c r="I153" i="25"/>
  <c r="Q153" i="25"/>
  <c r="J153" i="25"/>
  <c r="R153" i="25"/>
  <c r="K153" i="25"/>
  <c r="L153" i="25"/>
  <c r="H153" i="25"/>
  <c r="E153" i="25"/>
  <c r="G153" i="25"/>
  <c r="C153" i="25"/>
  <c r="D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E154" i="25"/>
  <c r="D154" i="25"/>
  <c r="C154" i="25"/>
  <c r="B155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B156" i="25"/>
  <c r="F155" i="25"/>
  <c r="E155" i="25"/>
  <c r="G155" i="25"/>
  <c r="D155" i="25"/>
  <c r="C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E156" i="25"/>
  <c r="F156" i="25"/>
  <c r="B157" i="25"/>
  <c r="G156" i="25"/>
  <c r="C156" i="25"/>
  <c r="D156" i="25"/>
  <c r="I157" i="25" l="1"/>
  <c r="Q157" i="25"/>
  <c r="J157" i="25"/>
  <c r="R157" i="25"/>
  <c r="L157" i="25"/>
  <c r="K157" i="25"/>
  <c r="M157" i="25"/>
  <c r="N157" i="25"/>
  <c r="O157" i="25"/>
  <c r="P157" i="25"/>
  <c r="H157" i="25"/>
  <c r="G157" i="25"/>
  <c r="C157" i="25"/>
  <c r="B158" i="25"/>
  <c r="E157" i="25"/>
  <c r="F157" i="25"/>
  <c r="D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G158" i="25"/>
  <c r="B159" i="25"/>
  <c r="C158" i="25"/>
  <c r="D158" i="25"/>
  <c r="F158" i="25"/>
  <c r="E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C159" i="25"/>
  <c r="D159" i="25"/>
  <c r="F159" i="25"/>
  <c r="G159" i="25"/>
  <c r="E159" i="25"/>
  <c r="B160" i="25"/>
  <c r="J160" i="25" l="1"/>
  <c r="R160" i="25"/>
  <c r="K160" i="25"/>
  <c r="L160" i="25"/>
  <c r="O160" i="25"/>
  <c r="P160" i="25"/>
  <c r="M160" i="25"/>
  <c r="N160" i="25"/>
  <c r="I160" i="25"/>
  <c r="Q160" i="25"/>
  <c r="H160" i="25"/>
  <c r="B161" i="25"/>
  <c r="F160" i="25"/>
  <c r="G160" i="25"/>
  <c r="D160" i="25"/>
  <c r="C160" i="25"/>
  <c r="E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E161" i="25"/>
  <c r="B162" i="25"/>
  <c r="F161" i="25"/>
  <c r="D161" i="25"/>
  <c r="C161" i="25"/>
  <c r="G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D162" i="25"/>
  <c r="G162" i="25"/>
  <c r="C162" i="25"/>
  <c r="B163" i="25"/>
  <c r="O163" i="25" l="1"/>
  <c r="P163" i="25"/>
  <c r="I163" i="25"/>
  <c r="Q163" i="25"/>
  <c r="J163" i="25"/>
  <c r="R163" i="25"/>
  <c r="K163" i="25"/>
  <c r="N163" i="25"/>
  <c r="L163" i="25"/>
  <c r="M163" i="25"/>
  <c r="H163" i="25"/>
  <c r="C163" i="25"/>
  <c r="F163" i="25"/>
  <c r="G163" i="25"/>
  <c r="B164" i="25"/>
  <c r="E163" i="25"/>
  <c r="D163" i="25"/>
  <c r="N164" i="25" l="1"/>
  <c r="O164" i="25"/>
  <c r="P164" i="25"/>
  <c r="K164" i="25"/>
  <c r="I164" i="25"/>
  <c r="Q164" i="25"/>
  <c r="L164" i="25"/>
  <c r="J164" i="25"/>
  <c r="R164" i="25"/>
  <c r="M164" i="25"/>
  <c r="H164" i="25"/>
  <c r="G164" i="25"/>
  <c r="D164" i="25"/>
  <c r="C164" i="25"/>
  <c r="F164" i="25"/>
  <c r="B165" i="25"/>
  <c r="E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F165" i="25"/>
  <c r="D165" i="25"/>
  <c r="E165" i="25"/>
  <c r="G165" i="25"/>
  <c r="C165" i="25"/>
  <c r="B166" i="25"/>
  <c r="L166" i="25" l="1"/>
  <c r="I166" i="25"/>
  <c r="M166" i="25"/>
  <c r="N166" i="25"/>
  <c r="R166" i="25"/>
  <c r="O166" i="25"/>
  <c r="Q166" i="25"/>
  <c r="J166" i="25"/>
  <c r="P166" i="25"/>
  <c r="K166" i="25"/>
  <c r="H166" i="25"/>
  <c r="D166" i="25"/>
  <c r="E166" i="25"/>
  <c r="F166" i="25"/>
  <c r="B167" i="25"/>
  <c r="G166" i="25"/>
  <c r="C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B168" i="25"/>
  <c r="F167" i="25"/>
  <c r="D167" i="25"/>
  <c r="E167" i="25"/>
  <c r="C167" i="25"/>
  <c r="G167" i="25"/>
  <c r="J168" i="25" l="1"/>
  <c r="R168" i="25"/>
  <c r="P168" i="25"/>
  <c r="K168" i="25"/>
  <c r="L168" i="25"/>
  <c r="M168" i="25"/>
  <c r="O168" i="25"/>
  <c r="N168" i="25"/>
  <c r="I168" i="25"/>
  <c r="Q168" i="25"/>
  <c r="H168" i="25"/>
  <c r="F168" i="25"/>
  <c r="B169" i="25"/>
  <c r="C168" i="25"/>
  <c r="G168" i="25"/>
  <c r="E168" i="25"/>
  <c r="D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D169" i="25"/>
  <c r="G169" i="25"/>
  <c r="E169" i="25"/>
  <c r="F169" i="25"/>
  <c r="B170" i="25"/>
  <c r="C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D170" i="25"/>
  <c r="F170" i="25"/>
  <c r="E170" i="25"/>
  <c r="B171" i="25"/>
  <c r="G170" i="25"/>
  <c r="C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G171" i="25"/>
  <c r="E171" i="25"/>
  <c r="F171" i="25"/>
  <c r="D171" i="25"/>
  <c r="C171" i="25"/>
  <c r="B172" i="25"/>
  <c r="P172" i="25" l="1"/>
  <c r="I172" i="25"/>
  <c r="Q172" i="25"/>
  <c r="J172" i="25"/>
  <c r="R172" i="25"/>
  <c r="O172" i="25"/>
  <c r="K172" i="25"/>
  <c r="L172" i="25"/>
  <c r="M172" i="25"/>
  <c r="N172" i="25"/>
  <c r="H172" i="25"/>
  <c r="C172" i="25"/>
  <c r="G172" i="25"/>
  <c r="B173" i="25"/>
  <c r="E172" i="25"/>
  <c r="F172" i="25"/>
  <c r="D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B174" i="25"/>
  <c r="C173" i="25"/>
  <c r="D173" i="25"/>
  <c r="F173" i="25"/>
  <c r="G173" i="25"/>
  <c r="E173" i="25"/>
  <c r="N174" i="25" l="1"/>
  <c r="O174" i="25"/>
  <c r="M174" i="25"/>
  <c r="P174" i="25"/>
  <c r="I174" i="25"/>
  <c r="Q174" i="25"/>
  <c r="J174" i="25"/>
  <c r="R174" i="25"/>
  <c r="K174" i="25"/>
  <c r="L174" i="25"/>
  <c r="H174" i="25"/>
  <c r="F174" i="25"/>
  <c r="B175" i="25"/>
  <c r="G174" i="25"/>
  <c r="C174" i="25"/>
  <c r="D174" i="25"/>
  <c r="E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G175" i="25"/>
  <c r="D175" i="25"/>
  <c r="C175" i="25"/>
  <c r="B176" i="25"/>
  <c r="F175" i="25"/>
  <c r="E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E176" i="25"/>
  <c r="C176" i="25"/>
  <c r="G176" i="25"/>
  <c r="D176" i="25"/>
  <c r="F176" i="25"/>
  <c r="B177" i="25"/>
  <c r="K177" i="25" l="1"/>
  <c r="J177" i="25"/>
  <c r="L177" i="25"/>
  <c r="R177" i="25"/>
  <c r="M177" i="25"/>
  <c r="N177" i="25"/>
  <c r="O177" i="25"/>
  <c r="P177" i="25"/>
  <c r="I177" i="25"/>
  <c r="Q177" i="25"/>
  <c r="H177" i="25"/>
  <c r="B178" i="25"/>
  <c r="D177" i="25"/>
  <c r="C177" i="25"/>
  <c r="F177" i="25"/>
  <c r="G177" i="25"/>
  <c r="E177" i="25"/>
  <c r="J178" i="25" l="1"/>
  <c r="R178" i="25"/>
  <c r="K178" i="25"/>
  <c r="L178" i="25"/>
  <c r="M178" i="25"/>
  <c r="I178" i="25"/>
  <c r="N178" i="25"/>
  <c r="O178" i="25"/>
  <c r="Q178" i="25"/>
  <c r="P178" i="25"/>
  <c r="H178" i="25"/>
  <c r="B179" i="25"/>
  <c r="C178" i="25"/>
  <c r="G178" i="25"/>
  <c r="F178" i="25"/>
  <c r="E178" i="25"/>
  <c r="D178" i="25"/>
  <c r="I179" i="25" l="1"/>
  <c r="Q179" i="25"/>
  <c r="J179" i="25"/>
  <c r="R179" i="25"/>
  <c r="P179" i="25"/>
  <c r="K179" i="25"/>
  <c r="L179" i="25"/>
  <c r="M179" i="25"/>
  <c r="N179" i="25"/>
  <c r="O179" i="25"/>
  <c r="H179" i="25"/>
  <c r="C179" i="25"/>
  <c r="E179" i="25"/>
  <c r="D179" i="25"/>
  <c r="F179" i="25"/>
  <c r="G179" i="25"/>
  <c r="B180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E180" i="25"/>
  <c r="B181" i="25"/>
  <c r="D180" i="25"/>
  <c r="C180" i="25"/>
  <c r="G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E181" i="25"/>
  <c r="C181" i="25"/>
  <c r="G181" i="25"/>
  <c r="B182" i="25"/>
  <c r="D181" i="25"/>
  <c r="F181" i="25"/>
  <c r="N182" i="25" l="1"/>
  <c r="M182" i="25"/>
  <c r="O182" i="25"/>
  <c r="P182" i="25"/>
  <c r="I182" i="25"/>
  <c r="Q182" i="25"/>
  <c r="J182" i="25"/>
  <c r="R182" i="25"/>
  <c r="K182" i="25"/>
  <c r="L182" i="25"/>
  <c r="H182" i="25"/>
  <c r="D182" i="25"/>
  <c r="B183" i="25"/>
  <c r="E182" i="25"/>
  <c r="G182" i="25"/>
  <c r="C182" i="25"/>
  <c r="F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D183" i="25"/>
  <c r="B184" i="25"/>
  <c r="E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B185" i="25"/>
  <c r="G184" i="25"/>
  <c r="C184" i="25"/>
  <c r="E184" i="25"/>
  <c r="F184" i="25"/>
  <c r="D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B186" i="25"/>
  <c r="C185" i="25"/>
  <c r="F185" i="25"/>
  <c r="E185" i="25"/>
  <c r="G185" i="25"/>
  <c r="D185" i="25"/>
  <c r="I186" i="25" l="1"/>
  <c r="Q186" i="25"/>
  <c r="J186" i="25"/>
  <c r="R186" i="25"/>
  <c r="K186" i="25"/>
  <c r="P186" i="25"/>
  <c r="L186" i="25"/>
  <c r="M186" i="25"/>
  <c r="N186" i="25"/>
  <c r="O186" i="25"/>
  <c r="H186" i="25"/>
  <c r="C186" i="25"/>
  <c r="F186" i="25"/>
  <c r="D186" i="25"/>
  <c r="G186" i="25"/>
  <c r="B187" i="25"/>
  <c r="E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F187" i="25"/>
  <c r="B188" i="25"/>
  <c r="C187" i="25"/>
  <c r="E187" i="25"/>
  <c r="G187" i="25"/>
  <c r="D187" i="25"/>
  <c r="O188" i="25" l="1"/>
  <c r="P188" i="25"/>
  <c r="I188" i="25"/>
  <c r="Q188" i="25"/>
  <c r="J188" i="25"/>
  <c r="R188" i="25"/>
  <c r="K188" i="25"/>
  <c r="L188" i="25"/>
  <c r="M188" i="25"/>
  <c r="N188" i="25"/>
  <c r="H188" i="25"/>
  <c r="G188" i="25"/>
  <c r="D188" i="25"/>
  <c r="B189" i="25"/>
  <c r="F188" i="25"/>
  <c r="C188" i="25"/>
  <c r="E188" i="25"/>
  <c r="N189" i="25" l="1"/>
  <c r="M189" i="25"/>
  <c r="O189" i="25"/>
  <c r="P189" i="25"/>
  <c r="I189" i="25"/>
  <c r="Q189" i="25"/>
  <c r="J189" i="25"/>
  <c r="R189" i="25"/>
  <c r="K189" i="25"/>
  <c r="L189" i="25"/>
  <c r="H189" i="25"/>
  <c r="C189" i="25"/>
  <c r="D189" i="25"/>
  <c r="E189" i="25"/>
  <c r="F189" i="25"/>
  <c r="G189" i="25"/>
  <c r="B190" i="25"/>
  <c r="M190" i="25" l="1"/>
  <c r="N190" i="25"/>
  <c r="O190" i="25"/>
  <c r="P190" i="25"/>
  <c r="L190" i="25"/>
  <c r="I190" i="25"/>
  <c r="Q190" i="25"/>
  <c r="J190" i="25"/>
  <c r="R190" i="25"/>
  <c r="K190" i="25"/>
  <c r="H190" i="25"/>
  <c r="E190" i="25"/>
  <c r="F190" i="25"/>
  <c r="G190" i="25"/>
  <c r="B191" i="25"/>
  <c r="C190" i="25"/>
  <c r="D190" i="25"/>
  <c r="L191" i="25" l="1"/>
  <c r="M191" i="25"/>
  <c r="N191" i="25"/>
  <c r="O191" i="25"/>
  <c r="P191" i="25"/>
  <c r="I191" i="25"/>
  <c r="Q191" i="25"/>
  <c r="J191" i="25"/>
  <c r="R191" i="25"/>
  <c r="K191" i="25"/>
  <c r="H191" i="25"/>
  <c r="D191" i="25"/>
  <c r="C191" i="25"/>
  <c r="E191" i="25"/>
  <c r="G191" i="25"/>
  <c r="F191" i="25"/>
  <c r="B192" i="25"/>
  <c r="K192" i="25" l="1"/>
  <c r="J192" i="25"/>
  <c r="L192" i="25"/>
  <c r="M192" i="25"/>
  <c r="N192" i="25"/>
  <c r="O192" i="25"/>
  <c r="R192" i="25"/>
  <c r="P192" i="25"/>
  <c r="I192" i="25"/>
  <c r="Q192" i="25"/>
  <c r="H192" i="25"/>
  <c r="B193" i="25"/>
  <c r="C192" i="25"/>
  <c r="E192" i="25"/>
  <c r="G192" i="25"/>
  <c r="D192" i="25"/>
  <c r="F192" i="25"/>
  <c r="J193" i="25" l="1"/>
  <c r="R193" i="25"/>
  <c r="K193" i="25"/>
  <c r="L193" i="25"/>
  <c r="Q193" i="25"/>
  <c r="M193" i="25"/>
  <c r="I193" i="25"/>
  <c r="N193" i="25"/>
  <c r="O193" i="25"/>
  <c r="P193" i="25"/>
  <c r="H193" i="25"/>
  <c r="G193" i="25"/>
  <c r="E193" i="25"/>
  <c r="D193" i="25"/>
  <c r="B194" i="25"/>
  <c r="F193" i="25"/>
  <c r="C193" i="25"/>
  <c r="I194" i="25" l="1"/>
  <c r="Q194" i="25"/>
  <c r="J194" i="25"/>
  <c r="R194" i="25"/>
  <c r="K194" i="25"/>
  <c r="L194" i="25"/>
  <c r="M194" i="25"/>
  <c r="N194" i="25"/>
  <c r="O194" i="25"/>
  <c r="P194" i="25"/>
  <c r="H194" i="25"/>
  <c r="B195" i="25"/>
  <c r="E194" i="25"/>
  <c r="C194" i="25"/>
  <c r="D194" i="25"/>
  <c r="F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H195" i="25"/>
  <c r="E195" i="25"/>
  <c r="G195" i="25"/>
  <c r="D195" i="25"/>
  <c r="B196" i="25"/>
  <c r="C195" i="25"/>
  <c r="F195" i="25"/>
  <c r="O196" i="25" l="1"/>
  <c r="I196" i="25"/>
  <c r="P196" i="25"/>
  <c r="K196" i="25"/>
  <c r="Q196" i="25"/>
  <c r="L196" i="25"/>
  <c r="J196" i="25"/>
  <c r="R196" i="25"/>
  <c r="M196" i="25"/>
  <c r="N196" i="25"/>
  <c r="H196" i="25"/>
  <c r="F196" i="25"/>
  <c r="D196" i="25"/>
  <c r="B197" i="25"/>
  <c r="E196" i="25"/>
  <c r="G196" i="25"/>
  <c r="C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<sst xmlns="http://schemas.openxmlformats.org/spreadsheetml/2006/main" count="5387" uniqueCount="1029">
  <si>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</si>
  <si>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</si>
  <si>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</si>
  <si>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</si>
  <si>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</si>
  <si>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</si>
  <si>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</si>
  <si>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</si>
  <si>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</si>
  <si>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</si>
  <si>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</si>
  <si>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</si>
  <si>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</si>
  <si>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</si>
  <si>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</si>
  <si>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</si>
  <si>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</si>
  <si>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</si>
  <si>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</si>
  <si>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</si>
  <si>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</si>
  <si>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</si>
  <si>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</si>
  <si>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</si>
  <si>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</si>
  <si>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</si>
  <si>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</si>
  <si>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</si>
  <si>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</si>
  <si>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</si>
  <si>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</si>
  <si>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</si>
  <si>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</si>
  <si>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</si>
  <si>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</si>
  <si>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</si>
  <si>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</si>
  <si>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</si>
  <si>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</si>
  <si>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</si>
  <si>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</si>
  <si>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</si>
  <si>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</si>
  <si>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</si>
  <si>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</si>
  <si>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</si>
  <si>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</si>
  <si>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</si>
  <si>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</si>
  <si>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</si>
  <si>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</si>
  <si>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</si>
  <si>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</si>
  <si>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</si>
  <si>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</si>
  <si>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</si>
  <si>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</si>
  <si>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</si>
  <si>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</si>
  <si>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</si>
  <si>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</si>
  <si>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</si>
  <si>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</si>
  <si>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</si>
  <si>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</si>
  <si>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</si>
  <si>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</si>
  <si>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</si>
  <si>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</si>
  <si>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</si>
  <si>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</si>
  <si>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</si>
  <si>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</si>
  <si>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</si>
  <si>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</si>
  <si>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</si>
  <si>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</si>
  <si>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</si>
  <si>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</si>
  <si>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</si>
  <si>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</si>
  <si>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</si>
  <si>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</si>
  <si>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</si>
  <si>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</si>
  <si>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</si>
  <si>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</si>
  <si>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</si>
  <si>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</si>
  <si>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</si>
  <si>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</si>
  <si>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</si>
  <si>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</si>
  <si>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</si>
  <si>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</si>
  <si>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</si>
  <si>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</si>
  <si>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</si>
  <si>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</si>
  <si>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</si>
  <si>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</si>
  <si>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</si>
  <si>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</si>
  <si>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</si>
  <si>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</si>
  <si>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</si>
  <si>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</si>
  <si>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</si>
  <si>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</si>
  <si>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</si>
  <si>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</si>
  <si>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</si>
  <si>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</si>
  <si>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</si>
  <si>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</si>
  <si>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</si>
  <si>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</si>
  <si>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</si>
  <si>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</si>
  <si>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</si>
  <si>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</si>
  <si>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</si>
  <si>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</si>
  <si>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</si>
  <si>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</si>
  <si>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</si>
  <si>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</si>
  <si>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</si>
  <si>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</si>
  <si>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</si>
  <si>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</si>
  <si>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</si>
  <si>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</si>
  <si>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</si>
  <si>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</si>
  <si>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</si>
  <si>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</si>
  <si>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</si>
  <si>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</si>
  <si>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</si>
  <si>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</si>
  <si>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</si>
  <si>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</si>
  <si>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</si>
  <si>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</si>
  <si>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</si>
  <si>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</si>
  <si>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</si>
  <si>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</si>
  <si>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</si>
  <si>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</si>
  <si>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</si>
  <si>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</si>
  <si>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</si>
  <si>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</si>
  <si>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</si>
  <si>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</si>
  <si>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</si>
  <si>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</si>
  <si>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</si>
  <si>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</si>
  <si>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</si>
  <si>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</si>
  <si>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</si>
  <si>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</si>
  <si>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</si>
  <si>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</si>
  <si>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</si>
  <si>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</si>
  <si>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</si>
  <si>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</si>
  <si>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</si>
  <si>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</si>
  <si>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</si>
  <si>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</si>
  <si>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</si>
  <si>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</si>
  <si>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</si>
  <si>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</si>
  <si>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</si>
  <si>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</si>
  <si>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</si>
  <si>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</si>
  <si>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</si>
  <si>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</si>
  <si>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</si>
  <si>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</si>
  <si>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</si>
  <si>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</si>
  <si>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</si>
  <si>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</si>
  <si>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</si>
  <si>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</si>
  <si>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</si>
  <si>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</si>
  <si>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</si>
  <si>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</si>
  <si>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</si>
  <si>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</si>
  <si>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</si>
  <si>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</si>
  <si>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</si>
  <si>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</si>
  <si>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</si>
  <si>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</si>
  <si>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</si>
  <si>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</si>
  <si>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</si>
  <si>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</si>
  <si>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</si>
  <si>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</si>
  <si>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</si>
  <si>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</si>
  <si>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</si>
  <si>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</si>
  <si>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</si>
  <si>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</si>
  <si>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</si>
  <si>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</si>
  <si>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</si>
  <si>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</si>
  <si>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</si>
  <si>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</si>
  <si>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</si>
  <si>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</si>
  <si>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</si>
  <si>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</si>
  <si>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</si>
  <si>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</si>
  <si>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</si>
  <si>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</si>
  <si>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</si>
  <si>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</si>
  <si>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</si>
  <si>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</si>
  <si>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</si>
  <si>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</si>
  <si>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</si>
  <si>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</si>
  <si>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</si>
  <si>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</si>
  <si>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</si>
  <si>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</si>
  <si>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</si>
  <si>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</si>
  <si>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</si>
  <si>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</si>
  <si>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</si>
  <si>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</si>
  <si>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</si>
  <si>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</si>
  <si>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</si>
  <si>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</si>
  <si>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</si>
  <si>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</si>
  <si>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</si>
  <si>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</si>
  <si>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</si>
  <si>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</si>
  <si>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</si>
  <si>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</si>
  <si>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</si>
  <si>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</si>
  <si>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</si>
  <si>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</si>
  <si>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</si>
  <si>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</si>
  <si>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</si>
  <si>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</si>
  <si>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</si>
  <si>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</si>
  <si>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</si>
  <si>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</si>
  <si>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</si>
  <si>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</si>
  <si>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</si>
  <si>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</si>
  <si>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</si>
  <si>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</si>
  <si>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</si>
  <si>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</si>
  <si>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</si>
  <si>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</si>
  <si>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</si>
  <si>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</si>
  <si>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</si>
  <si>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</si>
  <si>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</si>
  <si>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</si>
  <si>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</si>
  <si>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</si>
  <si>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</si>
  <si>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</si>
  <si>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</si>
  <si>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</si>
  <si>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</si>
  <si>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</si>
  <si>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</si>
  <si>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</si>
  <si>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</si>
  <si>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</si>
  <si>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</si>
  <si>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</si>
  <si>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</si>
  <si>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</si>
  <si>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</si>
  <si>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</si>
  <si>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</si>
  <si>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</si>
  <si>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</si>
  <si>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</si>
  <si>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</si>
  <si>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</si>
  <si>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</si>
  <si>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</si>
  <si>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</si>
  <si>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</si>
  <si>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</si>
  <si>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</si>
  <si>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</si>
  <si>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</si>
  <si>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</si>
  <si>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</si>
  <si>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</si>
  <si>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</si>
  <si>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</si>
  <si>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</si>
  <si>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</si>
  <si>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</si>
  <si>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</si>
  <si>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</si>
  <si>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</si>
  <si>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</si>
  <si>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</si>
  <si>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</si>
  <si>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</si>
  <si>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</si>
  <si>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</si>
  <si>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</si>
  <si>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</si>
  <si>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</si>
  <si>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</si>
  <si>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</si>
  <si>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</si>
  <si>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</si>
  <si>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</si>
  <si>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</si>
  <si>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</si>
  <si>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</si>
  <si>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</si>
  <si>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</si>
  <si>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</si>
  <si>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</si>
  <si>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</si>
  <si>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</si>
  <si>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</si>
  <si>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</si>
  <si>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</si>
  <si>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</si>
  <si>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</si>
  <si>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</si>
  <si>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</si>
  <si>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</si>
  <si>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</si>
  <si>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</si>
  <si>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</si>
  <si>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</si>
  <si>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</si>
  <si>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</si>
  <si>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</si>
  <si>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</si>
  <si>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</si>
  <si>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</si>
  <si>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</si>
  <si>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</si>
  <si>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</si>
  <si>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</si>
  <si>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</si>
  <si>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</si>
  <si>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</si>
  <si>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</si>
  <si>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</si>
  <si>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</si>
  <si>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</si>
  <si>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</si>
  <si>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</si>
  <si>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</si>
  <si>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</si>
  <si>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</si>
  <si>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</si>
  <si>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</si>
  <si>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</si>
  <si>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</si>
  <si>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</si>
  <si>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</si>
  <si>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</si>
  <si>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</si>
  <si>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</si>
  <si>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</si>
  <si>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</si>
  <si>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</si>
  <si>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</si>
  <si>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</si>
  <si>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</si>
  <si>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</si>
  <si>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</si>
  <si>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</si>
  <si>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</si>
  <si>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</si>
  <si>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</si>
  <si>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</si>
  <si>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</si>
  <si>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</si>
  <si>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</si>
  <si>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</si>
  <si>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</si>
  <si>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</si>
  <si>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</si>
  <si>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</si>
  <si>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</si>
  <si>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</si>
  <si>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</si>
  <si>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</si>
  <si>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</si>
  <si>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</si>
  <si>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</si>
  <si>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</si>
  <si>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</si>
  <si>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</si>
  <si>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</si>
  <si>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</si>
  <si>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</si>
  <si>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</si>
  <si>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</si>
  <si>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</si>
  <si>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</si>
  <si>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</si>
  <si>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</si>
  <si>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</si>
  <si>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</si>
  <si>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</si>
  <si>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</si>
  <si>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</si>
  <si>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</si>
  <si>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</si>
  <si>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</si>
  <si>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</si>
  <si>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</si>
  <si>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</si>
  <si>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</si>
  <si>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</si>
  <si>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</si>
  <si>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</si>
  <si>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</si>
  <si>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</si>
  <si>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</si>
  <si>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</si>
  <si>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</si>
  <si>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</si>
  <si>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</si>
  <si>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</si>
  <si>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</si>
  <si>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</si>
  <si>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</si>
  <si>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</si>
  <si>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</si>
  <si>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</si>
  <si>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</si>
  <si>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</si>
  <si>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</si>
  <si>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</si>
  <si>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</si>
  <si>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</si>
  <si>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</si>
  <si>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</si>
  <si>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</si>
  <si>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</si>
  <si>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</si>
  <si>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</si>
  <si>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</si>
  <si>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</si>
  <si>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</si>
  <si>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</si>
  <si>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</si>
  <si>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</si>
  <si>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</si>
  <si>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</si>
  <si>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</si>
  <si>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</si>
  <si>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</si>
  <si>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</si>
  <si>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</si>
  <si>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</si>
  <si>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</si>
  <si>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</si>
  <si>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</si>
  <si>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</si>
  <si>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</si>
  <si>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</si>
  <si>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</si>
  <si>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</si>
  <si>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</si>
  <si>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</si>
  <si>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</si>
  <si>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</si>
  <si>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</si>
  <si>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</si>
  <si>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</si>
  <si>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</si>
  <si>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</si>
  <si>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</si>
  <si>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</si>
  <si>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</si>
  <si>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</si>
  <si>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</si>
  <si>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</si>
  <si>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</si>
  <si>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</si>
  <si>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</si>
  <si>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</si>
  <si>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</si>
  <si>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</si>
  <si>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</si>
  <si>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</si>
  <si>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</si>
  <si>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</si>
  <si>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</si>
  <si>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</si>
  <si>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</si>
  <si>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</si>
  <si>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</si>
  <si>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</si>
  <si>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</si>
  <si>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</si>
  <si>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</si>
  <si>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</si>
  <si>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</si>
  <si>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</si>
  <si>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</si>
  <si>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</si>
  <si>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</si>
  <si>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</si>
  <si>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</si>
  <si>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</si>
  <si>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</si>
  <si>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</si>
  <si>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</si>
  <si>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</si>
  <si>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</si>
  <si>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</si>
  <si>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</si>
  <si>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</si>
  <si>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</si>
  <si>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</si>
  <si>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</si>
  <si>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</si>
  <si>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</si>
  <si>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</si>
  <si>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</si>
  <si>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</si>
  <si>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</si>
  <si>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</si>
  <si>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</si>
  <si>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</si>
  <si>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</si>
  <si>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</si>
  <si>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</si>
  <si>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</si>
  <si>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</si>
  <si>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</si>
  <si>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</si>
  <si>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</si>
  <si>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</si>
  <si>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</si>
  <si>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</si>
  <si>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</si>
  <si>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</si>
  <si>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</si>
  <si>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</si>
  <si>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</si>
  <si>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</si>
  <si>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</si>
  <si>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</si>
  <si>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</si>
  <si>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</si>
  <si>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</si>
  <si>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</si>
  <si>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</si>
  <si>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</si>
  <si>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</si>
  <si>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</si>
  <si>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</si>
  <si>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</si>
  <si>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</si>
  <si>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</si>
  <si>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</si>
  <si>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</si>
  <si>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</si>
  <si>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</si>
  <si>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</si>
  <si>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</si>
  <si>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</si>
  <si>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</si>
  <si>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</si>
  <si>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</si>
  <si>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</si>
  <si>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</si>
  <si>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</si>
  <si>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</si>
  <si>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</si>
  <si>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</si>
  <si>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</si>
  <si>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</si>
  <si>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</si>
  <si>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</si>
  <si>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</si>
  <si>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</si>
  <si>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</si>
  <si>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</si>
  <si>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</si>
  <si>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</si>
  <si>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</si>
  <si>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</si>
  <si>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</si>
  <si>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</si>
  <si>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</si>
  <si>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</si>
  <si>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</si>
  <si>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</si>
  <si>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</si>
  <si>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</si>
  <si>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</si>
  <si>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</si>
  <si>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</si>
  <si>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</si>
  <si>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</si>
  <si>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</si>
  <si>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</si>
  <si>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</si>
  <si>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</si>
  <si>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</si>
  <si>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</si>
  <si>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</si>
  <si>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</si>
  <si>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</si>
  <si>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</si>
  <si>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</si>
  <si>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</si>
  <si>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</si>
  <si>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</si>
  <si>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</si>
  <si>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</si>
  <si>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</si>
  <si>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</si>
  <si>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</si>
  <si>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</si>
  <si>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</si>
  <si>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</si>
  <si>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</si>
  <si>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</si>
  <si>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</si>
  <si>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</si>
  <si>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</si>
  <si>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</si>
  <si>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</si>
  <si>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</si>
  <si>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</si>
  <si>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</si>
  <si>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</si>
  <si>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</si>
  <si>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</si>
  <si>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</si>
  <si>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</si>
  <si>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</si>
  <si>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</si>
  <si>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</si>
  <si>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</si>
  <si>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</si>
  <si>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</si>
  <si>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</si>
  <si>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</si>
  <si>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</si>
  <si>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</si>
  <si>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</si>
  <si>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</si>
  <si>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</si>
  <si>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</si>
  <si>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</si>
  <si>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</si>
  <si>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</si>
  <si>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</si>
  <si>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</si>
  <si>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</si>
  <si>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</si>
  <si>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</si>
  <si>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</si>
  <si>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</si>
  <si>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</si>
  <si>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</si>
  <si>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</si>
  <si>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</si>
  <si>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</si>
  <si>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</si>
  <si>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</si>
  <si>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</si>
  <si>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</si>
  <si>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</si>
  <si>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</si>
  <si>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</si>
  <si>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</si>
  <si>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</si>
  <si>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</si>
  <si>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</si>
  <si>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</si>
  <si>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</si>
  <si>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</si>
  <si>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</si>
  <si>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</si>
  <si>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</si>
  <si>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</si>
  <si>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</si>
  <si>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</si>
  <si>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</si>
  <si>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</si>
  <si>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</si>
  <si>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</si>
  <si>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</si>
  <si>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</si>
  <si>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</si>
  <si>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</si>
  <si>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</si>
  <si>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</si>
  <si>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</si>
  <si>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</si>
  <si>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</si>
  <si>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</si>
  <si>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</si>
  <si>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</si>
  <si>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</si>
  <si>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</si>
  <si>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</si>
  <si>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</si>
  <si>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</si>
  <si>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</si>
  <si>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</si>
  <si>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</si>
  <si>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</si>
  <si>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</si>
  <si>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</si>
  <si>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</si>
  <si>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</si>
  <si>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</si>
  <si>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</si>
  <si>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</si>
  <si>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</si>
  <si>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</si>
  <si>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</si>
  <si>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</si>
  <si>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</si>
  <si>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</si>
  <si>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</si>
  <si>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</si>
  <si>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</si>
  <si>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</si>
  <si>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</si>
  <si>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</si>
  <si>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</si>
  <si>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</si>
  <si>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</si>
  <si>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</si>
  <si>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</si>
  <si>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</si>
  <si>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</si>
  <si>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</si>
  <si>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</si>
  <si>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</si>
  <si>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</si>
  <si>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</si>
  <si>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</si>
  <si>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</si>
  <si>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</si>
  <si>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</si>
  <si>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</si>
  <si>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</si>
  <si>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</si>
  <si>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</si>
  <si>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</si>
  <si>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</si>
  <si>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</si>
  <si>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</si>
  <si>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</si>
  <si>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</si>
  <si>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</si>
  <si>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</si>
  <si>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</si>
  <si>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</si>
  <si>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</si>
  <si>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</si>
  <si>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</si>
  <si>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</si>
  <si>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</si>
  <si>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</si>
  <si>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</si>
  <si>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</si>
  <si>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</si>
  <si>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</si>
  <si>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</si>
  <si>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</si>
  <si>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</si>
  <si>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</si>
  <si>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</si>
  <si>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</si>
  <si>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</si>
  <si>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</si>
  <si>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</si>
  <si>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</si>
  <si>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</si>
  <si>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</si>
  <si>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</si>
  <si>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</si>
  <si>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</si>
  <si>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</si>
  <si>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</si>
  <si>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</si>
  <si>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</si>
  <si>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</si>
  <si>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</si>
  <si>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</si>
  <si>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</si>
  <si>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</si>
  <si>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</si>
  <si>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</si>
  <si>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</si>
  <si>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</si>
  <si>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</si>
  <si>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</si>
  <si>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</si>
  <si>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</si>
  <si>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</si>
  <si>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</si>
  <si>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</si>
  <si>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</si>
  <si>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</si>
  <si>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</si>
  <si>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</si>
  <si>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</si>
  <si>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</si>
  <si>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</si>
  <si>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</si>
  <si>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</si>
  <si>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</si>
  <si>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</si>
  <si>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</si>
  <si>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</si>
  <si>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</si>
  <si>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</si>
  <si>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</si>
  <si>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</si>
  <si>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</si>
  <si>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</si>
  <si>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</si>
  <si>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</si>
  <si>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</si>
  <si>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</si>
  <si>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</si>
  <si>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</si>
  <si>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</si>
  <si>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</si>
  <si>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</si>
  <si>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</si>
  <si>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</si>
  <si>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</si>
  <si>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</si>
  <si>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</si>
  <si>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</si>
  <si>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</si>
  <si>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</si>
  <si>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</si>
  <si>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</si>
  <si>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</si>
  <si>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</si>
  <si>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</si>
  <si>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</si>
  <si>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</si>
  <si>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</si>
  <si>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</si>
  <si>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</si>
  <si>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</si>
  <si>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</si>
  <si>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</si>
  <si>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</si>
  <si>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</si>
  <si>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</si>
  <si>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</si>
  <si>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</si>
  <si>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</si>
  <si>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</si>
  <si>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</si>
  <si>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</si>
  <si>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</si>
  <si>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</si>
  <si>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</si>
  <si>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</si>
  <si>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</si>
  <si>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</si>
  <si>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</si>
  <si>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</si>
  <si>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</si>
  <si>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</si>
  <si>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</si>
  <si>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</si>
  <si>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</si>
  <si>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</si>
  <si>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</si>
  <si>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</si>
  <si>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</si>
  <si>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</si>
  <si>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</si>
  <si>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</si>
  <si>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</si>
  <si>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</si>
  <si>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</si>
  <si>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</si>
  <si>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</si>
  <si>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</si>
  <si>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</si>
  <si>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</si>
  <si>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</si>
  <si>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</si>
  <si>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</si>
  <si>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</si>
  <si>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</si>
  <si>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</si>
  <si>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</si>
  <si>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</si>
  <si>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</si>
  <si>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</si>
  <si>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</si>
  <si>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</si>
  <si>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</si>
  <si>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</si>
  <si>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</si>
  <si>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</si>
  <si>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</si>
  <si>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</si>
  <si>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</si>
  <si>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</si>
  <si>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</si>
  <si>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</si>
  <si>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</si>
  <si>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</si>
  <si>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</si>
  <si>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</si>
  <si>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</si>
  <si>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</si>
  <si>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</si>
  <si>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</si>
  <si>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</si>
  <si>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</si>
  <si>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</si>
  <si>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</si>
  <si>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</si>
  <si>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</si>
  <si>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</si>
  <si>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</si>
  <si>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</si>
  <si>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</si>
  <si>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</si>
  <si>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</si>
  <si>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</si>
  <si>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</si>
  <si>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</si>
  <si>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</si>
  <si>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</si>
  <si>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</si>
  <si>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</si>
  <si>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</si>
  <si>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</si>
  <si>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</si>
  <si>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</si>
  <si>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</si>
  <si>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</si>
  <si>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</si>
  <si>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</si>
  <si>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</si>
  <si>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</si>
  <si>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</si>
  <si>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</si>
  <si>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</si>
  <si>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</si>
  <si>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</si>
  <si>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</si>
  <si>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</si>
  <si>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</si>
  <si>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</si>
  <si>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</si>
  <si>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</si>
  <si>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</si>
  <si>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</si>
  <si>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</si>
  <si>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</si>
  <si>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</si>
  <si>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</si>
  <si>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</si>
  <si>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</si>
  <si>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</si>
  <si>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</si>
  <si>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</si>
  <si>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</si>
  <si>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</si>
  <si>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</si>
  <si>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</si>
  <si>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</si>
  <si>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</si>
  <si>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</si>
  <si>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</si>
  <si>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</si>
  <si>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</si>
  <si>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</si>
  <si>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</si>
  <si>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</si>
  <si>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</si>
  <si>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</si>
  <si>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</si>
  <si>
    <t>ResourceActionController</t>
  </si>
  <si>
    <t>multiselect</t>
  </si>
  <si>
    <t>id2List</t>
  </si>
  <si>
    <t>FormWithData,ListRelation,AddRelation,ManageRelation</t>
  </si>
  <si>
    <t>Form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</si>
</sst>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3" totalsRowShown="0" dataDxfId="131">
  <autoFilter ref="A1:J43"/>
  <tableColumns count="10">
    <tableColumn id="2" name="Name" dataDxfId="130"/>
    <tableColumn id="10" name="Table" dataDxfId="129">
      <calculatedColumnFormula>"__"&amp;Tables[Name]</calculatedColumnFormula>
    </tableColumn>
    <tableColumn id="5" name="Singular Name" dataDxfId="12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27">
      <calculatedColumnFormula>"Milestone\Appframe\Model"</calculatedColumnFormula>
    </tableColumn>
    <tableColumn id="4" name="Class Name" dataDxfId="126">
      <calculatedColumnFormula>SUBSTITUTE(PROPER(Tables[Singular Name]),"_","")</calculatedColumnFormula>
    </tableColumn>
    <tableColumn id="1" name="Migration Artisan" dataDxfId="125">
      <calculatedColumnFormula>"php artisan make:migration create_"&amp;Tables[Table]&amp;"_table --create=__"&amp;Tables[Name]</calculatedColumnFormula>
    </tableColumn>
    <tableColumn id="6" name="Model Artisan" dataDxfId="124">
      <calculatedColumnFormula>"php artisan make:model "&amp;Tables[Class Name]</calculatedColumnFormula>
    </tableColumn>
    <tableColumn id="3" name="Model Statement" dataDxfId="123">
      <calculatedColumnFormula>"protected $table = '"&amp;Tables[Table]&amp;"';"</calculatedColumnFormula>
    </tableColumn>
    <tableColumn id="7" name="Seeder Artisan" dataDxfId="122">
      <calculatedColumnFormula>"php artisan make:seed "&amp;Tables[Class Name]&amp;"TableSeeder"</calculatedColumnFormula>
    </tableColumn>
    <tableColumn id="9" name="Seeder Class" dataDxfId="12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4">
  <autoFilter ref="A1:P9"/>
  <tableColumns count="16">
    <tableColumn id="1" name="No" dataDxfId="23">
      <calculatedColumnFormula>IFERROR($A1+1,1)</calculatedColumnFormula>
    </tableColumn>
    <tableColumn id="2" name="Resource" dataDxfId="22"/>
    <tableColumn id="13" name="Resource Id" dataDxfId="21">
      <calculatedColumnFormula>VLOOKUP(ResourceActions[Resource],CHOOSE({1,2},ResourceTable[Name],ResourceTable[No]),2,0)</calculatedColumnFormula>
    </tableColumn>
    <tableColumn id="3" name="Action Name" dataDxfId="20"/>
    <tableColumn id="4" name="Description" dataDxfId="19"/>
    <tableColumn id="5" name="Action Title" dataDxfId="18"/>
    <tableColumn id="6" name="Button Type" dataDxfId="17"/>
    <tableColumn id="7" name="Menu" dataDxfId="16"/>
    <tableColumn id="8" name="Icon" dataDxfId="15"/>
    <tableColumn id="9" name="Set" dataDxfId="14"/>
    <tableColumn id="14" name="Action Type" dataDxfId="13"/>
    <tableColumn id="15" name="ID1" dataDxfId="12"/>
    <tableColumn id="16" name="ID2" dataDxfId="11"/>
    <tableColumn id="10" name="On" dataDxfId="10"/>
    <tableColumn id="11" name="Confirm" dataDxfId="9"/>
    <tableColumn id="12" name="handler" dataDxfId="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7">
  <autoFilter ref="A1:G42"/>
  <tableColumns count="7">
    <tableColumn id="1" name="No" dataDxfId="6">
      <calculatedColumnFormula>IFERROR($A1+1,1)</calculatedColumnFormula>
    </tableColumn>
    <tableColumn id="2" name="Filename" dataDxfId="5"/>
    <tableColumn id="3" name="Date Part" dataDxfId="4">
      <calculatedColumnFormula>LEFT(MigrationRenamer[Filename],11)</calculatedColumnFormula>
    </tableColumn>
    <tableColumn id="4" name="Sequence" dataDxfId="3">
      <calculatedColumnFormula>TEXT(MigrationRenamer[No],"000000")</calculatedColumnFormula>
    </tableColumn>
    <tableColumn id="5" name="Name Part" dataDxfId="2">
      <calculatedColumnFormula>RIGHT(MigrationRenamer[Filename],LEN(MigrationRenamer[Filename])-LEN(MigrationRenamer[Date Part])-LEN(MigrationRenamer[Sequence]))</calculatedColumnFormula>
    </tableColumn>
    <tableColumn id="6" name="New Name" dataDxfId="1">
      <calculatedColumnFormula>MigrationRenamer[Date Part]&amp;MigrationRenamer[Sequence]&amp;MigrationRenamer[Name Part]</calculatedColumnFormula>
    </tableColumn>
    <tableColumn id="7" name="CMD" dataDxfId="0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13">
  <autoFilter ref="A1:I166"/>
  <tableColumns count="9">
    <tableColumn id="1" name="Column" dataDxfId="112"/>
    <tableColumn id="2" name="Type" dataDxfId="111"/>
    <tableColumn id="3" name="Name" dataDxfId="110"/>
    <tableColumn id="4" name="Length/Enum" dataDxfId="109"/>
    <tableColumn id="5" name="Method1" dataDxfId="108"/>
    <tableColumn id="6" name="Method2" dataDxfId="107"/>
    <tableColumn id="7" name="Method3" dataDxfId="106"/>
    <tableColumn id="8" name="Method4" dataDxfId="105"/>
    <tableColumn id="9" name="Method5" dataDxfId="10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03">
  <autoFilter ref="A1:K384">
    <filterColumn colId="0">
      <filters>
        <filter val="resource_form_fields"/>
      </filters>
    </filterColumn>
  </autoFilter>
  <tableColumns count="11">
    <tableColumn id="2" name="Table" dataDxfId="102"/>
    <tableColumn id="3" name="Field" dataDxfId="101"/>
    <tableColumn id="5" name="Type" dataDxfId="100">
      <calculatedColumnFormula>VLOOKUP(TableFields[Field],Columns[],2,0)&amp;"("</calculatedColumnFormula>
    </tableColumn>
    <tableColumn id="4" name="Name" dataDxfId="99">
      <calculatedColumnFormula>IF(VLOOKUP(TableFields[Field],Columns[],3,0)&lt;&gt;"","'"&amp;VLOOKUP(TableFields[Field],Columns[],3,0)&amp;"'","")</calculatedColumnFormula>
    </tableColumn>
    <tableColumn id="6" name="Arg2" dataDxfId="98">
      <calculatedColumnFormula>IF(VLOOKUP(TableFields[Field],Columns[],4,0)&lt;&gt;0,", "&amp;VLOOKUP(TableFields[Field],Columns[],4,0)&amp;")",")")</calculatedColumnFormula>
    </tableColumn>
    <tableColumn id="7" name="Method1" dataDxfId="97">
      <calculatedColumnFormula>IF(VLOOKUP(TableFields[Field],Columns[],5,0)=0,"","-&gt;"&amp;VLOOKUP(TableFields[Field],Columns[],5,0))</calculatedColumnFormula>
    </tableColumn>
    <tableColumn id="8" name="Method2" dataDxfId="96">
      <calculatedColumnFormula>IF(VLOOKUP(TableFields[Field],Columns[],6,0)=0,"","-&gt;"&amp;VLOOKUP(TableFields[Field],Columns[],6,0))</calculatedColumnFormula>
    </tableColumn>
    <tableColumn id="9" name="Method3" dataDxfId="95">
      <calculatedColumnFormula>IF(VLOOKUP(TableFields[Field],Columns[],7,0)=0,"","-&gt;"&amp;VLOOKUP(TableFields[Field],Columns[],7,0))</calculatedColumnFormula>
    </tableColumn>
    <tableColumn id="10" name="Method4" dataDxfId="94">
      <calculatedColumnFormula>IF(VLOOKUP(TableFields[Field],Columns[],8,0)=0,"","-&gt;"&amp;VLOOKUP(TableFields[Field],Columns[],8,0))</calculatedColumnFormula>
    </tableColumn>
    <tableColumn id="11" name="Method5" dataDxfId="93">
      <calculatedColumnFormula>IF(VLOOKUP(TableFields[Field],Columns[],9,0)=0,"","-&gt;"&amp;VLOOKUP(TableFields[Field],Columns[],9,0))</calculatedColumnFormula>
    </tableColumn>
    <tableColumn id="12" name="Statement" dataDxfId="9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9" totalsRowShown="0" headerRowDxfId="91" dataDxfId="90">
  <autoFilter ref="A1:R789">
    <filterColumn colId="1">
      <filters>
        <filter val="Resource Relations"/>
      </filters>
    </filterColumn>
  </autoFilter>
  <tableColumns count="18">
    <tableColumn id="19" name="TRCode" dataDxfId="89">
      <calculatedColumnFormula>TableData[Table Name]&amp;"-"&amp;TableData[Record No]</calculatedColumnFormula>
    </tableColumn>
    <tableColumn id="1" name="Table Name" dataDxfId="88"/>
    <tableColumn id="2" name="Record No" dataDxfId="87">
      <calculatedColumnFormula>COUNTIF($B$1:$B1,TableData[Table Name])</calculatedColumnFormula>
    </tableColumn>
    <tableColumn id="3" name="1" dataDxfId="86"/>
    <tableColumn id="4" name="2" dataDxfId="85"/>
    <tableColumn id="5" name="3" dataDxfId="84"/>
    <tableColumn id="6" name="4" dataDxfId="83"/>
    <tableColumn id="7" name="5" dataDxfId="82"/>
    <tableColumn id="8" name="6" dataDxfId="81"/>
    <tableColumn id="9" name="7" dataDxfId="80"/>
    <tableColumn id="10" name="8" dataDxfId="79"/>
    <tableColumn id="11" name="9" dataDxfId="78"/>
    <tableColumn id="12" name="10" dataDxfId="77"/>
    <tableColumn id="13" name="11" dataDxfId="76"/>
    <tableColumn id="14" name="12" dataDxfId="75"/>
    <tableColumn id="15" name="13" dataDxfId="74"/>
    <tableColumn id="16" name="14" dataDxfId="73"/>
    <tableColumn id="17" name="15" dataDxfId="7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1">
  <autoFilter ref="A1:E37"/>
  <tableColumns count="5">
    <tableColumn id="1" name="Name" dataDxfId="70"/>
    <tableColumn id="3" name="FW Table Name" dataDxfId="69"/>
    <tableColumn id="20" name="NS" dataDxfId="68">
      <calculatedColumnFormula>VLOOKUP(SeedMap[FW Table Name],Tables[],4,0)</calculatedColumnFormula>
    </tableColumn>
    <tableColumn id="21" name="Model" dataDxfId="67">
      <calculatedColumnFormula>VLOOKUP(SeedMap[FW Table Name],Tables[],5,0)</calculatedColumnFormula>
    </tableColumn>
    <tableColumn id="4" name="Query Method" dataDxfId="66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5">
  <autoFilter ref="A1:I38"/>
  <tableColumns count="9">
    <tableColumn id="1" name="No" dataDxfId="64">
      <calculatedColumnFormula>IFERROR($A1+1,1)</calculatedColumnFormula>
    </tableColumn>
    <tableColumn id="2" name="Name" dataDxfId="63"/>
    <tableColumn id="3" name="Description" dataDxfId="62"/>
    <tableColumn id="4" name="Title" dataDxfId="61"/>
    <tableColumn id="5" name="NS" dataDxfId="60">
      <calculatedColumnFormula>"Milestone\Appframe\Model"</calculatedColumnFormula>
    </tableColumn>
    <tableColumn id="6" name="Table" dataDxfId="59"/>
    <tableColumn id="7" name="Key" dataDxfId="58">
      <calculatedColumnFormula>"id"</calculatedColumnFormula>
    </tableColumn>
    <tableColumn id="8" name="Controller" dataDxfId="57"/>
    <tableColumn id="9" name="Controller NS" dataDxfId="5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5">
  <autoFilter ref="A1:I55"/>
  <tableColumns count="9">
    <tableColumn id="1" name="No" dataDxfId="54">
      <calculatedColumnFormula>IFERROR($A1+1,1)</calculatedColumnFormula>
    </tableColumn>
    <tableColumn id="3" name="Resource" dataDxfId="53"/>
    <tableColumn id="4" name="Relate Resource" dataDxfId="52"/>
    <tableColumn id="2" name="Resource Id" dataDxfId="51">
      <calculatedColumnFormula>VLOOKUP(RelationTable[Resource],CHOOSE({1,2},ResourceTable[Name],ResourceTable[No]),2,0)</calculatedColumnFormula>
    </tableColumn>
    <tableColumn id="5" name="Name" dataDxfId="50"/>
    <tableColumn id="6" name="Description" dataDxfId="49"/>
    <tableColumn id="7" name="Method" dataDxfId="48"/>
    <tableColumn id="8" name="Type" dataDxfId="47"/>
    <tableColumn id="10" name="Relate Id" dataDxfId="46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5">
  <autoFilter ref="A1:G9"/>
  <tableColumns count="7">
    <tableColumn id="1" name="No" dataDxfId="44">
      <calculatedColumnFormula>IFERROR($A1+1,1)</calculatedColumnFormula>
    </tableColumn>
    <tableColumn id="2" name="Resource ID" dataDxfId="43"/>
    <tableColumn id="3" name="Resource Name" dataDxfId="42">
      <calculatedColumnFormula>VLOOKUP(ResourceForms[Resource ID],ResourceTable[],2,0)</calculatedColumnFormula>
    </tableColumn>
    <tableColumn id="4" name="Form Name" dataDxfId="41"/>
    <tableColumn id="6" name="Title" dataDxfId="40"/>
    <tableColumn id="7" name="Action Text" dataDxfId="39"/>
    <tableColumn id="8" name="Description" dataDxfId="3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7">
  <autoFilter ref="A1:L33"/>
  <tableColumns count="12">
    <tableColumn id="9" name="No" dataDxfId="36">
      <calculatedColumnFormula>IFERROR($A1+1,1)</calculatedColumnFormula>
    </tableColumn>
    <tableColumn id="1" name="Form Id" dataDxfId="35"/>
    <tableColumn id="7" name="Form Name" dataDxfId="34">
      <calculatedColumnFormula>VLOOKUP(FormFields[Form Id],ResourceForms[],4,0)</calculatedColumnFormula>
    </tableColumn>
    <tableColumn id="4" name="Name" dataDxfId="33"/>
    <tableColumn id="2" name="Type" dataDxfId="32"/>
    <tableColumn id="5" name="Label" dataDxfId="31"/>
    <tableColumn id="6" name="Collection" dataDxfId="30"/>
    <tableColumn id="14" name="Attribute" dataDxfId="29">
      <calculatedColumnFormula>FormFields[Name]</calculatedColumnFormula>
    </tableColumn>
    <tableColumn id="10" name="Relation" dataDxfId="28"/>
    <tableColumn id="11" name="Deep 1" dataDxfId="27"/>
    <tableColumn id="12" name="Deep 2" dataDxfId="26"/>
    <tableColumn id="13" name="Deep 3" dataDxfId="2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8" workbookViewId="0">
      <selection activeCell="F14" sqref="F1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8" sqref="G8"/>
    </sheetView>
  </sheetViews>
  <sheetFormatPr defaultRowHeight="15" x14ac:dyDescent="0.2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 x14ac:dyDescent="0.25">
      <c r="A1" s="26" t="s">
        <v>294</v>
      </c>
      <c r="B1" s="26" t="s">
        <v>971</v>
      </c>
      <c r="C1" s="26" t="s">
        <v>972</v>
      </c>
      <c r="D1" s="26" t="s">
        <v>973</v>
      </c>
      <c r="E1" s="26" t="s">
        <v>974</v>
      </c>
      <c r="F1" s="26" t="s">
        <v>1016</v>
      </c>
      <c r="G1" s="26" t="s">
        <v>1017</v>
      </c>
    </row>
    <row r="2" spans="1:7" x14ac:dyDescent="0.25">
      <c r="A2" s="3">
        <f>IFERROR($A1+1,1)</f>
        <v>1</v>
      </c>
      <c r="B2" s="1" t="s">
        <v>975</v>
      </c>
      <c r="C2" s="6" t="str">
        <f>LEFT(MigrationRenamer[Filename],11)</f>
        <v>2018_10_31_</v>
      </c>
      <c r="D2" s="6" t="str">
        <f>TEXT(MigrationRenamer[No],"000000")</f>
        <v>000001</v>
      </c>
      <c r="E2" s="6" t="str">
        <f>RIGHT(MigrationRenamer[Filename],LEN(MigrationRenamer[Filename])-LEN(MigrationRenamer[Date Part])-LEN(MigrationRenamer[Sequence]))</f>
        <v>_create___groups_table.php</v>
      </c>
      <c r="F2" s="6" t="str">
        <f>MigrationRenamer[Date Part]&amp;MigrationRenamer[Sequence]&amp;MigrationRenamer[Name Part]</f>
        <v>2018_10_31_000001_create___groups_table.php</v>
      </c>
      <c r="G2" s="6" t="str">
        <f>"ren "&amp;MigrationRenamer[Filename]&amp;" "&amp;MigrationRenamer[New Name]</f>
        <v>ren 2018_10_31_155657_create___groups_table.php 2018_10_31_000001_create___groups_table.php</v>
      </c>
    </row>
    <row r="3" spans="1:7" x14ac:dyDescent="0.25">
      <c r="A3" s="3">
        <f>IFERROR($A2+1,1)</f>
        <v>2</v>
      </c>
      <c r="B3" s="1" t="s">
        <v>976</v>
      </c>
      <c r="C3" s="6" t="str">
        <f>LEFT(MigrationRenamer[Filename],11)</f>
        <v>2018_10_31_</v>
      </c>
      <c r="D3" s="6" t="str">
        <f>TEXT(MigrationRenamer[No],"000000")</f>
        <v>000002</v>
      </c>
      <c r="E3" s="6" t="str">
        <f>RIGHT(MigrationRenamer[Filename],LEN(MigrationRenamer[Filename])-LEN(MigrationRenamer[Date Part])-LEN(MigrationRenamer[Sequence]))</f>
        <v>_create___group_users_table.php</v>
      </c>
      <c r="F3" s="6" t="str">
        <f>MigrationRenamer[Date Part]&amp;MigrationRenamer[Sequence]&amp;MigrationRenamer[Name Part]</f>
        <v>2018_10_31_000002_create___group_users_table.php</v>
      </c>
      <c r="G3" s="6" t="str">
        <f>"ren "&amp;MigrationRenamer[Filename]&amp;" "&amp;MigrationRenamer[New Name]</f>
        <v>ren 2018_10_31_155700_create___group_users_table.php 2018_10_31_000002_create___group_users_table.php</v>
      </c>
    </row>
    <row r="4" spans="1:7" x14ac:dyDescent="0.25">
      <c r="A4" s="3">
        <f t="shared" ref="A4:A42" si="0">IFERROR($A3+1,1)</f>
        <v>3</v>
      </c>
      <c r="B4" s="1" t="s">
        <v>977</v>
      </c>
      <c r="C4" s="6" t="str">
        <f>LEFT(MigrationRenamer[Filename],11)</f>
        <v>2018_10_31_</v>
      </c>
      <c r="D4" s="6" t="str">
        <f>TEXT(MigrationRenamer[No],"000000")</f>
        <v>000003</v>
      </c>
      <c r="E4" s="6" t="str">
        <f>RIGHT(MigrationRenamer[Filename],LEN(MigrationRenamer[Filename])-LEN(MigrationRenamer[Date Part])-LEN(MigrationRenamer[Sequence]))</f>
        <v>_create___roles_table.php</v>
      </c>
      <c r="F4" s="6" t="str">
        <f>MigrationRenamer[Date Part]&amp;MigrationRenamer[Sequence]&amp;MigrationRenamer[Name Part]</f>
        <v>2018_10_31_000003_create___roles_table.php</v>
      </c>
      <c r="G4" s="6" t="str">
        <f>"ren "&amp;MigrationRenamer[Filename]&amp;" "&amp;MigrationRenamer[New Name]</f>
        <v>ren 2018_10_31_155703_create___roles_table.php 2018_10_31_000003_create___roles_table.php</v>
      </c>
    </row>
    <row r="5" spans="1:7" x14ac:dyDescent="0.25">
      <c r="A5" s="3">
        <f t="shared" si="0"/>
        <v>4</v>
      </c>
      <c r="B5" s="1" t="s">
        <v>978</v>
      </c>
      <c r="C5" s="6" t="str">
        <f>LEFT(MigrationRenamer[Filename],11)</f>
        <v>2018_10_31_</v>
      </c>
      <c r="D5" s="6" t="str">
        <f>TEXT(MigrationRenamer[No],"000000")</f>
        <v>000004</v>
      </c>
      <c r="E5" s="6" t="str">
        <f>RIGHT(MigrationRenamer[Filename],LEN(MigrationRenamer[Filename])-LEN(MigrationRenamer[Date Part])-LEN(MigrationRenamer[Sequence]))</f>
        <v>_create___group_roles_table.php</v>
      </c>
      <c r="F5" s="6" t="str">
        <f>MigrationRenamer[Date Part]&amp;MigrationRenamer[Sequence]&amp;MigrationRenamer[Name Part]</f>
        <v>2018_10_31_000004_create___group_roles_table.php</v>
      </c>
      <c r="G5" s="6" t="str">
        <f>"ren "&amp;MigrationRenamer[Filename]&amp;" "&amp;MigrationRenamer[New Name]</f>
        <v>ren 2018_10_31_155707_create___group_roles_table.php 2018_10_31_000004_create___group_roles_table.php</v>
      </c>
    </row>
    <row r="6" spans="1:7" x14ac:dyDescent="0.25">
      <c r="A6" s="3">
        <f t="shared" si="0"/>
        <v>5</v>
      </c>
      <c r="B6" s="1" t="s">
        <v>979</v>
      </c>
      <c r="C6" s="6" t="str">
        <f>LEFT(MigrationRenamer[Filename],11)</f>
        <v>2018_10_31_</v>
      </c>
      <c r="D6" s="6" t="str">
        <f>TEXT(MigrationRenamer[No],"000000")</f>
        <v>000005</v>
      </c>
      <c r="E6" s="6" t="str">
        <f>RIGHT(MigrationRenamer[Filename],LEN(MigrationRenamer[Filename])-LEN(MigrationRenamer[Date Part])-LEN(MigrationRenamer[Sequence]))</f>
        <v>_create___resources_table.php</v>
      </c>
      <c r="F6" s="6" t="str">
        <f>MigrationRenamer[Date Part]&amp;MigrationRenamer[Sequence]&amp;MigrationRenamer[Name Part]</f>
        <v>2018_10_31_000005_create___resources_table.php</v>
      </c>
      <c r="G6" s="6" t="str">
        <f>"ren "&amp;MigrationRenamer[Filename]&amp;" "&amp;MigrationRenamer[New Name]</f>
        <v>ren 2018_10_31_155710_create___resources_table.php 2018_10_31_000005_create___resources_table.php</v>
      </c>
    </row>
    <row r="7" spans="1:7" x14ac:dyDescent="0.25">
      <c r="A7" s="3">
        <f t="shared" si="0"/>
        <v>6</v>
      </c>
      <c r="B7" s="1" t="s">
        <v>980</v>
      </c>
      <c r="C7" s="6" t="str">
        <f>LEFT(MigrationRenamer[Filename],11)</f>
        <v>2018_10_31_</v>
      </c>
      <c r="D7" s="6" t="str">
        <f>TEXT(MigrationRenamer[No],"000000")</f>
        <v>000006</v>
      </c>
      <c r="E7" s="6" t="str">
        <f>RIGHT(MigrationRenamer[Filename],LEN(MigrationRenamer[Filename])-LEN(MigrationRenamer[Date Part])-LEN(MigrationRenamer[Sequence]))</f>
        <v>_create___resource_scopes_table.php</v>
      </c>
      <c r="F7" s="6" t="str">
        <f>MigrationRenamer[Date Part]&amp;MigrationRenamer[Sequence]&amp;MigrationRenamer[Name Part]</f>
        <v>2018_10_31_000006_create___resource_scopes_table.php</v>
      </c>
      <c r="G7" s="6" t="str">
        <f>"ren "&amp;MigrationRenamer[Filename]&amp;" "&amp;MigrationRenamer[New Name]</f>
        <v>ren 2018_10_31_155713_create___resource_scopes_table.php 2018_10_31_000006_create___resource_scopes_table.php</v>
      </c>
    </row>
    <row r="8" spans="1:7" x14ac:dyDescent="0.25">
      <c r="A8" s="3">
        <f t="shared" si="0"/>
        <v>7</v>
      </c>
      <c r="B8" s="1" t="s">
        <v>981</v>
      </c>
      <c r="C8" s="6" t="str">
        <f>LEFT(MigrationRenamer[Filename],11)</f>
        <v>2018_10_31_</v>
      </c>
      <c r="D8" s="6" t="str">
        <f>TEXT(MigrationRenamer[No],"000000")</f>
        <v>000007</v>
      </c>
      <c r="E8" s="6" t="str">
        <f>RIGHT(MigrationRenamer[Filename],LEN(MigrationRenamer[Filename])-LEN(MigrationRenamer[Date Part])-LEN(MigrationRenamer[Sequence]))</f>
        <v>_create___resource_relations_table.php</v>
      </c>
      <c r="F8" s="6" t="str">
        <f>MigrationRenamer[Date Part]&amp;MigrationRenamer[Sequence]&amp;MigrationRenamer[Name Part]</f>
        <v>2018_10_31_000007_create___resource_relations_table.php</v>
      </c>
      <c r="G8" s="6" t="str">
        <f>"ren "&amp;MigrationRenamer[Filename]&amp;" "&amp;MigrationRenamer[New Name]</f>
        <v>ren 2018_10_31_155716_create___resource_relations_table.php 2018_10_31_000007_create___resource_relations_table.php</v>
      </c>
    </row>
    <row r="9" spans="1:7" x14ac:dyDescent="0.25">
      <c r="A9" s="3">
        <f t="shared" si="0"/>
        <v>8</v>
      </c>
      <c r="B9" s="1" t="s">
        <v>982</v>
      </c>
      <c r="C9" s="6" t="str">
        <f>LEFT(MigrationRenamer[Filename],11)</f>
        <v>2018_10_31_</v>
      </c>
      <c r="D9" s="6" t="str">
        <f>TEXT(MigrationRenamer[No],"000000")</f>
        <v>000008</v>
      </c>
      <c r="E9" s="6" t="str">
        <f>RIGHT(MigrationRenamer[Filename],LEN(MigrationRenamer[Filename])-LEN(MigrationRenamer[Date Part])-LEN(MigrationRenamer[Sequence]))</f>
        <v>_create___resource_data_table.php</v>
      </c>
      <c r="F9" s="6" t="str">
        <f>MigrationRenamer[Date Part]&amp;MigrationRenamer[Sequence]&amp;MigrationRenamer[Name Part]</f>
        <v>2018_10_31_000008_create___resource_data_table.php</v>
      </c>
      <c r="G9" s="6" t="str">
        <f>"ren "&amp;MigrationRenamer[Filename]&amp;" "&amp;MigrationRenamer[New Name]</f>
        <v>ren 2018_10_31_155720_create___resource_data_table.php 2018_10_31_000008_create___resource_data_table.php</v>
      </c>
    </row>
    <row r="10" spans="1:7" x14ac:dyDescent="0.25">
      <c r="A10" s="3">
        <f t="shared" si="0"/>
        <v>9</v>
      </c>
      <c r="B10" s="1" t="s">
        <v>983</v>
      </c>
      <c r="C10" s="6" t="str">
        <f>LEFT(MigrationRenamer[Filename],11)</f>
        <v>2018_10_31_</v>
      </c>
      <c r="D10" s="6" t="str">
        <f>TEXT(MigrationRenamer[No],"000000")</f>
        <v>000009</v>
      </c>
      <c r="E10" s="6" t="str">
        <f>RIGHT(MigrationRenamer[Filename],LEN(MigrationRenamer[Filename])-LEN(MigrationRenamer[Date Part])-LEN(MigrationRenamer[Sequence]))</f>
        <v>_create___resource_data_relations_table.php</v>
      </c>
      <c r="F10" s="6" t="str">
        <f>MigrationRenamer[Date Part]&amp;MigrationRenamer[Sequence]&amp;MigrationRenamer[Name Part]</f>
        <v>2018_10_31_000009_create___resource_data_relations_table.php</v>
      </c>
      <c r="G10" s="6" t="str">
        <f>"ren "&amp;MigrationRenamer[Filename]&amp;" "&amp;MigrationRenamer[New Name]</f>
        <v>ren 2018_10_31_155723_create___resource_data_relations_table.php 2018_10_31_000009_create___resource_data_relations_table.php</v>
      </c>
    </row>
    <row r="11" spans="1:7" x14ac:dyDescent="0.25">
      <c r="A11" s="3">
        <f t="shared" si="0"/>
        <v>10</v>
      </c>
      <c r="B11" s="1" t="s">
        <v>984</v>
      </c>
      <c r="C11" s="6" t="str">
        <f>LEFT(MigrationRenamer[Filename],11)</f>
        <v>2018_10_31_</v>
      </c>
      <c r="D11" s="6" t="str">
        <f>TEXT(MigrationRenamer[No],"000000")</f>
        <v>000010</v>
      </c>
      <c r="E11" s="6" t="str">
        <f>RIGHT(MigrationRenamer[Filename],LEN(MigrationRenamer[Filename])-LEN(MigrationRenamer[Date Part])-LEN(MigrationRenamer[Sequence]))</f>
        <v>_create___resource_data_scopes_table.php</v>
      </c>
      <c r="F11" s="6" t="str">
        <f>MigrationRenamer[Date Part]&amp;MigrationRenamer[Sequence]&amp;MigrationRenamer[Name Part]</f>
        <v>2018_10_31_000010_create___resource_data_scopes_table.php</v>
      </c>
      <c r="G11" s="6" t="str">
        <f>"ren "&amp;MigrationRenamer[Filename]&amp;" "&amp;MigrationRenamer[New Name]</f>
        <v>ren 2018_10_31_155726_create___resource_data_scopes_table.php 2018_10_31_000010_create___resource_data_scopes_table.php</v>
      </c>
    </row>
    <row r="12" spans="1:7" x14ac:dyDescent="0.25">
      <c r="A12" s="3">
        <f t="shared" si="0"/>
        <v>11</v>
      </c>
      <c r="B12" s="1" t="s">
        <v>985</v>
      </c>
      <c r="C12" s="6" t="str">
        <f>LEFT(MigrationRenamer[Filename],11)</f>
        <v>2018_10_31_</v>
      </c>
      <c r="D12" s="6" t="str">
        <f>TEXT(MigrationRenamer[No],"000000")</f>
        <v>000011</v>
      </c>
      <c r="E12" s="6" t="str">
        <f>RIGHT(MigrationRenamer[Filename],LEN(MigrationRenamer[Filename])-LEN(MigrationRenamer[Date Part])-LEN(MigrationRenamer[Sequence]))</f>
        <v>_create___resource_data_view_sections_table.php</v>
      </c>
      <c r="F12" s="6" t="str">
        <f>MigrationRenamer[Date Part]&amp;MigrationRenamer[Sequence]&amp;MigrationRenamer[Name Part]</f>
        <v>2018_10_31_000011_create___resource_data_view_sections_table.php</v>
      </c>
      <c r="G12" s="6" t="str">
        <f>"ren "&amp;MigrationRenamer[Filename]&amp;" "&amp;MigrationRenamer[New Name]</f>
        <v>ren 2018_10_31_155729_create___resource_data_view_sections_table.php 2018_10_31_000011_create___resource_data_view_sections_table.php</v>
      </c>
    </row>
    <row r="13" spans="1:7" x14ac:dyDescent="0.25">
      <c r="A13" s="3">
        <f t="shared" si="0"/>
        <v>12</v>
      </c>
      <c r="B13" s="1" t="s">
        <v>986</v>
      </c>
      <c r="C13" s="6" t="str">
        <f>LEFT(MigrationRenamer[Filename],11)</f>
        <v>2018_10_31_</v>
      </c>
      <c r="D13" s="6" t="str">
        <f>TEXT(MigrationRenamer[No],"000000")</f>
        <v>000012</v>
      </c>
      <c r="E13" s="6" t="str">
        <f>RIGHT(MigrationRenamer[Filename],LEN(MigrationRenamer[Filename])-LEN(MigrationRenamer[Date Part])-LEN(MigrationRenamer[Sequence]))</f>
        <v>_create___resource_data_view_section_items_table.php</v>
      </c>
      <c r="F13" s="6" t="str">
        <f>MigrationRenamer[Date Part]&amp;MigrationRenamer[Sequence]&amp;MigrationRenamer[Name Part]</f>
        <v>2018_10_31_000012_create___resource_data_view_section_items_table.php</v>
      </c>
      <c r="G13" s="6" t="str">
        <f>"ren "&amp;MigrationRenamer[Filename]&amp;" "&amp;MigrationRenamer[New Name]</f>
        <v>ren 2018_10_31_155733_create___resource_data_view_section_items_table.php 2018_10_31_000012_create___resource_data_view_section_items_table.php</v>
      </c>
    </row>
    <row r="14" spans="1:7" x14ac:dyDescent="0.25">
      <c r="A14" s="3">
        <f t="shared" si="0"/>
        <v>13</v>
      </c>
      <c r="B14" s="1" t="s">
        <v>987</v>
      </c>
      <c r="C14" s="6" t="str">
        <f>LEFT(MigrationRenamer[Filename],11)</f>
        <v>2018_10_31_</v>
      </c>
      <c r="D14" s="6" t="str">
        <f>TEXT(MigrationRenamer[No],"000000")</f>
        <v>000013</v>
      </c>
      <c r="E14" s="6" t="str">
        <f>RIGHT(MigrationRenamer[Filename],LEN(MigrationRenamer[Filename])-LEN(MigrationRenamer[Date Part])-LEN(MigrationRenamer[Sequence]))</f>
        <v>_create___resource_lists_table.php</v>
      </c>
      <c r="F14" s="6" t="str">
        <f>MigrationRenamer[Date Part]&amp;MigrationRenamer[Sequence]&amp;MigrationRenamer[Name Part]</f>
        <v>2018_10_31_000013_create___resource_lists_table.php</v>
      </c>
      <c r="G14" s="6" t="str">
        <f>"ren "&amp;MigrationRenamer[Filename]&amp;" "&amp;MigrationRenamer[New Name]</f>
        <v>ren 2018_10_31_155736_create___resource_lists_table.php 2018_10_31_000013_create___resource_lists_table.php</v>
      </c>
    </row>
    <row r="15" spans="1:7" x14ac:dyDescent="0.25">
      <c r="A15" s="3">
        <f t="shared" si="0"/>
        <v>14</v>
      </c>
      <c r="B15" s="1" t="s">
        <v>988</v>
      </c>
      <c r="C15" s="6" t="str">
        <f>LEFT(MigrationRenamer[Filename],11)</f>
        <v>2018_10_31_</v>
      </c>
      <c r="D15" s="6" t="str">
        <f>TEXT(MigrationRenamer[No],"000000")</f>
        <v>000014</v>
      </c>
      <c r="E15" s="6" t="str">
        <f>RIGHT(MigrationRenamer[Filename],LEN(MigrationRenamer[Filename])-LEN(MigrationRenamer[Date Part])-LEN(MigrationRenamer[Sequence]))</f>
        <v>_create___resource_list_relations_table.php</v>
      </c>
      <c r="F15" s="6" t="str">
        <f>MigrationRenamer[Date Part]&amp;MigrationRenamer[Sequence]&amp;MigrationRenamer[Name Part]</f>
        <v>2018_10_31_000014_create___resource_list_relations_table.php</v>
      </c>
      <c r="G15" s="6" t="str">
        <f>"ren "&amp;MigrationRenamer[Filename]&amp;" "&amp;MigrationRenamer[New Name]</f>
        <v>ren 2018_10_31_155739_create___resource_list_relations_table.php 2018_10_31_000014_create___resource_list_relations_table.php</v>
      </c>
    </row>
    <row r="16" spans="1:7" x14ac:dyDescent="0.25">
      <c r="A16" s="3">
        <f t="shared" si="0"/>
        <v>15</v>
      </c>
      <c r="B16" s="1" t="s">
        <v>989</v>
      </c>
      <c r="C16" s="6" t="str">
        <f>LEFT(MigrationRenamer[Filename],11)</f>
        <v>2018_10_31_</v>
      </c>
      <c r="D16" s="6" t="str">
        <f>TEXT(MigrationRenamer[No],"000000")</f>
        <v>000015</v>
      </c>
      <c r="E16" s="6" t="str">
        <f>RIGHT(MigrationRenamer[Filename],LEN(MigrationRenamer[Filename])-LEN(MigrationRenamer[Date Part])-LEN(MigrationRenamer[Sequence]))</f>
        <v>_create___resource_list_scopes_table.php</v>
      </c>
      <c r="F16" s="6" t="str">
        <f>MigrationRenamer[Date Part]&amp;MigrationRenamer[Sequence]&amp;MigrationRenamer[Name Part]</f>
        <v>2018_10_31_000015_create___resource_list_scopes_table.php</v>
      </c>
      <c r="G16" s="6" t="str">
        <f>"ren "&amp;MigrationRenamer[Filename]&amp;" "&amp;MigrationRenamer[New Name]</f>
        <v>ren 2018_10_31_155742_create___resource_list_scopes_table.php 2018_10_31_000015_create___resource_list_scopes_table.php</v>
      </c>
    </row>
    <row r="17" spans="1:7" x14ac:dyDescent="0.25">
      <c r="A17" s="3">
        <f t="shared" si="0"/>
        <v>16</v>
      </c>
      <c r="B17" s="1" t="s">
        <v>990</v>
      </c>
      <c r="C17" s="6" t="str">
        <f>LEFT(MigrationRenamer[Filename],11)</f>
        <v>2018_10_31_</v>
      </c>
      <c r="D17" s="6" t="str">
        <f>TEXT(MigrationRenamer[No],"000000")</f>
        <v>000016</v>
      </c>
      <c r="E17" s="6" t="str">
        <f>RIGHT(MigrationRenamer[Filename],LEN(MigrationRenamer[Filename])-LEN(MigrationRenamer[Date Part])-LEN(MigrationRenamer[Sequence]))</f>
        <v>_create___resource_list_layout_table.php</v>
      </c>
      <c r="F17" s="6" t="str">
        <f>MigrationRenamer[Date Part]&amp;MigrationRenamer[Sequence]&amp;MigrationRenamer[Name Part]</f>
        <v>2018_10_31_000016_create___resource_list_layout_table.php</v>
      </c>
      <c r="G17" s="6" t="str">
        <f>"ren "&amp;MigrationRenamer[Filename]&amp;" "&amp;MigrationRenamer[New Name]</f>
        <v>ren 2018_10_31_155746_create___resource_list_layout_table.php 2018_10_31_000016_create___resource_list_layout_table.php</v>
      </c>
    </row>
    <row r="18" spans="1:7" x14ac:dyDescent="0.25">
      <c r="A18" s="3">
        <f t="shared" si="0"/>
        <v>17</v>
      </c>
      <c r="B18" s="1" t="s">
        <v>991</v>
      </c>
      <c r="C18" s="6" t="str">
        <f>LEFT(MigrationRenamer[Filename],11)</f>
        <v>2018_10_31_</v>
      </c>
      <c r="D18" s="6" t="str">
        <f>TEXT(MigrationRenamer[No],"000000")</f>
        <v>000017</v>
      </c>
      <c r="E18" s="6" t="str">
        <f>RIGHT(MigrationRenamer[Filename],LEN(MigrationRenamer[Filename])-LEN(MigrationRenamer[Date Part])-LEN(MigrationRenamer[Sequence]))</f>
        <v>_create___resource_list_search_table.php</v>
      </c>
      <c r="F18" s="6" t="str">
        <f>MigrationRenamer[Date Part]&amp;MigrationRenamer[Sequence]&amp;MigrationRenamer[Name Part]</f>
        <v>2018_10_31_000017_create___resource_list_search_table.php</v>
      </c>
      <c r="G18" s="6" t="str">
        <f>"ren "&amp;MigrationRenamer[Filename]&amp;" "&amp;MigrationRenamer[New Name]</f>
        <v>ren 2018_10_31_155749_create___resource_list_search_table.php 2018_10_31_000017_create___resource_list_search_table.php</v>
      </c>
    </row>
    <row r="19" spans="1:7" x14ac:dyDescent="0.25">
      <c r="A19" s="3">
        <f t="shared" si="0"/>
        <v>18</v>
      </c>
      <c r="B19" s="1" t="s">
        <v>992</v>
      </c>
      <c r="C19" s="6" t="str">
        <f>LEFT(MigrationRenamer[Filename],11)</f>
        <v>2018_10_31_</v>
      </c>
      <c r="D19" s="6" t="str">
        <f>TEXT(MigrationRenamer[No],"000000")</f>
        <v>000018</v>
      </c>
      <c r="E19" s="6" t="str">
        <f>RIGHT(MigrationRenamer[Filename],LEN(MigrationRenamer[Filename])-LEN(MigrationRenamer[Date Part])-LEN(MigrationRenamer[Sequence]))</f>
        <v>_create___resource_forms_table.php</v>
      </c>
      <c r="F19" s="6" t="str">
        <f>MigrationRenamer[Date Part]&amp;MigrationRenamer[Sequence]&amp;MigrationRenamer[Name Part]</f>
        <v>2018_10_31_000018_create___resource_forms_table.php</v>
      </c>
      <c r="G19" s="6" t="str">
        <f>"ren "&amp;MigrationRenamer[Filename]&amp;" "&amp;MigrationRenamer[New Name]</f>
        <v>ren 2018_10_31_155752_create___resource_forms_table.php 2018_10_31_000018_create___resource_forms_table.php</v>
      </c>
    </row>
    <row r="20" spans="1:7" x14ac:dyDescent="0.25">
      <c r="A20" s="3">
        <f t="shared" si="0"/>
        <v>19</v>
      </c>
      <c r="B20" s="1" t="s">
        <v>993</v>
      </c>
      <c r="C20" s="6" t="str">
        <f>LEFT(MigrationRenamer[Filename],11)</f>
        <v>2018_10_31_</v>
      </c>
      <c r="D20" s="6" t="str">
        <f>TEXT(MigrationRenamer[No],"000000")</f>
        <v>000019</v>
      </c>
      <c r="E20" s="6" t="str">
        <f>RIGHT(MigrationRenamer[Filename],LEN(MigrationRenamer[Filename])-LEN(MigrationRenamer[Date Part])-LEN(MigrationRenamer[Sequence]))</f>
        <v>_create___resource_form_defaults_table.php</v>
      </c>
      <c r="F20" s="6" t="str">
        <f>MigrationRenamer[Date Part]&amp;MigrationRenamer[Sequence]&amp;MigrationRenamer[Name Part]</f>
        <v>2018_10_31_000019_create___resource_form_defaults_table.php</v>
      </c>
      <c r="G20" s="6" t="str">
        <f>"ren "&amp;MigrationRenamer[Filename]&amp;" "&amp;MigrationRenamer[New Name]</f>
        <v>ren 2018_10_31_155756_create___resource_form_defaults_table.php 2018_10_31_000019_create___resource_form_defaults_table.php</v>
      </c>
    </row>
    <row r="21" spans="1:7" x14ac:dyDescent="0.25">
      <c r="A21" s="3">
        <f t="shared" si="0"/>
        <v>20</v>
      </c>
      <c r="B21" s="1" t="s">
        <v>994</v>
      </c>
      <c r="C21" s="6" t="str">
        <f>LEFT(MigrationRenamer[Filename],11)</f>
        <v>2018_10_31_</v>
      </c>
      <c r="D21" s="6" t="str">
        <f>TEXT(MigrationRenamer[No],"000000")</f>
        <v>000020</v>
      </c>
      <c r="E21" s="6" t="str">
        <f>RIGHT(MigrationRenamer[Filename],LEN(MigrationRenamer[Filename])-LEN(MigrationRenamer[Date Part])-LEN(MigrationRenamer[Sequence]))</f>
        <v>_create___resource_defaults_table.php</v>
      </c>
      <c r="F21" s="6" t="str">
        <f>MigrationRenamer[Date Part]&amp;MigrationRenamer[Sequence]&amp;MigrationRenamer[Name Part]</f>
        <v>2018_10_31_000020_create___resource_defaults_table.php</v>
      </c>
      <c r="G21" s="6" t="str">
        <f>"ren "&amp;MigrationRenamer[Filename]&amp;" "&amp;MigrationRenamer[New Name]</f>
        <v>ren 2018_10_31_155759_create___resource_defaults_table.php 2018_10_31_000020_create___resource_defaults_table.php</v>
      </c>
    </row>
    <row r="22" spans="1:7" x14ac:dyDescent="0.25">
      <c r="A22" s="3">
        <f t="shared" si="0"/>
        <v>21</v>
      </c>
      <c r="B22" s="1" t="s">
        <v>995</v>
      </c>
      <c r="C22" s="6" t="str">
        <f>LEFT(MigrationRenamer[Filename],11)</f>
        <v>2018_10_31_</v>
      </c>
      <c r="D22" s="6" t="str">
        <f>TEXT(MigrationRenamer[No],"000000")</f>
        <v>000021</v>
      </c>
      <c r="E22" s="6" t="str">
        <f>RIGHT(MigrationRenamer[Filename],LEN(MigrationRenamer[Filename])-LEN(MigrationRenamer[Date Part])-LEN(MigrationRenamer[Sequence]))</f>
        <v>_create___resource_actions_table.php</v>
      </c>
      <c r="F22" s="6" t="str">
        <f>MigrationRenamer[Date Part]&amp;MigrationRenamer[Sequence]&amp;MigrationRenamer[Name Part]</f>
        <v>2018_10_31_000021_create___resource_actions_table.php</v>
      </c>
      <c r="G22" s="6" t="str">
        <f>"ren "&amp;MigrationRenamer[Filename]&amp;" "&amp;MigrationRenamer[New Name]</f>
        <v>ren 2018_10_31_155802_create___resource_actions_table.php 2018_10_31_000021_create___resource_actions_table.php</v>
      </c>
    </row>
    <row r="23" spans="1:7" x14ac:dyDescent="0.25">
      <c r="A23" s="3">
        <f t="shared" si="0"/>
        <v>22</v>
      </c>
      <c r="B23" s="1" t="s">
        <v>996</v>
      </c>
      <c r="C23" s="6" t="str">
        <f>LEFT(MigrationRenamer[Filename],11)</f>
        <v>2018_10_31_</v>
      </c>
      <c r="D23" s="6" t="str">
        <f>TEXT(MigrationRenamer[No],"000000")</f>
        <v>000022</v>
      </c>
      <c r="E23" s="6" t="str">
        <f>RIGHT(MigrationRenamer[Filename],LEN(MigrationRenamer[Filename])-LEN(MigrationRenamer[Date Part])-LEN(MigrationRenamer[Sequence]))</f>
        <v>_create___resource_action_attrs_table.php</v>
      </c>
      <c r="F23" s="6" t="str">
        <f>MigrationRenamer[Date Part]&amp;MigrationRenamer[Sequence]&amp;MigrationRenamer[Name Part]</f>
        <v>2018_10_31_000022_create___resource_action_attrs_table.php</v>
      </c>
      <c r="G23" s="6" t="str">
        <f>"ren "&amp;MigrationRenamer[Filename]&amp;" "&amp;MigrationRenamer[New Name]</f>
        <v>ren 2018_10_31_155806_create___resource_action_attrs_table.php 2018_10_31_000022_create___resource_action_attrs_table.php</v>
      </c>
    </row>
    <row r="24" spans="1:7" x14ac:dyDescent="0.25">
      <c r="A24" s="3">
        <f t="shared" si="0"/>
        <v>23</v>
      </c>
      <c r="B24" s="1" t="s">
        <v>997</v>
      </c>
      <c r="C24" s="6" t="str">
        <f>LEFT(MigrationRenamer[Filename],11)</f>
        <v>2018_10_31_</v>
      </c>
      <c r="D24" s="6" t="str">
        <f>TEXT(MigrationRenamer[No],"000000")</f>
        <v>000023</v>
      </c>
      <c r="E24" s="6" t="str">
        <f>RIGHT(MigrationRenamer[Filename],LEN(MigrationRenamer[Filename])-LEN(MigrationRenamer[Date Part])-LEN(MigrationRenamer[Sequence]))</f>
        <v>_create___resource_action_methods_table.php</v>
      </c>
      <c r="F24" s="6" t="str">
        <f>MigrationRenamer[Date Part]&amp;MigrationRenamer[Sequence]&amp;MigrationRenamer[Name Part]</f>
        <v>2018_10_31_000023_create___resource_action_methods_table.php</v>
      </c>
      <c r="G24" s="6" t="str">
        <f>"ren "&amp;MigrationRenamer[Filename]&amp;" "&amp;MigrationRenamer[New Name]</f>
        <v>ren 2018_10_31_155809_create___resource_action_methods_table.php 2018_10_31_000023_create___resource_action_methods_table.php</v>
      </c>
    </row>
    <row r="25" spans="1:7" x14ac:dyDescent="0.25">
      <c r="A25" s="3">
        <f t="shared" si="0"/>
        <v>24</v>
      </c>
      <c r="B25" s="1" t="s">
        <v>998</v>
      </c>
      <c r="C25" s="6" t="str">
        <f>LEFT(MigrationRenamer[Filename],11)</f>
        <v>2018_10_31_</v>
      </c>
      <c r="D25" s="6" t="str">
        <f>TEXT(MigrationRenamer[No],"000000")</f>
        <v>000024</v>
      </c>
      <c r="E25" s="6" t="str">
        <f>RIGHT(MigrationRenamer[Filename],LEN(MigrationRenamer[Filename])-LEN(MigrationRenamer[Date Part])-LEN(MigrationRenamer[Sequence]))</f>
        <v>_create___resource_action_lists_table.php</v>
      </c>
      <c r="F25" s="6" t="str">
        <f>MigrationRenamer[Date Part]&amp;MigrationRenamer[Sequence]&amp;MigrationRenamer[Name Part]</f>
        <v>2018_10_31_000024_create___resource_action_lists_table.php</v>
      </c>
      <c r="G25" s="6" t="str">
        <f>"ren "&amp;MigrationRenamer[Filename]&amp;" "&amp;MigrationRenamer[New Name]</f>
        <v>ren 2018_10_31_155812_create___resource_action_lists_table.php 2018_10_31_000024_create___resource_action_lists_table.php</v>
      </c>
    </row>
    <row r="26" spans="1:7" x14ac:dyDescent="0.25">
      <c r="A26" s="3">
        <f t="shared" si="0"/>
        <v>25</v>
      </c>
      <c r="B26" s="1" t="s">
        <v>999</v>
      </c>
      <c r="C26" s="6" t="str">
        <f>LEFT(MigrationRenamer[Filename],11)</f>
        <v>2018_10_31_</v>
      </c>
      <c r="D26" s="6" t="str">
        <f>TEXT(MigrationRenamer[No],"000000")</f>
        <v>000025</v>
      </c>
      <c r="E26" s="6" t="str">
        <f>RIGHT(MigrationRenamer[Filename],LEN(MigrationRenamer[Filename])-LEN(MigrationRenamer[Date Part])-LEN(MigrationRenamer[Sequence]))</f>
        <v>_create___resource_action_data_table.php</v>
      </c>
      <c r="F26" s="6" t="str">
        <f>MigrationRenamer[Date Part]&amp;MigrationRenamer[Sequence]&amp;MigrationRenamer[Name Part]</f>
        <v>2018_10_31_000025_create___resource_action_data_table.php</v>
      </c>
      <c r="G26" s="6" t="str">
        <f>"ren "&amp;MigrationRenamer[Filename]&amp;" "&amp;MigrationRenamer[New Name]</f>
        <v>ren 2018_10_31_155815_create___resource_action_data_table.php 2018_10_31_000025_create___resource_action_data_table.php</v>
      </c>
    </row>
    <row r="27" spans="1:7" x14ac:dyDescent="0.25">
      <c r="A27" s="3">
        <f t="shared" si="0"/>
        <v>26</v>
      </c>
      <c r="B27" s="1" t="s">
        <v>1000</v>
      </c>
      <c r="C27" s="6" t="str">
        <f>LEFT(MigrationRenamer[Filename],11)</f>
        <v>2018_10_31_</v>
      </c>
      <c r="D27" s="6" t="str">
        <f>TEXT(MigrationRenamer[No],"000000")</f>
        <v>000026</v>
      </c>
      <c r="E27" s="6" t="str">
        <f>RIGHT(MigrationRenamer[Filename],LEN(MigrationRenamer[Filename])-LEN(MigrationRenamer[Date Part])-LEN(MigrationRenamer[Sequence]))</f>
        <v>_create___resource_roles_table.php</v>
      </c>
      <c r="F27" s="6" t="str">
        <f>MigrationRenamer[Date Part]&amp;MigrationRenamer[Sequence]&amp;MigrationRenamer[Name Part]</f>
        <v>2018_10_31_000026_create___resource_roles_table.php</v>
      </c>
      <c r="G27" s="6" t="str">
        <f>"ren "&amp;MigrationRenamer[Filename]&amp;" "&amp;MigrationRenamer[New Name]</f>
        <v>ren 2018_10_31_155818_create___resource_roles_table.php 2018_10_31_000026_create___resource_roles_table.php</v>
      </c>
    </row>
    <row r="28" spans="1:7" x14ac:dyDescent="0.25">
      <c r="A28" s="3">
        <f t="shared" si="0"/>
        <v>27</v>
      </c>
      <c r="B28" s="1" t="s">
        <v>1001</v>
      </c>
      <c r="C28" s="6" t="str">
        <f>LEFT(MigrationRenamer[Filename],11)</f>
        <v>2018_10_31_</v>
      </c>
      <c r="D28" s="6" t="str">
        <f>TEXT(MigrationRenamer[No],"000000")</f>
        <v>000027</v>
      </c>
      <c r="E28" s="6" t="str">
        <f>RIGHT(MigrationRenamer[Filename],LEN(MigrationRenamer[Filename])-LEN(MigrationRenamer[Date Part])-LEN(MigrationRenamer[Sequence]))</f>
        <v>_create___resource_form_fields_table.php</v>
      </c>
      <c r="F28" s="6" t="str">
        <f>MigrationRenamer[Date Part]&amp;MigrationRenamer[Sequence]&amp;MigrationRenamer[Name Part]</f>
        <v>2018_10_31_000027_create___resource_form_fields_table.php</v>
      </c>
      <c r="G28" s="6" t="str">
        <f>"ren "&amp;MigrationRenamer[Filename]&amp;" "&amp;MigrationRenamer[New Name]</f>
        <v>ren 2018_10_31_155822_create___resource_form_fields_table.php 2018_10_31_000027_create___resource_form_fields_table.php</v>
      </c>
    </row>
    <row r="29" spans="1:7" x14ac:dyDescent="0.25">
      <c r="A29" s="3">
        <f t="shared" si="0"/>
        <v>28</v>
      </c>
      <c r="B29" s="1" t="s">
        <v>1002</v>
      </c>
      <c r="C29" s="6" t="str">
        <f>LEFT(MigrationRenamer[Filename],11)</f>
        <v>2018_10_31_</v>
      </c>
      <c r="D29" s="6" t="str">
        <f>TEXT(MigrationRenamer[No],"000000")</f>
        <v>000028</v>
      </c>
      <c r="E29" s="6" t="str">
        <f>RIGHT(MigrationRenamer[Filename],LEN(MigrationRenamer[Filename])-LEN(MigrationRenamer[Date Part])-LEN(MigrationRenamer[Sequence]))</f>
        <v>_create___resource_form_field_attrs_table.php</v>
      </c>
      <c r="F29" s="6" t="str">
        <f>MigrationRenamer[Date Part]&amp;MigrationRenamer[Sequence]&amp;MigrationRenamer[Name Part]</f>
        <v>2018_10_31_000028_create___resource_form_field_attrs_table.php</v>
      </c>
      <c r="G29" s="6" t="str">
        <f>"ren "&amp;MigrationRenamer[Filename]&amp;" "&amp;MigrationRenamer[New Name]</f>
        <v>ren 2018_10_31_155825_create___resource_form_field_attrs_table.php 2018_10_31_000028_create___resource_form_field_attrs_table.php</v>
      </c>
    </row>
    <row r="30" spans="1:7" x14ac:dyDescent="0.25">
      <c r="A30" s="3">
        <f t="shared" si="0"/>
        <v>29</v>
      </c>
      <c r="B30" s="1" t="s">
        <v>1003</v>
      </c>
      <c r="C30" s="6" t="str">
        <f>LEFT(MigrationRenamer[Filename],11)</f>
        <v>2018_10_31_</v>
      </c>
      <c r="D30" s="6" t="str">
        <f>TEXT(MigrationRenamer[No],"000000")</f>
        <v>000029</v>
      </c>
      <c r="E30" s="6" t="str">
        <f>RIGHT(MigrationRenamer[Filename],LEN(MigrationRenamer[Filename])-LEN(MigrationRenamer[Date Part])-LEN(MigrationRenamer[Sequence]))</f>
        <v>_create___resource_form_field_data_table.php</v>
      </c>
      <c r="F30" s="6" t="str">
        <f>MigrationRenamer[Date Part]&amp;MigrationRenamer[Sequence]&amp;MigrationRenamer[Name Part]</f>
        <v>2018_10_31_000029_create___resource_form_field_data_table.php</v>
      </c>
      <c r="G30" s="6" t="str">
        <f>"ren "&amp;MigrationRenamer[Filename]&amp;" "&amp;MigrationRenamer[New Name]</f>
        <v>ren 2018_10_31_155828_create___resource_form_field_data_table.php 2018_10_31_000029_create___resource_form_field_data_table.php</v>
      </c>
    </row>
    <row r="31" spans="1:7" x14ac:dyDescent="0.25">
      <c r="A31" s="3">
        <f t="shared" si="0"/>
        <v>30</v>
      </c>
      <c r="B31" s="1" t="s">
        <v>1004</v>
      </c>
      <c r="C31" s="6" t="str">
        <f>LEFT(MigrationRenamer[Filename],11)</f>
        <v>2018_10_31_</v>
      </c>
      <c r="D31" s="6" t="str">
        <f>TEXT(MigrationRenamer[No],"000000")</f>
        <v>000030</v>
      </c>
      <c r="E31" s="6" t="str">
        <f>RIGHT(MigrationRenamer[Filename],LEN(MigrationRenamer[Filename])-LEN(MigrationRenamer[Date Part])-LEN(MigrationRenamer[Sequence]))</f>
        <v>_create___resource_form_field_validations_table.php</v>
      </c>
      <c r="F31" s="6" t="str">
        <f>MigrationRenamer[Date Part]&amp;MigrationRenamer[Sequence]&amp;MigrationRenamer[Name Part]</f>
        <v>2018_10_31_000030_create___resource_form_field_validations_table.php</v>
      </c>
      <c r="G31" s="6" t="str">
        <f>"ren "&amp;MigrationRenamer[Filename]&amp;" "&amp;MigrationRenamer[New Name]</f>
        <v>ren 2018_10_31_155831_create___resource_form_field_validations_table.php 2018_10_31_000030_create___resource_form_field_validations_table.php</v>
      </c>
    </row>
    <row r="32" spans="1:7" x14ac:dyDescent="0.25">
      <c r="A32" s="3">
        <f t="shared" si="0"/>
        <v>31</v>
      </c>
      <c r="B32" s="1" t="s">
        <v>1005</v>
      </c>
      <c r="C32" s="6" t="str">
        <f>LEFT(MigrationRenamer[Filename],11)</f>
        <v>2018_10_31_</v>
      </c>
      <c r="D32" s="6" t="str">
        <f>TEXT(MigrationRenamer[No],"000000")</f>
        <v>000031</v>
      </c>
      <c r="E32" s="6" t="str">
        <f>RIGHT(MigrationRenamer[Filename],LEN(MigrationRenamer[Filename])-LEN(MigrationRenamer[Date Part])-LEN(MigrationRenamer[Sequence]))</f>
        <v>_create___resource_form_field_options_table.php</v>
      </c>
      <c r="F32" s="6" t="str">
        <f>MigrationRenamer[Date Part]&amp;MigrationRenamer[Sequence]&amp;MigrationRenamer[Name Part]</f>
        <v>2018_10_31_000031_create___resource_form_field_options_table.php</v>
      </c>
      <c r="G32" s="6" t="str">
        <f>"ren "&amp;MigrationRenamer[Filename]&amp;" "&amp;MigrationRenamer[New Name]</f>
        <v>ren 2018_10_31_155835_create___resource_form_field_options_table.php 2018_10_31_000031_create___resource_form_field_options_table.php</v>
      </c>
    </row>
    <row r="33" spans="1:7" x14ac:dyDescent="0.25">
      <c r="A33" s="3">
        <f t="shared" si="0"/>
        <v>32</v>
      </c>
      <c r="B33" s="1" t="s">
        <v>1006</v>
      </c>
      <c r="C33" s="6" t="str">
        <f>LEFT(MigrationRenamer[Filename],11)</f>
        <v>2018_10_31_</v>
      </c>
      <c r="D33" s="6" t="str">
        <f>TEXT(MigrationRenamer[No],"000000")</f>
        <v>000032</v>
      </c>
      <c r="E33" s="6" t="str">
        <f>RIGHT(MigrationRenamer[Filename],LEN(MigrationRenamer[Filename])-LEN(MigrationRenamer[Date Part])-LEN(MigrationRenamer[Sequence]))</f>
        <v>_create___resource_form_field_depends_table.php</v>
      </c>
      <c r="F33" s="6" t="str">
        <f>MigrationRenamer[Date Part]&amp;MigrationRenamer[Sequence]&amp;MigrationRenamer[Name Part]</f>
        <v>2018_10_31_000032_create___resource_form_field_depends_table.php</v>
      </c>
      <c r="G33" s="6" t="str">
        <f>"ren "&amp;MigrationRenamer[Filename]&amp;" "&amp;MigrationRenamer[New Name]</f>
        <v>ren 2018_10_31_155838_create___resource_form_field_depends_table.php 2018_10_31_000032_create___resource_form_field_depends_table.php</v>
      </c>
    </row>
    <row r="34" spans="1:7" x14ac:dyDescent="0.25">
      <c r="A34" s="3">
        <f t="shared" si="0"/>
        <v>33</v>
      </c>
      <c r="B34" s="1" t="s">
        <v>1007</v>
      </c>
      <c r="C34" s="6" t="str">
        <f>LEFT(MigrationRenamer[Filename],11)</f>
        <v>2018_10_31_</v>
      </c>
      <c r="D34" s="6" t="str">
        <f>TEXT(MigrationRenamer[No],"000000")</f>
        <v>000033</v>
      </c>
      <c r="E34" s="6" t="str">
        <f>RIGHT(MigrationRenamer[Filename],LEN(MigrationRenamer[Filename])-LEN(MigrationRenamer[Date Part])-LEN(MigrationRenamer[Sequence]))</f>
        <v>_create___resource_form_field_dynamic_table.php</v>
      </c>
      <c r="F34" s="6" t="str">
        <f>MigrationRenamer[Date Part]&amp;MigrationRenamer[Sequence]&amp;MigrationRenamer[Name Part]</f>
        <v>2018_10_31_000033_create___resource_form_field_dynamic_table.php</v>
      </c>
      <c r="G34" s="6" t="str">
        <f>"ren "&amp;MigrationRenamer[Filename]&amp;" "&amp;MigrationRenamer[New Name]</f>
        <v>ren 2018_10_31_155841_create___resource_form_field_dynamic_table.php 2018_10_31_000033_create___resource_form_field_dynamic_table.php</v>
      </c>
    </row>
    <row r="35" spans="1:7" x14ac:dyDescent="0.25">
      <c r="A35" s="3">
        <f t="shared" si="0"/>
        <v>34</v>
      </c>
      <c r="B35" s="1" t="s">
        <v>1008</v>
      </c>
      <c r="C35" s="6" t="str">
        <f>LEFT(MigrationRenamer[Filename],11)</f>
        <v>2018_10_31_</v>
      </c>
      <c r="D35" s="6" t="str">
        <f>TEXT(MigrationRenamer[No],"000000")</f>
        <v>000034</v>
      </c>
      <c r="E35" s="6" t="str">
        <f>RIGHT(MigrationRenamer[Filename],LEN(MigrationRenamer[Filename])-LEN(MigrationRenamer[Date Part])-LEN(MigrationRenamer[Sequence]))</f>
        <v>_create___resource_form_layout_table.php</v>
      </c>
      <c r="F35" s="6" t="str">
        <f>MigrationRenamer[Date Part]&amp;MigrationRenamer[Sequence]&amp;MigrationRenamer[Name Part]</f>
        <v>2018_10_31_000034_create___resource_form_layout_table.php</v>
      </c>
      <c r="G35" s="6" t="str">
        <f>"ren "&amp;MigrationRenamer[Filename]&amp;" "&amp;MigrationRenamer[New Name]</f>
        <v>ren 2018_10_31_155844_create___resource_form_layout_table.php 2018_10_31_000034_create___resource_form_layout_table.php</v>
      </c>
    </row>
    <row r="36" spans="1:7" x14ac:dyDescent="0.25">
      <c r="A36" s="3">
        <f t="shared" si="0"/>
        <v>35</v>
      </c>
      <c r="B36" s="1" t="s">
        <v>1009</v>
      </c>
      <c r="C36" s="6" t="str">
        <f>LEFT(MigrationRenamer[Filename],11)</f>
        <v>2018_10_31_</v>
      </c>
      <c r="D36" s="6" t="str">
        <f>TEXT(MigrationRenamer[No],"000000")</f>
        <v>000035</v>
      </c>
      <c r="E36" s="6" t="str">
        <f>RIGHT(MigrationRenamer[Filename],LEN(MigrationRenamer[Filename])-LEN(MigrationRenamer[Date Part])-LEN(MigrationRenamer[Sequence]))</f>
        <v>_create___resource_form_collection_table.php</v>
      </c>
      <c r="F36" s="6" t="str">
        <f>MigrationRenamer[Date Part]&amp;MigrationRenamer[Sequence]&amp;MigrationRenamer[Name Part]</f>
        <v>2018_10_31_000035_create___resource_form_collection_table.php</v>
      </c>
      <c r="G36" s="6" t="str">
        <f>"ren "&amp;MigrationRenamer[Filename]&amp;" "&amp;MigrationRenamer[New Name]</f>
        <v>ren 2018_10_31_155848_create___resource_form_collection_table.php 2018_10_31_000035_create___resource_form_collection_table.php</v>
      </c>
    </row>
    <row r="37" spans="1:7" x14ac:dyDescent="0.25">
      <c r="A37" s="3">
        <f t="shared" si="0"/>
        <v>36</v>
      </c>
      <c r="B37" s="1" t="s">
        <v>1010</v>
      </c>
      <c r="C37" s="6" t="str">
        <f>LEFT(MigrationRenamer[Filename],11)</f>
        <v>2018_10_31_</v>
      </c>
      <c r="D37" s="6" t="str">
        <f>TEXT(MigrationRenamer[No],"000000")</f>
        <v>000036</v>
      </c>
      <c r="E37" s="6" t="str">
        <f>RIGHT(MigrationRenamer[Filename],LEN(MigrationRenamer[Filename])-LEN(MigrationRenamer[Date Part])-LEN(MigrationRenamer[Sequence]))</f>
        <v>_create___resource_dashboard_table.php</v>
      </c>
      <c r="F37" s="6" t="str">
        <f>MigrationRenamer[Date Part]&amp;MigrationRenamer[Sequence]&amp;MigrationRenamer[Name Part]</f>
        <v>2018_10_31_000036_create___resource_dashboard_table.php</v>
      </c>
      <c r="G37" s="6" t="str">
        <f>"ren "&amp;MigrationRenamer[Filename]&amp;" "&amp;MigrationRenamer[New Name]</f>
        <v>ren 2018_10_31_155851_create___resource_dashboard_table.php 2018_10_31_000036_create___resource_dashboard_table.php</v>
      </c>
    </row>
    <row r="38" spans="1:7" x14ac:dyDescent="0.25">
      <c r="A38" s="3">
        <f t="shared" si="0"/>
        <v>37</v>
      </c>
      <c r="B38" s="1" t="s">
        <v>1011</v>
      </c>
      <c r="C38" s="6" t="str">
        <f>LEFT(MigrationRenamer[Filename],11)</f>
        <v>2018_10_31_</v>
      </c>
      <c r="D38" s="6" t="str">
        <f>TEXT(MigrationRenamer[No],"000000")</f>
        <v>000037</v>
      </c>
      <c r="E38" s="6" t="str">
        <f>RIGHT(MigrationRenamer[Filename],LEN(MigrationRenamer[Filename])-LEN(MigrationRenamer[Date Part])-LEN(MigrationRenamer[Sequence]))</f>
        <v>_create___resource_dashboard_sections_table.php</v>
      </c>
      <c r="F38" s="6" t="str">
        <f>MigrationRenamer[Date Part]&amp;MigrationRenamer[Sequence]&amp;MigrationRenamer[Name Part]</f>
        <v>2018_10_31_000037_create___resource_dashboard_sections_table.php</v>
      </c>
      <c r="G38" s="6" t="str">
        <f>"ren "&amp;MigrationRenamer[Filename]&amp;" "&amp;MigrationRenamer[New Name]</f>
        <v>ren 2018_10_31_155854_create___resource_dashboard_sections_table.php 2018_10_31_000037_create___resource_dashboard_sections_table.php</v>
      </c>
    </row>
    <row r="39" spans="1:7" x14ac:dyDescent="0.25">
      <c r="A39" s="3">
        <f t="shared" si="0"/>
        <v>38</v>
      </c>
      <c r="B39" s="1" t="s">
        <v>1012</v>
      </c>
      <c r="C39" s="6" t="str">
        <f>LEFT(MigrationRenamer[Filename],11)</f>
        <v>2018_10_31_</v>
      </c>
      <c r="D39" s="6" t="str">
        <f>TEXT(MigrationRenamer[No],"000000")</f>
        <v>000038</v>
      </c>
      <c r="E39" s="6" t="str">
        <f>RIGHT(MigrationRenamer[Filename],LEN(MigrationRenamer[Filename])-LEN(MigrationRenamer[Date Part])-LEN(MigrationRenamer[Sequence]))</f>
        <v>_create___resource_dashboard_section_items_table.php</v>
      </c>
      <c r="F39" s="6" t="str">
        <f>MigrationRenamer[Date Part]&amp;MigrationRenamer[Sequence]&amp;MigrationRenamer[Name Part]</f>
        <v>2018_10_31_000038_create___resource_dashboard_section_items_table.php</v>
      </c>
      <c r="G39" s="6" t="str">
        <f>"ren "&amp;MigrationRenamer[Filename]&amp;" "&amp;MigrationRenamer[New Name]</f>
        <v>ren 2018_10_31_155857_create___resource_dashboard_section_items_table.php 2018_10_31_000038_create___resource_dashboard_section_items_table.php</v>
      </c>
    </row>
    <row r="40" spans="1:7" x14ac:dyDescent="0.25">
      <c r="A40" s="3">
        <f t="shared" si="0"/>
        <v>39</v>
      </c>
      <c r="B40" s="1" t="s">
        <v>1013</v>
      </c>
      <c r="C40" s="6" t="str">
        <f>LEFT(MigrationRenamer[Filename],11)</f>
        <v>2018_10_31_</v>
      </c>
      <c r="D40" s="6" t="str">
        <f>TEXT(MigrationRenamer[No],"000000")</f>
        <v>000039</v>
      </c>
      <c r="E40" s="6" t="str">
        <f>RIGHT(MigrationRenamer[Filename],LEN(MigrationRenamer[Filename])-LEN(MigrationRenamer[Date Part])-LEN(MigrationRenamer[Sequence]))</f>
        <v>_create___resource_metrics_table.php</v>
      </c>
      <c r="F40" s="6" t="str">
        <f>MigrationRenamer[Date Part]&amp;MigrationRenamer[Sequence]&amp;MigrationRenamer[Name Part]</f>
        <v>2018_10_31_000039_create___resource_metrics_table.php</v>
      </c>
      <c r="G40" s="6" t="str">
        <f>"ren "&amp;MigrationRenamer[Filename]&amp;" "&amp;MigrationRenamer[New Name]</f>
        <v>ren 2018_10_31_155901_create___resource_metrics_table.php 2018_10_31_000039_create___resource_metrics_table.php</v>
      </c>
    </row>
    <row r="41" spans="1:7" x14ac:dyDescent="0.25">
      <c r="A41" s="3">
        <f t="shared" si="0"/>
        <v>40</v>
      </c>
      <c r="B41" s="1" t="s">
        <v>1014</v>
      </c>
      <c r="C41" s="6" t="str">
        <f>LEFT(MigrationRenamer[Filename],11)</f>
        <v>2018_10_31_</v>
      </c>
      <c r="D41" s="6" t="str">
        <f>TEXT(MigrationRenamer[No],"000000")</f>
        <v>000040</v>
      </c>
      <c r="E41" s="6" t="str">
        <f>RIGHT(MigrationRenamer[Filename],LEN(MigrationRenamer[Filename])-LEN(MigrationRenamer[Date Part])-LEN(MigrationRenamer[Sequence]))</f>
        <v>_create___organisation_table.php</v>
      </c>
      <c r="F41" s="6" t="str">
        <f>MigrationRenamer[Date Part]&amp;MigrationRenamer[Sequence]&amp;MigrationRenamer[Name Part]</f>
        <v>2018_10_31_000040_create___organisation_table.php</v>
      </c>
      <c r="G41" s="6" t="str">
        <f>"ren "&amp;MigrationRenamer[Filename]&amp;" "&amp;MigrationRenamer[New Name]</f>
        <v>ren 2018_10_31_155904_create___organisation_table.php 2018_10_31_000040_create___organisation_table.php</v>
      </c>
    </row>
    <row r="42" spans="1:7" x14ac:dyDescent="0.25">
      <c r="A42" s="3">
        <f t="shared" si="0"/>
        <v>41</v>
      </c>
      <c r="B42" s="1" t="s">
        <v>1015</v>
      </c>
      <c r="C42" s="6" t="str">
        <f>LEFT(MigrationRenamer[Filename],11)</f>
        <v>2018_10_31_</v>
      </c>
      <c r="D42" s="6" t="str">
        <f>TEXT(MigrationRenamer[No],"000000")</f>
        <v>000041</v>
      </c>
      <c r="E42" s="6" t="str">
        <f>RIGHT(MigrationRenamer[Filename],LEN(MigrationRenamer[Filename])-LEN(MigrationRenamer[Date Part])-LEN(MigrationRenamer[Sequence]))</f>
        <v>_create___organisation_contacts_table.php</v>
      </c>
      <c r="F42" s="6" t="str">
        <f>MigrationRenamer[Date Part]&amp;MigrationRenamer[Sequence]&amp;MigrationRenamer[Name Part]</f>
        <v>2018_10_31_000041_create___organisation_contacts_table.php</v>
      </c>
      <c r="G42" s="6" t="str">
        <f>"ren "&amp;MigrationRenamer[Filename]&amp;" "&amp;MigrationRenamer[New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22" workbookViewId="0">
      <selection activeCell="D48" sqref="D48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20" priority="6"/>
  </conditionalFormatting>
  <conditionalFormatting sqref="A56:A59">
    <cfRule type="duplicateValues" dxfId="119" priority="5"/>
  </conditionalFormatting>
  <conditionalFormatting sqref="A2:A166">
    <cfRule type="duplicateValues" dxfId="118" priority="25"/>
  </conditionalFormatting>
  <conditionalFormatting sqref="A128:A129">
    <cfRule type="duplicateValues" dxfId="117" priority="4"/>
  </conditionalFormatting>
  <conditionalFormatting sqref="A128:A129">
    <cfRule type="duplicateValues" dxfId="116" priority="3"/>
  </conditionalFormatting>
  <conditionalFormatting sqref="A130:A131">
    <cfRule type="duplicateValues" dxfId="115" priority="2"/>
  </conditionalFormatting>
  <conditionalFormatting sqref="A152:A153">
    <cfRule type="duplicateValues" dxfId="114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workbookViewId="0">
      <selection activeCell="A5" sqref="A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9"/>
  <sheetViews>
    <sheetView topLeftCell="B1" workbookViewId="0">
      <selection activeCell="E168" sqref="E16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 t="s">
        <v>1024</v>
      </c>
      <c r="K21" s="15" t="s">
        <v>970</v>
      </c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1028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1018</v>
      </c>
      <c r="K309" s="40" t="s">
        <v>970</v>
      </c>
      <c r="L309" s="40"/>
      <c r="M309" s="40"/>
      <c r="N309" s="40"/>
      <c r="O309" s="40"/>
      <c r="P309" s="40"/>
      <c r="Q309" s="40"/>
      <c r="R309" s="40"/>
    </row>
    <row r="310" spans="1:18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272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1025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1025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1025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1025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967</v>
      </c>
      <c r="F777" s="43" t="s">
        <v>869</v>
      </c>
      <c r="G777" s="43" t="s">
        <v>96</v>
      </c>
      <c r="H777" s="43"/>
      <c r="I777" s="43" t="s">
        <v>1027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968</v>
      </c>
      <c r="H778" s="43"/>
      <c r="I778" s="43"/>
      <c r="J778" s="43"/>
      <c r="K778" s="43" t="s">
        <v>969</v>
      </c>
      <c r="L778" s="43"/>
      <c r="M778" s="43"/>
      <c r="N778" s="43"/>
      <c r="O778" s="43"/>
      <c r="P778" s="43"/>
      <c r="Q778" s="43"/>
      <c r="R778" s="43"/>
    </row>
    <row r="779" spans="1:18" hidden="1" x14ac:dyDescent="0.25">
      <c r="A779" s="22" t="str">
        <f>TableData[Table Name]&amp;"-"&amp;TableData[Record No]</f>
        <v>Form Collection-1</v>
      </c>
      <c r="B779" s="40" t="s">
        <v>655</v>
      </c>
      <c r="C779" s="22">
        <f>COUNTIF($B$1:$B778,TableData[Table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hidden="1" x14ac:dyDescent="0.25">
      <c r="A780" s="22" t="str">
        <f>TableData[Table Name]&amp;"-"&amp;TableData[Record No]</f>
        <v>Field Depends-2</v>
      </c>
      <c r="B780" s="40" t="s">
        <v>689</v>
      </c>
      <c r="C780" s="22">
        <f>COUNTIF($B$1:$B779,TableData[Table Name])</f>
        <v>2</v>
      </c>
      <c r="D780" s="40">
        <v>127</v>
      </c>
      <c r="E780" s="40" t="s">
        <v>117</v>
      </c>
      <c r="F780" s="40" t="s">
        <v>23</v>
      </c>
      <c r="G780" s="40" t="s">
        <v>968</v>
      </c>
      <c r="H780" s="40" t="s">
        <v>1020</v>
      </c>
      <c r="I780" s="40"/>
      <c r="J780" s="40"/>
      <c r="K780" s="40" t="s">
        <v>969</v>
      </c>
      <c r="L780" s="40"/>
      <c r="M780" s="40"/>
      <c r="N780" s="40"/>
      <c r="O780" s="40"/>
      <c r="P780" s="40"/>
      <c r="Q780" s="40"/>
      <c r="R780" s="40"/>
    </row>
    <row r="781" spans="1:18" hidden="1" x14ac:dyDescent="0.25">
      <c r="A781" s="22" t="str">
        <f>TableData[Table Name]&amp;"-"&amp;TableData[Record No]</f>
        <v>Field Depends-3</v>
      </c>
      <c r="B781" s="40" t="s">
        <v>689</v>
      </c>
      <c r="C781" s="22">
        <f>COUNTIF($B$1:$B780,TableData[Table Name])</f>
        <v>3</v>
      </c>
      <c r="D781" s="40">
        <v>128</v>
      </c>
      <c r="E781" s="40" t="s">
        <v>648</v>
      </c>
      <c r="F781" s="40" t="s">
        <v>117</v>
      </c>
      <c r="G781" s="40" t="s">
        <v>1019</v>
      </c>
      <c r="H781" s="40"/>
      <c r="I781" s="40"/>
      <c r="J781" s="40"/>
      <c r="K781" s="40" t="s">
        <v>969</v>
      </c>
      <c r="L781" s="40"/>
      <c r="M781" s="40"/>
      <c r="N781" s="40"/>
      <c r="O781" s="40"/>
      <c r="P781" s="40"/>
      <c r="Q781" s="40"/>
      <c r="R781" s="40"/>
    </row>
    <row r="782" spans="1:18" x14ac:dyDescent="0.25">
      <c r="A782" s="22" t="str">
        <f>TableData[Table Name]&amp;"-"&amp;TableData[Record No]</f>
        <v>Resource Relations-54</v>
      </c>
      <c r="B782" s="40" t="s">
        <v>441</v>
      </c>
      <c r="C782" s="22">
        <f>COUNTIF($B$1:$B781,TableData[Table Name])</f>
        <v>54</v>
      </c>
      <c r="D782" s="40">
        <v>32</v>
      </c>
      <c r="E782" s="40" t="s">
        <v>1022</v>
      </c>
      <c r="F782" s="40" t="s">
        <v>1021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 hidden="1" x14ac:dyDescent="0.25">
      <c r="A783" s="22" t="str">
        <f>TableData[Table Name]&amp;"-"&amp;TableData[Record No]</f>
        <v>Field Options-68</v>
      </c>
      <c r="B783" s="40" t="s">
        <v>464</v>
      </c>
      <c r="C783" s="22">
        <f>COUNTIF($B$1:$B782,TableData[Table Name])</f>
        <v>68</v>
      </c>
      <c r="D783" s="40">
        <v>54</v>
      </c>
      <c r="E783" s="40" t="s">
        <v>36</v>
      </c>
      <c r="F783" s="40" t="s">
        <v>1023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hidden="1" x14ac:dyDescent="0.25">
      <c r="A784" s="22" t="str">
        <f>TableData[Table Name]&amp;"-"&amp;TableData[Record No]</f>
        <v>Field Depends-4</v>
      </c>
      <c r="B784" s="40" t="s">
        <v>689</v>
      </c>
      <c r="C784" s="22">
        <f>COUNTIF($B$1:$B783,TableData[Table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1023</v>
      </c>
      <c r="J784" s="40"/>
      <c r="K784" s="40" t="s">
        <v>969</v>
      </c>
      <c r="L784" s="40"/>
      <c r="M784" s="40"/>
      <c r="N784" s="40"/>
      <c r="O784" s="40"/>
      <c r="P784" s="40"/>
      <c r="Q784" s="40"/>
      <c r="R784" s="40"/>
    </row>
    <row r="785" spans="1:18" hidden="1" x14ac:dyDescent="0.25">
      <c r="A785" s="22" t="str">
        <f>TableData[Table Name]&amp;"-"&amp;TableData[Record No]</f>
        <v>Field Depends-5</v>
      </c>
      <c r="B785" s="40" t="s">
        <v>689</v>
      </c>
      <c r="C785" s="22">
        <f>COUNTIF($B$1:$B784,TableData[Table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 t="s">
        <v>969</v>
      </c>
      <c r="L785" s="40"/>
      <c r="M785" s="40"/>
      <c r="N785" s="40"/>
      <c r="O785" s="40"/>
      <c r="P785" s="40"/>
      <c r="Q785" s="40"/>
      <c r="R785" s="40"/>
    </row>
    <row r="786" spans="1:18" hidden="1" x14ac:dyDescent="0.25">
      <c r="A786" s="42" t="str">
        <f>TableData[Table Name]&amp;"-"&amp;TableData[Record No]</f>
        <v>Field Options-69</v>
      </c>
      <c r="B786" s="43" t="s">
        <v>464</v>
      </c>
      <c r="C786" s="42">
        <f>COUNTIF($B$1:$B785,TableData[Table Name])</f>
        <v>69</v>
      </c>
      <c r="D786" s="43">
        <v>55</v>
      </c>
      <c r="E786" s="43" t="s">
        <v>36</v>
      </c>
      <c r="F786" s="43" t="s">
        <v>1026</v>
      </c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1:18" hidden="1" x14ac:dyDescent="0.25">
      <c r="A787" s="42" t="str">
        <f>TableData[Table Name]&amp;"-"&amp;TableData[Record No]</f>
        <v>Field Depends-6</v>
      </c>
      <c r="B787" s="43" t="s">
        <v>689</v>
      </c>
      <c r="C787" s="42">
        <f>COUNTIF($B$1:$B786,TableData[Table Name])</f>
        <v>6</v>
      </c>
      <c r="D787" s="43">
        <v>55</v>
      </c>
      <c r="E787" s="40" t="s">
        <v>869</v>
      </c>
      <c r="F787" s="43"/>
      <c r="G787" s="43"/>
      <c r="H787" s="43"/>
      <c r="I787" s="43" t="s">
        <v>1026</v>
      </c>
      <c r="J787" s="43"/>
      <c r="K787" s="43" t="s">
        <v>969</v>
      </c>
      <c r="L787" s="43"/>
      <c r="M787" s="43"/>
      <c r="N787" s="43"/>
      <c r="O787" s="43"/>
      <c r="P787" s="43"/>
      <c r="Q787" s="43"/>
      <c r="R787" s="43"/>
    </row>
    <row r="788" spans="1:18" hidden="1" x14ac:dyDescent="0.25">
      <c r="A788" s="42" t="str">
        <f>TableData[Table Name]&amp;"-"&amp;TableData[Record No]</f>
        <v>Field Depends-7</v>
      </c>
      <c r="B788" s="43" t="s">
        <v>689</v>
      </c>
      <c r="C788" s="42">
        <f>COUNTIF($B$1:$B787,TableData[Table Name])</f>
        <v>7</v>
      </c>
      <c r="D788" s="43">
        <v>55</v>
      </c>
      <c r="E788" s="40" t="s">
        <v>23</v>
      </c>
      <c r="F788" s="43"/>
      <c r="G788" s="43"/>
      <c r="H788" s="43"/>
      <c r="I788" s="43"/>
      <c r="J788" s="43"/>
      <c r="K788" s="43" t="s">
        <v>969</v>
      </c>
      <c r="L788" s="43"/>
      <c r="M788" s="43"/>
      <c r="N788" s="43"/>
      <c r="O788" s="43"/>
      <c r="P788" s="43"/>
      <c r="Q788" s="43"/>
      <c r="R788" s="43"/>
    </row>
    <row r="789" spans="1:18" hidden="1" x14ac:dyDescent="0.25">
      <c r="A789" s="42" t="str">
        <f>TableData[Table Name]&amp;"-"&amp;TableData[Record No]</f>
        <v>Field Depends-8</v>
      </c>
      <c r="B789" s="43" t="s">
        <v>689</v>
      </c>
      <c r="C789" s="42">
        <f>COUNTIF($B$1:$B788,TableData[Table Name])</f>
        <v>8</v>
      </c>
      <c r="D789" s="43">
        <v>55</v>
      </c>
      <c r="E789" s="43" t="s">
        <v>112</v>
      </c>
      <c r="F789" s="43"/>
      <c r="G789" s="43"/>
      <c r="H789" s="43"/>
      <c r="I789" s="43"/>
      <c r="J789" s="43"/>
      <c r="K789" s="43" t="s">
        <v>969</v>
      </c>
      <c r="L789" s="43"/>
      <c r="M789" s="43"/>
      <c r="N789" s="43"/>
      <c r="O789" s="43"/>
      <c r="P789" s="43"/>
      <c r="Q789" s="43"/>
      <c r="R789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6" workbookViewId="0">
      <selection activeCell="D55" sqref="D55:I55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  <row r="55" spans="1:9" x14ac:dyDescent="0.25">
      <c r="A55" s="20">
        <f>IFERROR($A54+1,1)</f>
        <v>54</v>
      </c>
      <c r="B55" s="7" t="s">
        <v>690</v>
      </c>
      <c r="C55" s="7" t="s">
        <v>406</v>
      </c>
      <c r="D55" s="7">
        <f>VLOOKUP(RelationTable[Resource],CHOOSE({1,2},ResourceTable[Name],ResourceTable[No]),2,0)</f>
        <v>32</v>
      </c>
      <c r="E55" s="7" t="s">
        <v>1022</v>
      </c>
      <c r="F55" s="7" t="s">
        <v>1021</v>
      </c>
      <c r="G55" s="22" t="s">
        <v>13</v>
      </c>
      <c r="H55" s="7" t="s">
        <v>401</v>
      </c>
      <c r="I55" s="41">
        <f>VLOOKUP(RelationTable[Relate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33" workbookViewId="0">
      <selection activeCell="E45" sqref="E45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441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\Milestone\Appframe\Model\ResourceRelation::truncate()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\Milestone\Appframe\Model\ResourceRelation::truncate()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 x14ac:dyDescent="0.25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 x14ac:dyDescent="0.25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 x14ac:dyDescent="0.25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 x14ac:dyDescent="0.25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 x14ac:dyDescent="0.25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 x14ac:dyDescent="0.25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 x14ac:dyDescent="0.25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'Form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 x14ac:dyDescent="0.25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 x14ac:dyDescent="0.25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 x14ac:dyDescent="0.25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 x14ac:dyDescent="0.25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 x14ac:dyDescent="0.25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 x14ac:dyDescent="0.25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 x14ac:dyDescent="0.25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 x14ac:dyDescent="0.25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 x14ac:dyDescent="0.25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 x14ac:dyDescent="0.25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 x14ac:dyDescent="0.25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 x14ac:dyDescent="0.25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 x14ac:dyDescent="0.25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 x14ac:dyDescent="0.25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 x14ac:dyDescent="0.25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 x14ac:dyDescent="0.25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 x14ac:dyDescent="0.25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 x14ac:dyDescent="0.25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 x14ac:dyDescent="0.25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 x14ac:dyDescent="0.25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 x14ac:dyDescent="0.25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 x14ac:dyDescent="0.25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 x14ac:dyDescent="0.25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 x14ac:dyDescent="0.25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 x14ac:dyDescent="0.25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 x14ac:dyDescent="0.25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 x14ac:dyDescent="0.25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 x14ac:dyDescent="0.25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 x14ac:dyDescent="0.25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 x14ac:dyDescent="0.25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 x14ac:dyDescent="0.25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 x14ac:dyDescent="0.25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 x14ac:dyDescent="0.25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'resource' =&gt; '23', </v>
      </c>
      <c r="D59" s="33" t="str">
        <f t="shared" ca="1" si="3"/>
        <v xml:space="preserve">'name' =&gt; 'Resource Data Scopes', </v>
      </c>
      <c r="E59" s="33" t="str">
        <f t="shared" ca="1" si="3"/>
        <v xml:space="preserve">'description' =&gt; 'Scopes applied on a data view', </v>
      </c>
      <c r="F59" s="33" t="str">
        <f t="shared" ca="1" si="3"/>
        <v xml:space="preserve">'method' =&gt; 'Scopes', </v>
      </c>
      <c r="G59" s="33" t="str">
        <f t="shared" ca="1" si="3"/>
        <v xml:space="preserve">'type' =&gt; 'belongsToMany', </v>
      </c>
      <c r="H59" s="33" t="str">
        <f t="shared" ca="1" si="4"/>
        <v xml:space="preserve">'relate_resource' =&gt; '21', </v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 x14ac:dyDescent="0.25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'resource' =&gt; '19', </v>
      </c>
      <c r="D60" s="33" t="str">
        <f t="shared" ca="1" si="3"/>
        <v xml:space="preserve">'name' =&gt; 'List Actions', </v>
      </c>
      <c r="E60" s="33" t="str">
        <f t="shared" ca="1" si="3"/>
        <v xml:space="preserve">'description' =&gt; 'Actions available for a list', </v>
      </c>
      <c r="F60" s="33" t="str">
        <f t="shared" ca="1" si="3"/>
        <v xml:space="preserve">'method' =&gt; 'Actions', </v>
      </c>
      <c r="G60" s="33" t="str">
        <f t="shared" ca="1" si="3"/>
        <v xml:space="preserve">'type' =&gt; 'belongsToMany', </v>
      </c>
      <c r="H60" s="33" t="str">
        <f t="shared" ca="1" si="4"/>
        <v xml:space="preserve">'relate_resource' =&gt; '7', </v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 x14ac:dyDescent="0.25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'resource' =&gt; '23', </v>
      </c>
      <c r="D61" s="33" t="str">
        <f t="shared" ca="1" si="3"/>
        <v xml:space="preserve">'name' =&gt; 'Data Actions', </v>
      </c>
      <c r="E61" s="33" t="str">
        <f t="shared" ca="1" si="3"/>
        <v xml:space="preserve">'description' =&gt; 'Actions available for a data view', </v>
      </c>
      <c r="F61" s="33" t="str">
        <f t="shared" ca="1" si="3"/>
        <v xml:space="preserve">'method' =&gt; 'Actions', </v>
      </c>
      <c r="G61" s="33" t="str">
        <f t="shared" ca="1" si="3"/>
        <v xml:space="preserve">'type' =&gt; 'belongsToMany', </v>
      </c>
      <c r="H61" s="33" t="str">
        <f t="shared" ca="1" si="4"/>
        <v xml:space="preserve">'relate_resource' =&gt; '7', </v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 x14ac:dyDescent="0.25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'resource' =&gt; '32', </v>
      </c>
      <c r="D62" s="33" t="str">
        <f t="shared" ca="1" si="3"/>
        <v xml:space="preserve">'name' =&gt; 'Dependent Field', </v>
      </c>
      <c r="E62" s="33" t="str">
        <f t="shared" ca="1" si="3"/>
        <v xml:space="preserve">'description' =&gt; 'Details of field to which this dependent record belongs to', </v>
      </c>
      <c r="F62" s="33" t="str">
        <f t="shared" ca="1" si="3"/>
        <v xml:space="preserve">'method' =&gt; 'Field', </v>
      </c>
      <c r="G62" s="33" t="str">
        <f t="shared" ca="1" si="3"/>
        <v xml:space="preserve">'type' =&gt; 'belongsTo', </v>
      </c>
      <c r="H62" s="33" t="str">
        <f t="shared" ca="1" si="4"/>
        <v xml:space="preserve">'relate_resource' =&gt; '13', </v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 x14ac:dyDescent="0.25">
      <c r="A63" s="29">
        <v>55</v>
      </c>
      <c r="B63" s="30" t="str">
        <f t="shared" ca="1" si="1"/>
        <v>;</v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>\DB::statement('set foreign_key_checks = ' . $_);</v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2018-11-07T09:55:20Z</dcterms:modified>
</cp:coreProperties>
</file>