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8" i="24"/>
  <c r="A278" s="1"/>
  <c r="C28" i="21"/>
  <c r="D28"/>
  <c r="E28"/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D9"/>
  <c r="C9"/>
  <c r="H9"/>
  <c r="G9"/>
  <c r="E9"/>
  <c r="B10"/>
  <c r="F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H10"/>
  <c r="F10"/>
  <c r="C10"/>
  <c r="G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C11"/>
  <c r="F11"/>
  <c r="D11"/>
  <c r="G11"/>
  <c r="H11"/>
  <c r="B12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F12"/>
  <c r="D12"/>
  <c r="H12"/>
  <c r="C12"/>
  <c r="G12"/>
  <c r="E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D13"/>
  <c r="E13"/>
  <c r="C13"/>
  <c r="G13"/>
  <c r="F13"/>
  <c r="H13"/>
  <c r="B14"/>
  <c r="I16" i="19" l="1"/>
  <c r="R14" i="25"/>
  <c r="L14"/>
  <c r="O14"/>
  <c r="P14"/>
  <c r="Q14"/>
  <c r="M14"/>
  <c r="K14"/>
  <c r="N14"/>
  <c r="A16" i="14"/>
  <c r="J14" i="25"/>
  <c r="I14"/>
  <c r="E14"/>
  <c r="H14"/>
  <c r="G14"/>
  <c r="D14"/>
  <c r="B15"/>
  <c r="C14"/>
  <c r="F14"/>
  <c r="I17" i="19" l="1"/>
  <c r="K15" i="25"/>
  <c r="N15"/>
  <c r="P15"/>
  <c r="Q15"/>
  <c r="M15"/>
  <c r="R15"/>
  <c r="L15"/>
  <c r="O15"/>
  <c r="A17" i="14"/>
  <c r="I15" i="25"/>
  <c r="J15"/>
  <c r="C15"/>
  <c r="E15"/>
  <c r="G15"/>
  <c r="B16"/>
  <c r="H15"/>
  <c r="D15"/>
  <c r="F15"/>
  <c r="O16" l="1"/>
  <c r="M16"/>
  <c r="K16"/>
  <c r="L16"/>
  <c r="P16"/>
  <c r="Q16"/>
  <c r="R16"/>
  <c r="N16"/>
  <c r="A18" i="14"/>
  <c r="J16" i="25"/>
  <c r="I16"/>
  <c r="G16"/>
  <c r="D16"/>
  <c r="C16"/>
  <c r="H16"/>
  <c r="F16"/>
  <c r="B17"/>
  <c r="E16"/>
  <c r="A19" i="14" l="1"/>
  <c r="Q17" i="25"/>
  <c r="M17"/>
  <c r="R17"/>
  <c r="K17"/>
  <c r="O17"/>
  <c r="N17"/>
  <c r="P17"/>
  <c r="L17"/>
  <c r="J17"/>
  <c r="I17"/>
  <c r="C17"/>
  <c r="G17"/>
  <c r="D17"/>
  <c r="E17"/>
  <c r="H17"/>
  <c r="B18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D18"/>
  <c r="E18"/>
  <c r="C18"/>
  <c r="F18"/>
  <c r="B19"/>
  <c r="H18"/>
  <c r="G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C19"/>
  <c r="E19"/>
  <c r="D19"/>
  <c r="F19"/>
  <c r="H19"/>
  <c r="B20"/>
  <c r="L20" l="1"/>
  <c r="O20"/>
  <c r="M20"/>
  <c r="K20"/>
  <c r="N20"/>
  <c r="P20"/>
  <c r="Q20"/>
  <c r="R20"/>
  <c r="I20"/>
  <c r="J20"/>
  <c r="H20"/>
  <c r="C20"/>
  <c r="F20"/>
  <c r="D20"/>
  <c r="E20"/>
  <c r="B21"/>
  <c r="G20"/>
  <c r="O21" l="1"/>
  <c r="M21"/>
  <c r="P21"/>
  <c r="K21"/>
  <c r="N21"/>
  <c r="R21"/>
  <c r="L21"/>
  <c r="Q21"/>
  <c r="J21"/>
  <c r="I21"/>
  <c r="D21"/>
  <c r="H21"/>
  <c r="B22"/>
  <c r="C21"/>
  <c r="E21"/>
  <c r="F21"/>
  <c r="G21"/>
  <c r="P22" l="1"/>
  <c r="O22"/>
  <c r="K22"/>
  <c r="N22"/>
  <c r="M22"/>
  <c r="R22"/>
  <c r="L22"/>
  <c r="Q22"/>
  <c r="J22"/>
  <c r="I22"/>
  <c r="C22"/>
  <c r="D22"/>
  <c r="H22"/>
  <c r="F22"/>
  <c r="B23"/>
  <c r="E22"/>
  <c r="G22"/>
  <c r="L23" l="1"/>
  <c r="P23"/>
  <c r="K23"/>
  <c r="N23"/>
  <c r="Q23"/>
  <c r="M23"/>
  <c r="R23"/>
  <c r="O23"/>
  <c r="I23"/>
  <c r="J23"/>
  <c r="C23"/>
  <c r="H23"/>
  <c r="D23"/>
  <c r="E23"/>
  <c r="F23"/>
  <c r="B24"/>
  <c r="G23"/>
  <c r="R24" l="1"/>
  <c r="L24"/>
  <c r="M24"/>
  <c r="K24"/>
  <c r="N24"/>
  <c r="Q24"/>
  <c r="O24"/>
  <c r="P24"/>
  <c r="J24"/>
  <c r="I24"/>
  <c r="G24"/>
  <c r="F24"/>
  <c r="D24"/>
  <c r="E24"/>
  <c r="H24"/>
  <c r="B25"/>
  <c r="C24"/>
  <c r="R25" l="1"/>
  <c r="P25"/>
  <c r="O25"/>
  <c r="L25"/>
  <c r="M25"/>
  <c r="Q25"/>
  <c r="K25"/>
  <c r="N25"/>
  <c r="J25"/>
  <c r="I25"/>
  <c r="E25"/>
  <c r="C25"/>
  <c r="H25"/>
  <c r="D25"/>
  <c r="B26"/>
  <c r="G25"/>
  <c r="F25"/>
  <c r="Q26" l="1"/>
  <c r="P26"/>
  <c r="M26"/>
  <c r="N26"/>
  <c r="L26"/>
  <c r="O26"/>
  <c r="R26"/>
  <c r="K26"/>
  <c r="I26"/>
  <c r="J26"/>
  <c r="D26"/>
  <c r="H26"/>
  <c r="C26"/>
  <c r="F26"/>
  <c r="E26"/>
  <c r="B27"/>
  <c r="G26"/>
  <c r="R27" l="1"/>
  <c r="M27"/>
  <c r="Q27"/>
  <c r="O27"/>
  <c r="P27"/>
  <c r="N27"/>
  <c r="K27"/>
  <c r="L27"/>
  <c r="J27"/>
  <c r="I27"/>
  <c r="C27"/>
  <c r="H27"/>
  <c r="F27"/>
  <c r="B28"/>
  <c r="E27"/>
  <c r="D27"/>
  <c r="G27"/>
  <c r="O28" l="1"/>
  <c r="P28"/>
  <c r="R28"/>
  <c r="M28"/>
  <c r="L28"/>
  <c r="N28"/>
  <c r="Q28"/>
  <c r="K28"/>
  <c r="I28"/>
  <c r="J28"/>
  <c r="B29"/>
  <c r="F28"/>
  <c r="G28"/>
  <c r="D28"/>
  <c r="H28"/>
  <c r="E28"/>
  <c r="C28"/>
  <c r="R29" l="1"/>
  <c r="N29"/>
  <c r="K29"/>
  <c r="Q29"/>
  <c r="L29"/>
  <c r="M29"/>
  <c r="O29"/>
  <c r="P29"/>
  <c r="J29"/>
  <c r="I29"/>
  <c r="C29"/>
  <c r="G29"/>
  <c r="D29"/>
  <c r="B30"/>
  <c r="H29"/>
  <c r="E29"/>
  <c r="F29"/>
  <c r="Q30" l="1"/>
  <c r="P30"/>
  <c r="L30"/>
  <c r="K30"/>
  <c r="M30"/>
  <c r="N30"/>
  <c r="O30"/>
  <c r="R30"/>
  <c r="I30"/>
  <c r="J30"/>
  <c r="F30"/>
  <c r="G30"/>
  <c r="D30"/>
  <c r="H30"/>
  <c r="B31"/>
  <c r="C30"/>
  <c r="E30"/>
  <c r="Q31" l="1"/>
  <c r="M31"/>
  <c r="N31"/>
  <c r="K31"/>
  <c r="P31"/>
  <c r="L31"/>
  <c r="O31"/>
  <c r="R31"/>
  <c r="J31"/>
  <c r="I31"/>
  <c r="D31"/>
  <c r="B32"/>
  <c r="H31"/>
  <c r="C31"/>
  <c r="F31"/>
  <c r="G31"/>
  <c r="E31"/>
  <c r="M32" l="1"/>
  <c r="K32"/>
  <c r="O32"/>
  <c r="P32"/>
  <c r="L32"/>
  <c r="R32"/>
  <c r="Q32"/>
  <c r="N32"/>
  <c r="I32"/>
  <c r="J32"/>
  <c r="D32"/>
  <c r="F32"/>
  <c r="H32"/>
  <c r="E32"/>
  <c r="B33"/>
  <c r="G32"/>
  <c r="C32"/>
  <c r="P33" l="1"/>
  <c r="L33"/>
  <c r="K33"/>
  <c r="M33"/>
  <c r="Q33"/>
  <c r="O33"/>
  <c r="R33"/>
  <c r="N33"/>
  <c r="J33"/>
  <c r="I33"/>
  <c r="F33"/>
  <c r="E33"/>
  <c r="C33"/>
  <c r="B34"/>
  <c r="D33"/>
  <c r="H33"/>
  <c r="G33"/>
  <c r="N34" l="1"/>
  <c r="L34"/>
  <c r="K34"/>
  <c r="O34"/>
  <c r="P34"/>
  <c r="R34"/>
  <c r="Q34"/>
  <c r="M34"/>
  <c r="J34"/>
  <c r="I34"/>
  <c r="D34"/>
  <c r="G34"/>
  <c r="E34"/>
  <c r="B35"/>
  <c r="H34"/>
  <c r="F34"/>
  <c r="C34"/>
  <c r="K35" l="1"/>
  <c r="R35"/>
  <c r="N35"/>
  <c r="Q35"/>
  <c r="P35"/>
  <c r="M35"/>
  <c r="L35"/>
  <c r="O35"/>
  <c r="J35"/>
  <c r="I35"/>
  <c r="G35"/>
  <c r="E35"/>
  <c r="F35"/>
  <c r="D35"/>
  <c r="C35"/>
  <c r="B36"/>
  <c r="H35"/>
  <c r="M36" l="1"/>
  <c r="P36"/>
  <c r="O36"/>
  <c r="K36"/>
  <c r="N36"/>
  <c r="Q36"/>
  <c r="R36"/>
  <c r="L36"/>
  <c r="I36"/>
  <c r="J36"/>
  <c r="B37"/>
  <c r="C36"/>
  <c r="E36"/>
  <c r="G36"/>
  <c r="H36"/>
  <c r="D36"/>
  <c r="F36"/>
  <c r="K37" l="1"/>
  <c r="N37"/>
  <c r="O37"/>
  <c r="R37"/>
  <c r="M37"/>
  <c r="P37"/>
  <c r="Q37"/>
  <c r="L37"/>
  <c r="I37"/>
  <c r="J37"/>
  <c r="C37"/>
  <c r="B38"/>
  <c r="F37"/>
  <c r="D37"/>
  <c r="E37"/>
  <c r="G37"/>
  <c r="H37"/>
  <c r="Q38" l="1"/>
  <c r="R38"/>
  <c r="K38"/>
  <c r="N38"/>
  <c r="M38"/>
  <c r="L38"/>
  <c r="O38"/>
  <c r="P38"/>
  <c r="J38"/>
  <c r="I38"/>
  <c r="B39"/>
  <c r="G38"/>
  <c r="H38"/>
  <c r="C38"/>
  <c r="F38"/>
  <c r="E38"/>
  <c r="D38"/>
  <c r="J39" l="1"/>
  <c r="K39"/>
  <c r="R39"/>
  <c r="N39"/>
  <c r="O39"/>
  <c r="I39"/>
  <c r="P39"/>
  <c r="L39"/>
  <c r="Q39"/>
  <c r="M39"/>
  <c r="E39"/>
  <c r="D39"/>
  <c r="C39"/>
  <c r="F39"/>
  <c r="G39"/>
  <c r="B40"/>
  <c r="H39"/>
  <c r="L40" l="1"/>
  <c r="N40"/>
  <c r="P40"/>
  <c r="M40"/>
  <c r="K40"/>
  <c r="I40"/>
  <c r="R40"/>
  <c r="Q40"/>
  <c r="O40"/>
  <c r="J40"/>
  <c r="H40"/>
  <c r="G40"/>
  <c r="B41"/>
  <c r="E40"/>
  <c r="F40"/>
  <c r="C40"/>
  <c r="D40"/>
  <c r="N41" l="1"/>
  <c r="O41"/>
  <c r="J41"/>
  <c r="R41"/>
  <c r="L41"/>
  <c r="Q41"/>
  <c r="M41"/>
  <c r="I41"/>
  <c r="P41"/>
  <c r="K41"/>
  <c r="D41"/>
  <c r="E41"/>
  <c r="F41"/>
  <c r="H41"/>
  <c r="B42"/>
  <c r="G41"/>
  <c r="C41"/>
  <c r="Q42" l="1"/>
  <c r="P42"/>
  <c r="I42"/>
  <c r="K42"/>
  <c r="N42"/>
  <c r="L42"/>
  <c r="O42"/>
  <c r="R42"/>
  <c r="J42"/>
  <c r="M42"/>
  <c r="E42"/>
  <c r="C42"/>
  <c r="D42"/>
  <c r="H42"/>
  <c r="F42"/>
  <c r="G42"/>
  <c r="B43"/>
  <c r="J43" l="1"/>
  <c r="O43"/>
  <c r="R43"/>
  <c r="L43"/>
  <c r="I43"/>
  <c r="P43"/>
  <c r="M43"/>
  <c r="N43"/>
  <c r="Q43"/>
  <c r="K43"/>
  <c r="B44"/>
  <c r="E43"/>
  <c r="C43"/>
  <c r="D43"/>
  <c r="H43"/>
  <c r="G43"/>
  <c r="F43"/>
  <c r="O44" l="1"/>
  <c r="P44"/>
  <c r="L44"/>
  <c r="M44"/>
  <c r="Q44"/>
  <c r="K44"/>
  <c r="J44"/>
  <c r="N44"/>
  <c r="R44"/>
  <c r="I44"/>
  <c r="H44"/>
  <c r="F44"/>
  <c r="D44"/>
  <c r="B45"/>
  <c r="C44"/>
  <c r="E44"/>
  <c r="G44"/>
  <c r="J45" l="1"/>
  <c r="I45"/>
  <c r="M45"/>
  <c r="L45"/>
  <c r="Q45"/>
  <c r="K45"/>
  <c r="N45"/>
  <c r="P45"/>
  <c r="R45"/>
  <c r="O45"/>
  <c r="G45"/>
  <c r="H45"/>
  <c r="E45"/>
  <c r="D45"/>
  <c r="C45"/>
  <c r="F45"/>
  <c r="B46"/>
  <c r="K46" l="1"/>
  <c r="I46"/>
  <c r="N46"/>
  <c r="L46"/>
  <c r="J46"/>
  <c r="O46"/>
  <c r="M46"/>
  <c r="P46"/>
  <c r="R46"/>
  <c r="Q46"/>
  <c r="G46"/>
  <c r="C46"/>
  <c r="F46"/>
  <c r="D46"/>
  <c r="H46"/>
  <c r="B47"/>
  <c r="E46"/>
  <c r="L47" l="1"/>
  <c r="K47"/>
  <c r="R47"/>
  <c r="N47"/>
  <c r="Q47"/>
  <c r="P47"/>
  <c r="J47"/>
  <c r="M47"/>
  <c r="I47"/>
  <c r="O47"/>
  <c r="D47"/>
  <c r="E47"/>
  <c r="H47"/>
  <c r="G47"/>
  <c r="B48"/>
  <c r="C47"/>
  <c r="F47"/>
  <c r="I48" l="1"/>
  <c r="Q48"/>
  <c r="M48"/>
  <c r="K48"/>
  <c r="L48"/>
  <c r="J48"/>
  <c r="P48"/>
  <c r="O48"/>
  <c r="N48"/>
  <c r="R48"/>
  <c r="G48"/>
  <c r="H48"/>
  <c r="D48"/>
  <c r="F48"/>
  <c r="B49"/>
  <c r="C48"/>
  <c r="E48"/>
  <c r="O49" l="1"/>
  <c r="J49"/>
  <c r="P49"/>
  <c r="Q49"/>
  <c r="M49"/>
  <c r="N49"/>
  <c r="K49"/>
  <c r="I49"/>
  <c r="R49"/>
  <c r="L49"/>
  <c r="H49"/>
  <c r="E49"/>
  <c r="F49"/>
  <c r="C49"/>
  <c r="G49"/>
  <c r="B50"/>
  <c r="D49"/>
  <c r="O50" l="1"/>
  <c r="L50"/>
  <c r="M50"/>
  <c r="I50"/>
  <c r="J50"/>
  <c r="N50"/>
  <c r="P50"/>
  <c r="Q50"/>
  <c r="R50"/>
  <c r="K50"/>
  <c r="C50"/>
  <c r="F50"/>
  <c r="D50"/>
  <c r="H50"/>
  <c r="G50"/>
  <c r="B51"/>
  <c r="E50"/>
  <c r="L51" l="1"/>
  <c r="K51"/>
  <c r="I51"/>
  <c r="N51"/>
  <c r="R51"/>
  <c r="Q51"/>
  <c r="P51"/>
  <c r="J51"/>
  <c r="O51"/>
  <c r="M51"/>
  <c r="F51"/>
  <c r="H51"/>
  <c r="B52"/>
  <c r="C51"/>
  <c r="E51"/>
  <c r="G51"/>
  <c r="D51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<sst xmlns="http://schemas.openxmlformats.org/spreadsheetml/2006/main" count="3222" uniqueCount="663">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</sst>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5">
  <autoFilter ref="A1:I131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8" totalsRowShown="0" headerRowDxfId="83" dataDxfId="82">
  <autoFilter ref="A1:R278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8" totalsRowShown="0" dataDxfId="63">
  <autoFilter ref="A1:E28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7">
  <autoFilter ref="A1:I4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J2" sqref="J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568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600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601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560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590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648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511</v>
      </c>
      <c r="E7" s="7" t="s">
        <v>511</v>
      </c>
      <c r="F7" s="7" t="s">
        <v>512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540</v>
      </c>
      <c r="E8" s="4" t="s">
        <v>541</v>
      </c>
      <c r="F8" s="4" t="s">
        <v>542</v>
      </c>
      <c r="G8" s="4" t="s">
        <v>343</v>
      </c>
      <c r="H8" s="4"/>
      <c r="I8" s="4" t="s">
        <v>543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556</v>
      </c>
      <c r="E9" s="4" t="s">
        <v>558</v>
      </c>
      <c r="F9" s="4" t="s">
        <v>542</v>
      </c>
      <c r="G9" s="4" t="s">
        <v>343</v>
      </c>
      <c r="H9" s="4"/>
      <c r="I9" s="4" t="s">
        <v>543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499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575</v>
      </c>
      <c r="B24" s="2" t="s">
        <v>24</v>
      </c>
      <c r="C24" s="2" t="s">
        <v>575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576</v>
      </c>
      <c r="B25" s="2" t="s">
        <v>24</v>
      </c>
      <c r="C25" s="2" t="s">
        <v>576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577</v>
      </c>
      <c r="B26" s="2" t="s">
        <v>24</v>
      </c>
      <c r="C26" s="2" t="s">
        <v>577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578</v>
      </c>
      <c r="B27" s="2" t="s">
        <v>24</v>
      </c>
      <c r="C27" s="2" t="s">
        <v>578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579</v>
      </c>
      <c r="B28" s="2" t="s">
        <v>24</v>
      </c>
      <c r="C28" s="2" t="s">
        <v>579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580</v>
      </c>
      <c r="B30" s="2" t="s">
        <v>42</v>
      </c>
      <c r="C30" s="2" t="s">
        <v>575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581</v>
      </c>
      <c r="B31" s="2" t="s">
        <v>42</v>
      </c>
      <c r="C31" s="2" t="s">
        <v>576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582</v>
      </c>
      <c r="B32" s="2" t="s">
        <v>42</v>
      </c>
      <c r="C32" s="2" t="s">
        <v>577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583</v>
      </c>
      <c r="B33" s="2" t="s">
        <v>42</v>
      </c>
      <c r="C33" s="2" t="s">
        <v>578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584</v>
      </c>
      <c r="B34" s="2" t="s">
        <v>42</v>
      </c>
      <c r="C34" s="2" t="s">
        <v>579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643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644</v>
      </c>
      <c r="B108" s="4" t="s">
        <v>48</v>
      </c>
      <c r="C108" s="4" t="s">
        <v>48</v>
      </c>
      <c r="D108" s="4" t="s">
        <v>461</v>
      </c>
      <c r="E108" s="4" t="s">
        <v>645</v>
      </c>
      <c r="F108" s="4"/>
      <c r="G108" s="4"/>
      <c r="H108" s="4"/>
      <c r="I108" s="4"/>
    </row>
    <row r="109" spans="1:9">
      <c r="A109" s="4" t="s">
        <v>500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501</v>
      </c>
      <c r="B110" s="4" t="s">
        <v>24</v>
      </c>
      <c r="C110" s="4" t="s">
        <v>506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502</v>
      </c>
      <c r="B111" s="4" t="s">
        <v>24</v>
      </c>
      <c r="C111" s="4" t="s">
        <v>507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503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504</v>
      </c>
      <c r="B113" s="4" t="s">
        <v>42</v>
      </c>
      <c r="C113" s="4" t="s">
        <v>506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505</v>
      </c>
      <c r="B114" s="4" t="s">
        <v>42</v>
      </c>
      <c r="C114" s="4" t="s">
        <v>507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508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534</v>
      </c>
      <c r="B116" s="5" t="s">
        <v>42</v>
      </c>
      <c r="C116" s="5" t="s">
        <v>536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535</v>
      </c>
      <c r="B117" s="4" t="s">
        <v>42</v>
      </c>
      <c r="C117" s="4" t="s">
        <v>537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539</v>
      </c>
      <c r="B118" s="4" t="s">
        <v>24</v>
      </c>
      <c r="C118" s="4" t="s">
        <v>536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538</v>
      </c>
      <c r="B119" s="5" t="s">
        <v>24</v>
      </c>
      <c r="C119" s="5" t="s">
        <v>537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561</v>
      </c>
      <c r="B121" s="4" t="s">
        <v>27</v>
      </c>
      <c r="C121" s="4" t="s">
        <v>561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573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574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599</v>
      </c>
      <c r="B124" s="4" t="s">
        <v>591</v>
      </c>
      <c r="C124" s="4" t="s">
        <v>592</v>
      </c>
      <c r="D124" s="4"/>
      <c r="E124" s="4" t="s">
        <v>593</v>
      </c>
      <c r="F124" s="4"/>
      <c r="G124" s="4"/>
      <c r="H124" s="4"/>
      <c r="I124" s="4"/>
    </row>
    <row r="125" spans="1:9">
      <c r="A125" s="4" t="s">
        <v>602</v>
      </c>
      <c r="B125" s="4" t="s">
        <v>24</v>
      </c>
      <c r="C125" s="4" t="s">
        <v>603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604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605</v>
      </c>
      <c r="B127" s="4" t="s">
        <v>42</v>
      </c>
      <c r="C127" s="4" t="s">
        <v>603</v>
      </c>
      <c r="D127" s="4"/>
      <c r="E127" s="4" t="s">
        <v>43</v>
      </c>
      <c r="F127" s="4" t="s">
        <v>612</v>
      </c>
      <c r="G127" s="4" t="s">
        <v>45</v>
      </c>
      <c r="H127" s="4" t="s">
        <v>46</v>
      </c>
      <c r="I127" s="4"/>
    </row>
    <row r="128" spans="1:9">
      <c r="A128" s="4" t="s">
        <v>646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647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648</v>
      </c>
      <c r="B130" s="5" t="s">
        <v>24</v>
      </c>
      <c r="C130" s="5" t="s">
        <v>650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649</v>
      </c>
      <c r="B131" s="4" t="s">
        <v>42</v>
      </c>
      <c r="C131" s="4" t="s">
        <v>650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1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573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575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576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577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578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579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574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580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581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582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583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584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575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576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577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578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579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581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582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583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584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575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576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577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574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580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581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582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575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576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577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574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580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581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582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646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644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647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560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560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560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560</v>
      </c>
      <c r="B264" s="4" t="s">
        <v>561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560</v>
      </c>
      <c r="B265" s="4" t="s">
        <v>573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560</v>
      </c>
      <c r="B266" s="4" t="s">
        <v>575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560</v>
      </c>
      <c r="B267" s="4" t="s">
        <v>576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560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560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560</v>
      </c>
      <c r="B270" s="4" t="s">
        <v>574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560</v>
      </c>
      <c r="B271" s="4" t="s">
        <v>580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560</v>
      </c>
      <c r="B272" s="4" t="s">
        <v>581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568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568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568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568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568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568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590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590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590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590</v>
      </c>
      <c r="B282" s="4" t="s">
        <v>599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590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590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590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600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600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600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600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600</v>
      </c>
      <c r="B290" s="4" t="s">
        <v>573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600</v>
      </c>
      <c r="B291" s="4" t="s">
        <v>599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600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600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600</v>
      </c>
      <c r="B294" s="4" t="s">
        <v>574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601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601</v>
      </c>
      <c r="B296" s="4" t="s">
        <v>602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601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601</v>
      </c>
      <c r="B298" s="4" t="s">
        <v>604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601</v>
      </c>
      <c r="B299" s="4" t="s">
        <v>573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601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601</v>
      </c>
      <c r="B301" s="4" t="s">
        <v>605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601</v>
      </c>
      <c r="B302" s="4" t="s">
        <v>574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648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648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648</v>
      </c>
      <c r="B305" s="4" t="s">
        <v>648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648</v>
      </c>
      <c r="B306" s="4" t="s">
        <v>573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648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648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648</v>
      </c>
      <c r="B309" s="4" t="s">
        <v>649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648</v>
      </c>
      <c r="B310" s="4" t="s">
        <v>574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8"/>
  <sheetViews>
    <sheetView topLeftCell="B213" workbookViewId="0">
      <selection activeCell="B278" sqref="B278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589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559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559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559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559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559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559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559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559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559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559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559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559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559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638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575</v>
      </c>
      <c r="H104" s="16" t="s">
        <v>576</v>
      </c>
      <c r="I104" s="16" t="s">
        <v>577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559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559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559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559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575</v>
      </c>
      <c r="J169" s="40" t="s">
        <v>576</v>
      </c>
      <c r="K169" s="40" t="s">
        <v>577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559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661</v>
      </c>
      <c r="F175" s="43" t="s">
        <v>662</v>
      </c>
      <c r="G175" s="43" t="s">
        <v>304</v>
      </c>
      <c r="H175" s="7" t="s">
        <v>402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509</v>
      </c>
      <c r="F176" s="43" t="s">
        <v>510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511</v>
      </c>
      <c r="F177" s="40" t="s">
        <v>511</v>
      </c>
      <c r="G177" s="40" t="s">
        <v>512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511</v>
      </c>
      <c r="F178" s="40" t="s">
        <v>511</v>
      </c>
      <c r="G178" s="40" t="s">
        <v>512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511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513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514</v>
      </c>
      <c r="F182" s="40" t="s">
        <v>515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513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514</v>
      </c>
      <c r="F184" s="40" t="s">
        <v>515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516</v>
      </c>
      <c r="E185" s="40" t="s">
        <v>517</v>
      </c>
      <c r="F185" s="40" t="s">
        <v>392</v>
      </c>
      <c r="G185" s="15" t="s">
        <v>559</v>
      </c>
      <c r="H185" s="40" t="s">
        <v>518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519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520</v>
      </c>
      <c r="E187" s="43" t="s">
        <v>521</v>
      </c>
      <c r="F187" s="43" t="s">
        <v>522</v>
      </c>
      <c r="G187" s="15" t="s">
        <v>559</v>
      </c>
      <c r="H187" s="43" t="s">
        <v>523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524</v>
      </c>
      <c r="E188" s="43" t="s">
        <v>525</v>
      </c>
      <c r="F188" s="43" t="s">
        <v>439</v>
      </c>
      <c r="G188" s="15" t="s">
        <v>559</v>
      </c>
      <c r="H188" s="43" t="s">
        <v>526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527</v>
      </c>
      <c r="E189" s="40" t="s">
        <v>528</v>
      </c>
      <c r="F189" s="40" t="s">
        <v>529</v>
      </c>
      <c r="G189" s="15" t="s">
        <v>559</v>
      </c>
      <c r="H189" s="40" t="s">
        <v>530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522</v>
      </c>
      <c r="F190" s="43" t="s">
        <v>521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531</v>
      </c>
      <c r="G191" s="43" t="s">
        <v>532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529</v>
      </c>
      <c r="F192" s="40" t="s">
        <v>533</v>
      </c>
      <c r="G192" s="40" t="s">
        <v>532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544</v>
      </c>
      <c r="E193" s="4" t="s">
        <v>572</v>
      </c>
      <c r="F193" s="43" t="s">
        <v>394</v>
      </c>
      <c r="G193" s="15" t="s">
        <v>559</v>
      </c>
      <c r="H193" s="43" t="s">
        <v>545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546</v>
      </c>
      <c r="E194" s="40" t="s">
        <v>547</v>
      </c>
      <c r="F194" s="40" t="s">
        <v>548</v>
      </c>
      <c r="G194" s="15" t="s">
        <v>559</v>
      </c>
      <c r="H194" s="40" t="s">
        <v>549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550</v>
      </c>
      <c r="F195" s="40" t="s">
        <v>551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552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540</v>
      </c>
      <c r="F197" s="40" t="s">
        <v>541</v>
      </c>
      <c r="G197" s="40" t="s">
        <v>542</v>
      </c>
      <c r="H197" s="40" t="s">
        <v>343</v>
      </c>
      <c r="I197" s="40"/>
      <c r="J197" s="40" t="s">
        <v>543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553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553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554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554</v>
      </c>
      <c r="C202" s="22">
        <f>COUNTIF($B$1:$B201,[Table Name])</f>
        <v>1</v>
      </c>
      <c r="D202" s="40">
        <v>1</v>
      </c>
      <c r="E202" s="40" t="s">
        <v>540</v>
      </c>
      <c r="F202" s="40" t="s">
        <v>555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554</v>
      </c>
      <c r="C203" s="22">
        <f>COUNTIF($B$1:$B202,[Table Name])</f>
        <v>2</v>
      </c>
      <c r="D203" s="40">
        <v>1</v>
      </c>
      <c r="E203" s="40" t="s">
        <v>556</v>
      </c>
      <c r="F203" s="40" t="s">
        <v>557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556</v>
      </c>
      <c r="F204" s="40" t="s">
        <v>558</v>
      </c>
      <c r="G204" s="40" t="s">
        <v>542</v>
      </c>
      <c r="H204" s="40" t="s">
        <v>343</v>
      </c>
      <c r="I204" s="40"/>
      <c r="J204" s="40" t="s">
        <v>543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553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562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561</v>
      </c>
      <c r="G207" s="40" t="s">
        <v>56</v>
      </c>
      <c r="H207" s="40" t="s">
        <v>575</v>
      </c>
      <c r="I207" s="40" t="s">
        <v>576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562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562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562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562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563</v>
      </c>
      <c r="E212" s="16" t="s">
        <v>564</v>
      </c>
      <c r="F212" s="16" t="s">
        <v>565</v>
      </c>
      <c r="G212" s="16" t="s">
        <v>559</v>
      </c>
      <c r="H212" s="16" t="s">
        <v>566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565</v>
      </c>
      <c r="F213" s="16" t="s">
        <v>564</v>
      </c>
      <c r="G213" s="16" t="s">
        <v>567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569</v>
      </c>
      <c r="E214" s="40" t="s">
        <v>570</v>
      </c>
      <c r="F214" s="40" t="s">
        <v>442</v>
      </c>
      <c r="G214" s="40" t="s">
        <v>559</v>
      </c>
      <c r="H214" s="40" t="s">
        <v>571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585</v>
      </c>
      <c r="F215" s="40" t="s">
        <v>585</v>
      </c>
      <c r="G215" s="40" t="s">
        <v>586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587</v>
      </c>
      <c r="F216" s="40" t="s">
        <v>588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594</v>
      </c>
      <c r="E217" s="40" t="s">
        <v>595</v>
      </c>
      <c r="F217" s="40" t="s">
        <v>596</v>
      </c>
      <c r="G217" s="40" t="s">
        <v>559</v>
      </c>
      <c r="H217" s="40" t="s">
        <v>597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596</v>
      </c>
      <c r="F218" s="40" t="s">
        <v>598</v>
      </c>
      <c r="G218" s="40" t="s">
        <v>567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596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592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596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596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596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596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596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596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606</v>
      </c>
      <c r="E226" s="40" t="s">
        <v>607</v>
      </c>
      <c r="F226" s="40" t="s">
        <v>608</v>
      </c>
      <c r="G226" s="40" t="s">
        <v>559</v>
      </c>
      <c r="H226" s="40" t="s">
        <v>609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608</v>
      </c>
      <c r="F227" s="40" t="s">
        <v>611</v>
      </c>
      <c r="G227" s="40" t="s">
        <v>610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613</v>
      </c>
      <c r="E228" s="40" t="s">
        <v>614</v>
      </c>
      <c r="F228" s="40" t="s">
        <v>615</v>
      </c>
      <c r="G228" s="40" t="s">
        <v>559</v>
      </c>
      <c r="H228" s="40" t="s">
        <v>616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615</v>
      </c>
      <c r="F229" s="40" t="s">
        <v>614</v>
      </c>
      <c r="G229" s="40" t="s">
        <v>617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550</v>
      </c>
      <c r="F230" s="43" t="s">
        <v>618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619</v>
      </c>
      <c r="F231" s="40" t="s">
        <v>620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608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592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608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608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615</v>
      </c>
      <c r="C235" s="22">
        <f>COUNTIF($B$1:$B234,[Table Name])</f>
        <v>0</v>
      </c>
      <c r="D235" s="40" t="s">
        <v>603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615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615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615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615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621</v>
      </c>
      <c r="F240" s="40" t="s">
        <v>624</v>
      </c>
      <c r="G240" s="40" t="s">
        <v>622</v>
      </c>
      <c r="H240" s="40" t="s">
        <v>623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625</v>
      </c>
      <c r="F241" s="40" t="s">
        <v>626</v>
      </c>
      <c r="G241" s="40" t="s">
        <v>627</v>
      </c>
      <c r="H241" s="40" t="s">
        <v>628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629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630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631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632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629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630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631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632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621</v>
      </c>
      <c r="F262" s="40" t="s">
        <v>633</v>
      </c>
      <c r="G262" s="40" t="s">
        <v>634</v>
      </c>
      <c r="H262" s="40" t="s">
        <v>343</v>
      </c>
      <c r="I262" s="40"/>
      <c r="J262" s="40" t="s">
        <v>635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625</v>
      </c>
      <c r="F263" s="40" t="s">
        <v>636</v>
      </c>
      <c r="G263" s="40" t="s">
        <v>634</v>
      </c>
      <c r="H263" s="40" t="s">
        <v>343</v>
      </c>
      <c r="I263" s="40"/>
      <c r="J263" s="40" t="s">
        <v>635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553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553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637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637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640</v>
      </c>
      <c r="F271" s="40" t="s">
        <v>641</v>
      </c>
      <c r="G271" s="40" t="s">
        <v>642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651</v>
      </c>
      <c r="E272" s="40" t="s">
        <v>652</v>
      </c>
      <c r="F272" s="40" t="s">
        <v>653</v>
      </c>
      <c r="G272" s="40" t="s">
        <v>559</v>
      </c>
      <c r="H272" s="40" t="s">
        <v>654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655</v>
      </c>
      <c r="F273" s="40" t="s">
        <v>656</v>
      </c>
      <c r="G273" s="40" t="s">
        <v>655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653</v>
      </c>
      <c r="F274" s="40" t="s">
        <v>653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442</v>
      </c>
      <c r="C275" s="22">
        <f>COUNTIF($B$1:$B274,[Table Name])</f>
        <v>41</v>
      </c>
      <c r="D275" s="40">
        <v>30</v>
      </c>
      <c r="E275" s="40" t="s">
        <v>304</v>
      </c>
      <c r="F275" s="40" t="s">
        <v>658</v>
      </c>
      <c r="G275" s="40" t="s">
        <v>304</v>
      </c>
      <c r="H275" s="40" t="s">
        <v>402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442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659</v>
      </c>
      <c r="G276" s="43" t="s">
        <v>13</v>
      </c>
      <c r="H276" s="43" t="s">
        <v>402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442</v>
      </c>
      <c r="C277" s="22">
        <f>COUNTIF($B$1:$B276,[Table Name])</f>
        <v>43</v>
      </c>
      <c r="D277" s="40">
        <v>13</v>
      </c>
      <c r="E277" s="40" t="s">
        <v>350</v>
      </c>
      <c r="F277" s="40" t="s">
        <v>660</v>
      </c>
      <c r="G277" s="40" t="s">
        <v>350</v>
      </c>
      <c r="H277" s="40" t="s">
        <v>402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271</v>
      </c>
      <c r="F278" s="40" t="s">
        <v>511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topLeftCell="A16" workbookViewId="0">
      <selection activeCell="A28" sqref="A2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553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554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562</v>
      </c>
      <c r="B21" s="4" t="s">
        <v>560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596</v>
      </c>
      <c r="B22" s="4" t="s">
        <v>590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608</v>
      </c>
      <c r="B23" s="4" t="s">
        <v>600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615</v>
      </c>
      <c r="B24" s="4" t="s">
        <v>601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639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657</v>
      </c>
      <c r="B27" s="4" t="s">
        <v>648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>"truncate"</f>
        <v>truncate</v>
      </c>
    </row>
  </sheetData>
  <dataValidations count="2">
    <dataValidation type="list" allowBlank="1" showInputMessage="1" showErrorMessage="1" sqref="E2:E28">
      <formula1>"truncate,query"</formula1>
    </dataValidation>
    <dataValidation type="list" allowBlank="1" showInputMessage="1" showErrorMessage="1" sqref="B2:B2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516</v>
      </c>
      <c r="C20" s="4" t="s">
        <v>517</v>
      </c>
      <c r="D20" s="4" t="s">
        <v>392</v>
      </c>
      <c r="E20" s="7" t="str">
        <f t="shared" si="1"/>
        <v>Milestone\Appframe\Model</v>
      </c>
      <c r="F20" s="4" t="s">
        <v>518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520</v>
      </c>
      <c r="C21" s="4" t="s">
        <v>521</v>
      </c>
      <c r="D21" s="4" t="s">
        <v>522</v>
      </c>
      <c r="E21" s="7" t="str">
        <f t="shared" si="1"/>
        <v>Milestone\Appframe\Model</v>
      </c>
      <c r="F21" s="4" t="s">
        <v>523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524</v>
      </c>
      <c r="C22" s="4" t="s">
        <v>525</v>
      </c>
      <c r="D22" s="4" t="s">
        <v>439</v>
      </c>
      <c r="E22" s="7" t="str">
        <f t="shared" si="1"/>
        <v>Milestone\Appframe\Model</v>
      </c>
      <c r="F22" s="4" t="s">
        <v>526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527</v>
      </c>
      <c r="C23" s="4" t="s">
        <v>528</v>
      </c>
      <c r="D23" s="4" t="s">
        <v>529</v>
      </c>
      <c r="E23" s="7" t="str">
        <f t="shared" si="1"/>
        <v>Milestone\Appframe\Model</v>
      </c>
      <c r="F23" s="4" t="s">
        <v>530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544</v>
      </c>
      <c r="C24" s="4" t="s">
        <v>572</v>
      </c>
      <c r="D24" s="4" t="s">
        <v>394</v>
      </c>
      <c r="E24" s="7" t="str">
        <f t="shared" si="1"/>
        <v>Milestone\Appframe\Model</v>
      </c>
      <c r="F24" s="4" t="s">
        <v>545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546</v>
      </c>
      <c r="C25" s="4" t="s">
        <v>547</v>
      </c>
      <c r="D25" s="4" t="s">
        <v>548</v>
      </c>
      <c r="E25" s="7" t="str">
        <f t="shared" si="1"/>
        <v>Milestone\Appframe\Model</v>
      </c>
      <c r="F25" s="4" t="s">
        <v>549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563</v>
      </c>
      <c r="C26" s="2" t="s">
        <v>564</v>
      </c>
      <c r="D26" s="2" t="s">
        <v>565</v>
      </c>
      <c r="E26" s="9" t="str">
        <f t="shared" si="1"/>
        <v>Milestone\Appframe\Model</v>
      </c>
      <c r="F26" s="2" t="s">
        <v>566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569</v>
      </c>
      <c r="C27" s="4" t="s">
        <v>570</v>
      </c>
      <c r="D27" s="4" t="s">
        <v>442</v>
      </c>
      <c r="E27" s="7" t="str">
        <f>"Milestone\Appframe\Model"</f>
        <v>Milestone\Appframe\Model</v>
      </c>
      <c r="F27" s="4" t="s">
        <v>571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594</v>
      </c>
      <c r="C28" s="4" t="s">
        <v>595</v>
      </c>
      <c r="D28" s="4" t="s">
        <v>596</v>
      </c>
      <c r="E28" s="7" t="str">
        <f>"Milestone\Appframe\Model"</f>
        <v>Milestone\Appframe\Model</v>
      </c>
      <c r="F28" s="4" t="s">
        <v>597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606</v>
      </c>
      <c r="C29" s="4" t="s">
        <v>607</v>
      </c>
      <c r="D29" s="4" t="s">
        <v>608</v>
      </c>
      <c r="E29" s="7" t="str">
        <f>"Milestone\Appframe\Model"</f>
        <v>Milestone\Appframe\Model</v>
      </c>
      <c r="F29" s="4" t="s">
        <v>609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613</v>
      </c>
      <c r="C30" s="4" t="s">
        <v>614</v>
      </c>
      <c r="D30" s="4" t="s">
        <v>615</v>
      </c>
      <c r="E30" s="7" t="str">
        <f>"Milestone\Appframe\Model"</f>
        <v>Milestone\Appframe\Model</v>
      </c>
      <c r="F30" s="4" t="s">
        <v>616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651</v>
      </c>
      <c r="C31" s="4" t="s">
        <v>652</v>
      </c>
      <c r="D31" s="4" t="s">
        <v>653</v>
      </c>
      <c r="E31" s="7" t="str">
        <f>"Milestone\Appframe\Model"</f>
        <v>Milestone\Appframe\Model</v>
      </c>
      <c r="F31" s="4" t="s">
        <v>654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16" workbookViewId="0">
      <selection activeCell="D23" sqref="D23:I2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569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569</v>
      </c>
      <c r="D23" s="7">
        <f>VLOOKUP([Resource],CHOOSE({1,2},ResourceTable[Name],ResourceTable[No]),2,0)</f>
        <v>18</v>
      </c>
      <c r="E23" s="7" t="s">
        <v>661</v>
      </c>
      <c r="F23" s="7" t="s">
        <v>662</v>
      </c>
      <c r="G23" s="22" t="s">
        <v>304</v>
      </c>
      <c r="H23" s="7" t="s">
        <v>402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509</v>
      </c>
      <c r="F24" s="7" t="s">
        <v>510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516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519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516</v>
      </c>
      <c r="C26" s="7" t="s">
        <v>520</v>
      </c>
      <c r="D26" s="7">
        <f>VLOOKUP([Resource],CHOOSE({1,2},ResourceTable[Name],ResourceTable[No]),2,0)</f>
        <v>19</v>
      </c>
      <c r="E26" s="7" t="s">
        <v>522</v>
      </c>
      <c r="F26" s="7" t="s">
        <v>521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524</v>
      </c>
      <c r="D27" s="7">
        <f>VLOOKUP([Resource],CHOOSE({1,2},ResourceTable[Name],ResourceTable[No]),2,0)</f>
        <v>4</v>
      </c>
      <c r="E27" s="7" t="s">
        <v>439</v>
      </c>
      <c r="F27" s="7" t="s">
        <v>531</v>
      </c>
      <c r="G27" s="22" t="s">
        <v>532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516</v>
      </c>
      <c r="C28" s="7" t="s">
        <v>524</v>
      </c>
      <c r="D28" s="7">
        <f>VLOOKUP([Resource],CHOOSE({1,2},ResourceTable[Name],ResourceTable[No]),2,0)</f>
        <v>19</v>
      </c>
      <c r="E28" s="7" t="s">
        <v>529</v>
      </c>
      <c r="F28" s="7" t="s">
        <v>533</v>
      </c>
      <c r="G28" s="22" t="s">
        <v>532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544</v>
      </c>
      <c r="C29" s="7" t="s">
        <v>546</v>
      </c>
      <c r="D29" s="7">
        <f>VLOOKUP([Resource],CHOOSE({1,2},ResourceTable[Name],ResourceTable[No]),2,0)</f>
        <v>23</v>
      </c>
      <c r="E29" s="7" t="s">
        <v>550</v>
      </c>
      <c r="F29" s="7" t="s">
        <v>551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544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552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516</v>
      </c>
      <c r="C31" s="9" t="s">
        <v>563</v>
      </c>
      <c r="D31" s="9">
        <f>VLOOKUP([Resource],CHOOSE({1,2},ResourceTable[Name],ResourceTable[No]),2,0)</f>
        <v>19</v>
      </c>
      <c r="E31" s="9" t="s">
        <v>565</v>
      </c>
      <c r="F31" s="9" t="s">
        <v>564</v>
      </c>
      <c r="G31" s="19" t="s">
        <v>567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569</v>
      </c>
      <c r="C32" s="7" t="s">
        <v>569</v>
      </c>
      <c r="D32" s="7">
        <f>VLOOKUP([Resource],CHOOSE({1,2},ResourceTable[Name],ResourceTable[No]),2,0)</f>
        <v>26</v>
      </c>
      <c r="E32" s="7" t="s">
        <v>585</v>
      </c>
      <c r="F32" s="7" t="s">
        <v>585</v>
      </c>
      <c r="G32" s="22" t="s">
        <v>586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569</v>
      </c>
      <c r="C33" s="7" t="s">
        <v>208</v>
      </c>
      <c r="D33" s="7">
        <f>VLOOKUP([Resource],CHOOSE({1,2},ResourceTable[Name],ResourceTable[No]),2,0)</f>
        <v>26</v>
      </c>
      <c r="E33" s="7" t="s">
        <v>587</v>
      </c>
      <c r="F33" s="7" t="s">
        <v>588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569</v>
      </c>
      <c r="C34" s="7" t="s">
        <v>594</v>
      </c>
      <c r="D34" s="7">
        <f>VLOOKUP([Resource],CHOOSE({1,2},ResourceTable[Name],ResourceTable[No]),2,0)</f>
        <v>26</v>
      </c>
      <c r="E34" s="7" t="s">
        <v>596</v>
      </c>
      <c r="F34" s="7" t="s">
        <v>598</v>
      </c>
      <c r="G34" s="22" t="s">
        <v>567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544</v>
      </c>
      <c r="C35" s="7" t="s">
        <v>606</v>
      </c>
      <c r="D35" s="7">
        <f>VLOOKUP([Resource],CHOOSE({1,2},ResourceTable[Name],ResourceTable[No]),2,0)</f>
        <v>23</v>
      </c>
      <c r="E35" s="7" t="s">
        <v>608</v>
      </c>
      <c r="F35" s="7" t="s">
        <v>611</v>
      </c>
      <c r="G35" s="22" t="s">
        <v>610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569</v>
      </c>
      <c r="C36" s="7" t="s">
        <v>613</v>
      </c>
      <c r="D36" s="7">
        <f>VLOOKUP([Resource],CHOOSE({1,2},ResourceTable[Name],ResourceTable[No]),2,0)</f>
        <v>26</v>
      </c>
      <c r="E36" s="7" t="s">
        <v>615</v>
      </c>
      <c r="F36" s="7" t="s">
        <v>614</v>
      </c>
      <c r="G36" s="22" t="s">
        <v>617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606</v>
      </c>
      <c r="C37" s="7" t="s">
        <v>569</v>
      </c>
      <c r="D37" s="7">
        <f>VLOOKUP([Resource],CHOOSE({1,2},ResourceTable[Name],ResourceTable[No]),2,0)</f>
        <v>28</v>
      </c>
      <c r="E37" s="7" t="s">
        <v>550</v>
      </c>
      <c r="F37" s="7" t="s">
        <v>618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613</v>
      </c>
      <c r="C38" s="7" t="s">
        <v>569</v>
      </c>
      <c r="D38" s="7">
        <f>VLOOKUP([Resource],CHOOSE({1,2},ResourceTable[Name],ResourceTable[No]),2,0)</f>
        <v>29</v>
      </c>
      <c r="E38" s="7" t="s">
        <v>619</v>
      </c>
      <c r="F38" s="7" t="s">
        <v>620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569</v>
      </c>
      <c r="C39" s="7" t="s">
        <v>208</v>
      </c>
      <c r="D39" s="7">
        <f>VLOOKUP([Resource],CHOOSE({1,2},ResourceTable[Name],ResourceTable[No]),2,0)</f>
        <v>26</v>
      </c>
      <c r="E39" s="7" t="s">
        <v>640</v>
      </c>
      <c r="F39" s="7" t="s">
        <v>641</v>
      </c>
      <c r="G39" s="22" t="s">
        <v>642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403</v>
      </c>
      <c r="C40" s="7" t="s">
        <v>651</v>
      </c>
      <c r="D40" s="7">
        <f>VLOOKUP([Resource],CHOOSE({1,2},ResourceTable[Name],ResourceTable[No]),2,0)</f>
        <v>12</v>
      </c>
      <c r="E40" s="7" t="s">
        <v>655</v>
      </c>
      <c r="F40" s="7" t="s">
        <v>656</v>
      </c>
      <c r="G40" s="22" t="s">
        <v>655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651</v>
      </c>
      <c r="C41" s="7" t="s">
        <v>403</v>
      </c>
      <c r="D41" s="7">
        <f>VLOOKUP([Resource],CHOOSE({1,2},ResourceTable[Name],ResourceTable[No]),2,0)</f>
        <v>30</v>
      </c>
      <c r="E41" s="7" t="s">
        <v>653</v>
      </c>
      <c r="F41" s="7" t="s">
        <v>653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651</v>
      </c>
      <c r="C42" s="7" t="s">
        <v>569</v>
      </c>
      <c r="D42" s="7">
        <f>VLOOKUP([Resource],CHOOSE({1,2},ResourceTable[Name],ResourceTable[No]),2,0)</f>
        <v>30</v>
      </c>
      <c r="E42" s="7" t="s">
        <v>304</v>
      </c>
      <c r="F42" s="7" t="s">
        <v>658</v>
      </c>
      <c r="G42" s="22" t="s">
        <v>304</v>
      </c>
      <c r="H42" s="7" t="s">
        <v>402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463</v>
      </c>
      <c r="C43" s="7" t="s">
        <v>407</v>
      </c>
      <c r="D43" s="7">
        <f>VLOOKUP([Resource],CHOOSE({1,2},ResourceTable[Name],ResourceTable[No]),2,0)</f>
        <v>15</v>
      </c>
      <c r="E43" s="7" t="s">
        <v>13</v>
      </c>
      <c r="F43" s="7" t="s">
        <v>659</v>
      </c>
      <c r="G43" s="22" t="s">
        <v>13</v>
      </c>
      <c r="H43" s="7" t="s">
        <v>402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407</v>
      </c>
      <c r="C44" s="7" t="s">
        <v>403</v>
      </c>
      <c r="D44" s="7">
        <f>VLOOKUP([Resource],CHOOSE({1,2},ResourceTable[Name],ResourceTable[No]),2,0)</f>
        <v>13</v>
      </c>
      <c r="E44" s="7" t="s">
        <v>350</v>
      </c>
      <c r="F44" s="7" t="s">
        <v>660</v>
      </c>
      <c r="G44" s="22" t="s">
        <v>350</v>
      </c>
      <c r="H44" s="7" t="s">
        <v>402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H14" sqref="H14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184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\Milestone\Appframe\Model\User::truncate()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name</v>
      </c>
      <c r="D5" s="34" t="str">
        <f>IF(VLOOKUP($A$1&amp;"-0",TableData[[TRCode]:[15]],D$4+$B$4,0)=0,"",VLOOKUP($A$1&amp;"-0",TableData[[TRCode]:[15]],D$4+$B$4,0))</f>
        <v>email</v>
      </c>
      <c r="E5" s="34" t="str">
        <f>IF(VLOOKUP($A$1&amp;"-0",TableData[[TRCode]:[15]],E$4+$B$4,0)=0,"",VLOOKUP($A$1&amp;"-0",TableData[[TRCode]:[15]],E$4+$B$4,0))</f>
        <v>password</v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\Milestone\Appframe\Model\User::truncate()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621</v>
      </c>
      <c r="E9" s="7" t="s">
        <v>622</v>
      </c>
      <c r="F9" s="7" t="s">
        <v>623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2018-09-27T08:10:41Z</dcterms:modified>
</cp:coreProperties>
</file>