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9" i="19"/>
  <c r="R9"/>
  <c r="S9"/>
  <c r="T9"/>
  <c r="A68"/>
  <c r="B68"/>
  <c r="H68" s="1"/>
  <c r="C68"/>
  <c r="M68"/>
  <c r="A67"/>
  <c r="B67"/>
  <c r="D67" s="1"/>
  <c r="N67" s="1"/>
  <c r="C67"/>
  <c r="M67"/>
  <c r="A34" i="14"/>
  <c r="B34"/>
  <c r="H34"/>
  <c r="A32" i="26"/>
  <c r="C32"/>
  <c r="E32" s="1"/>
  <c r="D32"/>
  <c r="C409" i="3"/>
  <c r="D409"/>
  <c r="E409"/>
  <c r="F409"/>
  <c r="G409"/>
  <c r="H409"/>
  <c r="I409"/>
  <c r="J409"/>
  <c r="C408"/>
  <c r="D408"/>
  <c r="E408"/>
  <c r="F408"/>
  <c r="G408"/>
  <c r="H408"/>
  <c r="I408"/>
  <c r="J408"/>
  <c r="J143" i="2"/>
  <c r="J144"/>
  <c r="C407" i="3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B76" i="1"/>
  <c r="H76" s="1"/>
  <c r="C76"/>
  <c r="D76"/>
  <c r="E76"/>
  <c r="I76" s="1"/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8" i="19" l="1"/>
  <c r="N68" s="1"/>
  <c r="G68"/>
  <c r="G67"/>
  <c r="H67"/>
  <c r="K409" i="3"/>
  <c r="F32" i="26"/>
  <c r="G32" s="1"/>
  <c r="H32" s="1"/>
  <c r="K408" i="3"/>
  <c r="K407"/>
  <c r="K406"/>
  <c r="K405"/>
  <c r="K404"/>
  <c r="K403"/>
  <c r="J76" i="1"/>
  <c r="F76"/>
  <c r="G76"/>
  <c r="K354" i="3"/>
  <c r="K352"/>
  <c r="K353"/>
  <c r="K342"/>
  <c r="K399"/>
  <c r="K389"/>
  <c r="K240"/>
  <c r="K379"/>
  <c r="K380"/>
  <c r="K402"/>
  <c r="K401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9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9" i="2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8" i="2"/>
  <c r="J179"/>
  <c r="J180"/>
  <c r="J181"/>
  <c r="J182"/>
  <c r="J183"/>
  <c r="J184"/>
  <c r="J185"/>
  <c r="J186"/>
  <c r="J187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4" i="2"/>
  <c r="J165"/>
  <c r="J166"/>
  <c r="J167"/>
  <c r="J168"/>
  <c r="J169"/>
  <c r="J170"/>
  <c r="J171"/>
  <c r="J172"/>
  <c r="J173"/>
  <c r="J174"/>
  <c r="J175"/>
  <c r="J176"/>
  <c r="J177"/>
  <c r="J178"/>
  <c r="J163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5" i="2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C34" i="14" l="1"/>
  <c r="D34" s="1"/>
  <c r="M34" s="1"/>
  <c r="G58" i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2"/>
  <c r="N56"/>
  <c r="P18"/>
  <c r="P22"/>
  <c r="N23"/>
  <c r="P19"/>
  <c r="N16"/>
  <c r="P27"/>
  <c r="P60"/>
  <c r="N55"/>
  <c r="P3"/>
  <c r="N11"/>
  <c r="N45"/>
  <c r="P53"/>
  <c r="P11"/>
  <c r="N52"/>
  <c r="N4"/>
  <c r="P8"/>
  <c r="N59"/>
  <c r="P38"/>
  <c r="N17"/>
  <c r="N48"/>
  <c r="N3"/>
  <c r="P6"/>
  <c r="P51"/>
  <c r="P15"/>
  <c r="P33"/>
  <c r="P50"/>
  <c r="P21"/>
  <c r="P57"/>
  <c r="P10"/>
  <c r="P40"/>
  <c r="N28"/>
  <c r="N42"/>
  <c r="N39"/>
  <c r="P54"/>
  <c r="P14"/>
  <c r="P47"/>
  <c r="P35"/>
  <c r="P5"/>
  <c r="P31"/>
  <c r="N12"/>
  <c r="N9"/>
  <c r="P17"/>
  <c r="N37"/>
  <c r="P20"/>
  <c r="N34"/>
  <c r="P24"/>
  <c r="P44"/>
  <c r="N32"/>
  <c r="N30"/>
  <c r="P25"/>
  <c r="N46"/>
  <c r="P13"/>
  <c r="P58"/>
  <c r="P43"/>
  <c r="P36"/>
  <c r="P41"/>
  <c r="N29"/>
  <c r="P49"/>
  <c r="P7"/>
  <c r="P26"/>
  <c r="N61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22"/>
  <c r="N18"/>
  <c r="N25"/>
  <c r="P56"/>
  <c r="N49"/>
  <c r="P9"/>
  <c r="N57"/>
  <c r="P12"/>
  <c r="N15"/>
  <c r="N43"/>
  <c r="P45"/>
  <c r="N27"/>
  <c r="P46"/>
  <c r="P48"/>
  <c r="N13"/>
  <c r="N36"/>
  <c r="N58"/>
  <c r="N50"/>
  <c r="P59"/>
  <c r="P28"/>
  <c r="N7"/>
  <c r="N44"/>
  <c r="P4"/>
  <c r="P30"/>
  <c r="N40"/>
  <c r="P39"/>
  <c r="N14"/>
  <c r="N31"/>
  <c r="P29"/>
  <c r="N24"/>
  <c r="N33"/>
  <c r="N47"/>
  <c r="N21"/>
  <c r="P55"/>
  <c r="N51"/>
  <c r="P42"/>
  <c r="N6"/>
  <c r="N35"/>
  <c r="N5"/>
  <c r="P32"/>
  <c r="N19"/>
  <c r="N38"/>
  <c r="P37"/>
  <c r="P61"/>
  <c r="N26"/>
  <c r="N8"/>
  <c r="N60"/>
  <c r="N20"/>
  <c r="P23"/>
  <c r="N53"/>
  <c r="N41"/>
  <c r="P34"/>
  <c r="P16"/>
  <c r="N54"/>
  <c r="N10"/>
  <c r="P52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N63"/>
  <c r="P62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N5" i="25"/>
  <c r="L5"/>
  <c r="Q5"/>
  <c r="F5"/>
  <c r="H5"/>
  <c r="I5"/>
  <c r="P5"/>
  <c r="K5"/>
  <c r="P500" i="31"/>
  <c r="G5" i="25"/>
  <c r="M5"/>
  <c r="J5"/>
  <c r="E5"/>
  <c r="O5"/>
  <c r="D5"/>
  <c r="N501" i="31"/>
  <c r="O50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K9"/>
  <c r="H9"/>
  <c r="B10"/>
  <c r="E9"/>
  <c r="C5"/>
  <c r="N9"/>
  <c r="I9"/>
  <c r="F9"/>
  <c r="J9"/>
  <c r="P9"/>
  <c r="O9"/>
  <c r="Q9"/>
  <c r="D9"/>
  <c r="G9"/>
  <c r="M9"/>
  <c r="L9"/>
  <c r="R10" l="1"/>
  <c r="O10"/>
  <c r="L10"/>
  <c r="K10"/>
  <c r="M10"/>
  <c r="N10"/>
  <c r="H10"/>
  <c r="D10"/>
  <c r="C10"/>
  <c r="I10"/>
  <c r="E10"/>
  <c r="G10"/>
  <c r="B11"/>
  <c r="C9"/>
  <c r="J10"/>
  <c r="Q10"/>
  <c r="F10"/>
  <c r="P10"/>
  <c r="R11" l="1"/>
  <c r="H11"/>
  <c r="O11"/>
  <c r="E11"/>
  <c r="P11"/>
  <c r="J11"/>
  <c r="I11"/>
  <c r="N11"/>
  <c r="D11"/>
  <c r="B12"/>
  <c r="K11"/>
  <c r="L11"/>
  <c r="F11"/>
  <c r="Q11"/>
  <c r="M11"/>
  <c r="G11"/>
  <c r="C11"/>
  <c r="R12" l="1"/>
  <c r="N12"/>
  <c r="D12"/>
  <c r="L12"/>
  <c r="Q12"/>
  <c r="K12"/>
  <c r="M12"/>
  <c r="J12"/>
  <c r="E12"/>
  <c r="G12"/>
  <c r="C12"/>
  <c r="I12"/>
  <c r="H12"/>
  <c r="P12"/>
  <c r="F12"/>
  <c r="O12"/>
  <c r="B13"/>
  <c r="R13" l="1"/>
  <c r="Q13"/>
  <c r="H13"/>
  <c r="C13"/>
  <c r="M13"/>
  <c r="J13"/>
  <c r="K13"/>
  <c r="B14"/>
  <c r="I13"/>
  <c r="O13"/>
  <c r="D13"/>
  <c r="L13"/>
  <c r="N13"/>
  <c r="E13"/>
  <c r="P13"/>
  <c r="G13"/>
  <c r="F13"/>
  <c r="R14" l="1"/>
  <c r="H14"/>
  <c r="F14"/>
  <c r="M14"/>
  <c r="I14"/>
  <c r="Q14"/>
  <c r="D14"/>
  <c r="J14"/>
  <c r="B15"/>
  <c r="N14"/>
  <c r="E14"/>
  <c r="O14"/>
  <c r="L14"/>
  <c r="P14"/>
  <c r="G14"/>
  <c r="C14"/>
  <c r="K14"/>
  <c r="R15" l="1"/>
  <c r="Q15"/>
  <c r="O15"/>
  <c r="M15"/>
  <c r="E15"/>
  <c r="I15"/>
  <c r="J15"/>
  <c r="L15"/>
  <c r="C15"/>
  <c r="K15"/>
  <c r="F15"/>
  <c r="H15"/>
  <c r="N15"/>
  <c r="B16"/>
  <c r="D15"/>
  <c r="P15"/>
  <c r="G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I41"/>
  <c r="G41"/>
  <c r="C41"/>
  <c r="D41"/>
  <c r="F41"/>
  <c r="B42"/>
  <c r="H41"/>
  <c r="E41"/>
  <c r="P42" l="1"/>
  <c r="L42"/>
  <c r="M42"/>
  <c r="K42"/>
  <c r="Q42"/>
  <c r="J42"/>
  <c r="R42"/>
  <c r="O42"/>
  <c r="N42"/>
  <c r="F42"/>
  <c r="I42"/>
  <c r="B43"/>
  <c r="E42"/>
  <c r="H42"/>
  <c r="C42"/>
  <c r="D42"/>
  <c r="G42"/>
  <c r="L43" l="1"/>
  <c r="P43"/>
  <c r="R43"/>
  <c r="N43"/>
  <c r="Q43"/>
  <c r="J43"/>
  <c r="O43"/>
  <c r="K43"/>
  <c r="M43"/>
  <c r="H43"/>
  <c r="E43"/>
  <c r="G43"/>
  <c r="I43"/>
  <c r="D43"/>
  <c r="F43"/>
  <c r="C43"/>
  <c r="B44"/>
  <c r="M44" l="1"/>
  <c r="R44"/>
  <c r="P44"/>
  <c r="O44"/>
  <c r="N44"/>
  <c r="K44"/>
  <c r="Q44"/>
  <c r="L44"/>
  <c r="J44"/>
  <c r="I44"/>
  <c r="C44"/>
  <c r="D44"/>
  <c r="H44"/>
  <c r="B45"/>
  <c r="G44"/>
  <c r="E44"/>
  <c r="F44"/>
  <c r="L45" l="1"/>
  <c r="O45"/>
  <c r="K45"/>
  <c r="M45"/>
  <c r="J45"/>
  <c r="P45"/>
  <c r="N45"/>
  <c r="Q45"/>
  <c r="R45"/>
  <c r="G45"/>
  <c r="C45"/>
  <c r="D45"/>
  <c r="B46"/>
  <c r="H45"/>
  <c r="E45"/>
  <c r="F45"/>
  <c r="I45"/>
  <c r="R46" l="1"/>
  <c r="Q46"/>
  <c r="O46"/>
  <c r="P46"/>
  <c r="K46"/>
  <c r="M46"/>
  <c r="N46"/>
  <c r="L46"/>
  <c r="J46"/>
  <c r="B47"/>
  <c r="I46"/>
  <c r="C46"/>
  <c r="H46"/>
  <c r="G46"/>
  <c r="E46"/>
  <c r="F46"/>
  <c r="D46"/>
  <c r="J47" l="1"/>
  <c r="M47"/>
  <c r="R47"/>
  <c r="P47"/>
  <c r="O47"/>
  <c r="N47"/>
  <c r="Q47"/>
  <c r="L47"/>
  <c r="K47"/>
  <c r="C47"/>
  <c r="G47"/>
  <c r="B48"/>
  <c r="D47"/>
  <c r="E47"/>
  <c r="H47"/>
  <c r="F47"/>
  <c r="I47"/>
  <c r="P48" l="1"/>
  <c r="R48"/>
  <c r="O48"/>
  <c r="L48"/>
  <c r="J48"/>
  <c r="Q48"/>
  <c r="M48"/>
  <c r="K48"/>
  <c r="N48"/>
  <c r="I48"/>
  <c r="B49"/>
  <c r="E48"/>
  <c r="C48"/>
  <c r="G48"/>
  <c r="H48"/>
  <c r="D48"/>
  <c r="F48"/>
  <c r="Q49" l="1"/>
  <c r="J49"/>
  <c r="O49"/>
  <c r="N49"/>
  <c r="R49"/>
  <c r="K49"/>
  <c r="L49"/>
  <c r="M49"/>
  <c r="P49"/>
  <c r="H49"/>
  <c r="E49"/>
  <c r="G49"/>
  <c r="F49"/>
  <c r="I49"/>
  <c r="C49"/>
  <c r="B50"/>
  <c r="D49"/>
  <c r="N50" l="1"/>
  <c r="O50"/>
  <c r="L50"/>
  <c r="J50"/>
  <c r="K50"/>
  <c r="P50"/>
  <c r="R50"/>
  <c r="M50"/>
  <c r="Q50"/>
  <c r="G50"/>
  <c r="B51"/>
  <c r="D50"/>
  <c r="C50"/>
  <c r="E50"/>
  <c r="F50"/>
  <c r="I50"/>
  <c r="H50"/>
  <c r="P51" l="1"/>
  <c r="O51"/>
  <c r="J51"/>
  <c r="N51"/>
  <c r="L51"/>
  <c r="K51"/>
  <c r="R51"/>
  <c r="M51"/>
  <c r="Q51"/>
  <c r="H51"/>
  <c r="I51"/>
  <c r="B52"/>
  <c r="E51"/>
  <c r="F51"/>
  <c r="C51"/>
  <c r="D51"/>
  <c r="G51"/>
  <c r="J52" l="1"/>
  <c r="L52"/>
  <c r="O52"/>
  <c r="N52"/>
  <c r="M52"/>
  <c r="P52"/>
  <c r="R52"/>
  <c r="Q52"/>
  <c r="K52"/>
  <c r="I52"/>
  <c r="E52"/>
  <c r="H52"/>
  <c r="F52"/>
  <c r="B53"/>
  <c r="C52"/>
  <c r="G52"/>
  <c r="D52"/>
  <c r="N53" l="1"/>
  <c r="R53"/>
  <c r="L53"/>
  <c r="O53"/>
  <c r="Q53"/>
  <c r="M53"/>
  <c r="J53"/>
  <c r="P53"/>
  <c r="K53"/>
  <c r="C53"/>
  <c r="E53"/>
  <c r="G53"/>
  <c r="H53"/>
  <c r="D53"/>
  <c r="B54"/>
  <c r="I53"/>
  <c r="F53"/>
  <c r="J54" l="1"/>
  <c r="Q54"/>
  <c r="N54"/>
  <c r="M54"/>
  <c r="K54"/>
  <c r="L54"/>
  <c r="R54"/>
  <c r="P54"/>
  <c r="O54"/>
  <c r="E54"/>
  <c r="H54"/>
  <c r="I54"/>
  <c r="D54"/>
  <c r="C54"/>
  <c r="F54"/>
  <c r="G54"/>
  <c r="B55"/>
  <c r="M55" l="1"/>
  <c r="N55"/>
  <c r="L55"/>
  <c r="J55"/>
  <c r="O55"/>
  <c r="Q55"/>
  <c r="R55"/>
  <c r="P55"/>
  <c r="K55"/>
  <c r="H55"/>
  <c r="B56"/>
  <c r="D55"/>
  <c r="E55"/>
  <c r="F55"/>
  <c r="G55"/>
  <c r="C55"/>
  <c r="I55"/>
  <c r="M56" l="1"/>
  <c r="Q56"/>
  <c r="O56"/>
  <c r="K56"/>
  <c r="J56"/>
  <c r="P56"/>
  <c r="N56"/>
  <c r="L56"/>
  <c r="R56"/>
  <c r="F56"/>
  <c r="C56"/>
  <c r="I56"/>
  <c r="B57"/>
  <c r="E56"/>
  <c r="G56"/>
  <c r="H56"/>
  <c r="D56"/>
  <c r="Q57" l="1"/>
  <c r="O57"/>
  <c r="M57"/>
  <c r="R57"/>
  <c r="L57"/>
  <c r="P57"/>
  <c r="K57"/>
  <c r="J57"/>
  <c r="N57"/>
  <c r="B58"/>
  <c r="D57"/>
  <c r="C57"/>
  <c r="G57"/>
  <c r="F57"/>
  <c r="H57"/>
  <c r="E57"/>
  <c r="I57"/>
  <c r="O58" l="1"/>
  <c r="R58"/>
  <c r="N58"/>
  <c r="Q58"/>
  <c r="J58"/>
  <c r="M58"/>
  <c r="K58"/>
  <c r="P58"/>
  <c r="L58"/>
  <c r="F58"/>
  <c r="B59"/>
  <c r="G58"/>
  <c r="I58"/>
  <c r="E58"/>
  <c r="H58"/>
  <c r="C58"/>
  <c r="D58"/>
  <c r="M59" l="1"/>
  <c r="L59"/>
  <c r="J59"/>
  <c r="Q59"/>
  <c r="P59"/>
  <c r="R59"/>
  <c r="O59"/>
  <c r="N59"/>
  <c r="K59"/>
  <c r="H59"/>
  <c r="I59"/>
  <c r="D59"/>
  <c r="F59"/>
  <c r="E59"/>
  <c r="C59"/>
  <c r="G59"/>
  <c r="B60"/>
  <c r="Q60" l="1"/>
  <c r="M60"/>
  <c r="P60"/>
  <c r="R60"/>
  <c r="K60"/>
  <c r="O60"/>
  <c r="J60"/>
  <c r="N60"/>
  <c r="L60"/>
  <c r="E60"/>
  <c r="G60"/>
  <c r="H60"/>
  <c r="D60"/>
  <c r="I60"/>
  <c r="F60"/>
  <c r="C60"/>
  <c r="B61"/>
  <c r="K61" l="1"/>
  <c r="Q61"/>
  <c r="J61"/>
  <c r="P61"/>
  <c r="O61"/>
  <c r="R61"/>
  <c r="M61"/>
  <c r="N61"/>
  <c r="L61"/>
  <c r="F61"/>
  <c r="C61"/>
  <c r="B62"/>
  <c r="H61"/>
  <c r="E61"/>
  <c r="G61"/>
  <c r="I61"/>
  <c r="D61"/>
  <c r="N62" l="1"/>
  <c r="Q62"/>
  <c r="M62"/>
  <c r="K62"/>
  <c r="P62"/>
  <c r="J62"/>
  <c r="R62"/>
  <c r="O62"/>
  <c r="L62"/>
  <c r="C62"/>
  <c r="G62"/>
  <c r="B63"/>
  <c r="D62"/>
  <c r="E62"/>
  <c r="I62"/>
  <c r="H62"/>
  <c r="F62"/>
  <c r="P63" l="1"/>
  <c r="J63"/>
  <c r="R63"/>
  <c r="L63"/>
  <c r="N63"/>
  <c r="K63"/>
  <c r="Q63"/>
  <c r="O63"/>
  <c r="M63"/>
  <c r="G63"/>
  <c r="E63"/>
  <c r="B64"/>
  <c r="C63"/>
  <c r="I63"/>
  <c r="H63"/>
  <c r="F63"/>
  <c r="D63"/>
  <c r="J64" l="1"/>
  <c r="Q64"/>
  <c r="K64"/>
  <c r="P64"/>
  <c r="L64"/>
  <c r="R64"/>
  <c r="O64"/>
  <c r="M64"/>
  <c r="N64"/>
  <c r="D64"/>
  <c r="F64"/>
  <c r="G64"/>
  <c r="H64"/>
  <c r="E64"/>
  <c r="C64"/>
  <c r="I64"/>
  <c r="B65"/>
  <c r="M65" l="1"/>
  <c r="J65"/>
  <c r="O65"/>
  <c r="K65"/>
  <c r="L65"/>
  <c r="N65"/>
  <c r="P65"/>
  <c r="Q65"/>
  <c r="R65"/>
  <c r="D65"/>
  <c r="G65"/>
  <c r="B66"/>
  <c r="E65"/>
  <c r="I65"/>
  <c r="C65"/>
  <c r="F65"/>
  <c r="H65"/>
  <c r="K66" l="1"/>
  <c r="J66"/>
  <c r="R66"/>
  <c r="O66"/>
  <c r="L66"/>
  <c r="M66"/>
  <c r="Q66"/>
  <c r="P66"/>
  <c r="N66"/>
  <c r="E66"/>
  <c r="H66"/>
  <c r="G66"/>
  <c r="I66"/>
  <c r="B67"/>
  <c r="F66"/>
  <c r="C66"/>
  <c r="D66"/>
  <c r="J67" l="1"/>
  <c r="M67"/>
  <c r="K67"/>
  <c r="N67"/>
  <c r="R67"/>
  <c r="L67"/>
  <c r="Q67"/>
  <c r="O67"/>
  <c r="P67"/>
  <c r="G67"/>
  <c r="B68"/>
  <c r="C67"/>
  <c r="H67"/>
  <c r="E67"/>
  <c r="I67"/>
  <c r="F67"/>
  <c r="D67"/>
  <c r="L68" l="1"/>
  <c r="J68"/>
  <c r="P68"/>
  <c r="R68"/>
  <c r="O68"/>
  <c r="Q68"/>
  <c r="N68"/>
  <c r="M68"/>
  <c r="K68"/>
  <c r="C68"/>
  <c r="D68"/>
  <c r="H68"/>
  <c r="B69"/>
  <c r="G68"/>
  <c r="I68"/>
  <c r="E68"/>
  <c r="F68"/>
  <c r="K69" l="1"/>
  <c r="R69"/>
  <c r="J69"/>
  <c r="Q69"/>
  <c r="L69"/>
  <c r="O69"/>
  <c r="M69"/>
  <c r="N69"/>
  <c r="P69"/>
  <c r="D69"/>
  <c r="I69"/>
  <c r="E69"/>
  <c r="G69"/>
  <c r="H69"/>
  <c r="F69"/>
  <c r="C69"/>
  <c r="B70"/>
  <c r="K70" l="1"/>
  <c r="R70"/>
  <c r="N70"/>
  <c r="J70"/>
  <c r="Q70"/>
  <c r="L70"/>
  <c r="M70"/>
  <c r="P70"/>
  <c r="O70"/>
  <c r="F70"/>
  <c r="I70"/>
  <c r="B71"/>
  <c r="G70"/>
  <c r="H70"/>
  <c r="C70"/>
  <c r="D70"/>
  <c r="E70"/>
  <c r="O71" l="1"/>
  <c r="N71"/>
  <c r="M71"/>
  <c r="P71"/>
  <c r="J71"/>
  <c r="K71"/>
  <c r="L71"/>
  <c r="R71"/>
  <c r="Q71"/>
  <c r="D71"/>
  <c r="F71"/>
  <c r="B72"/>
  <c r="C71"/>
  <c r="E71"/>
  <c r="H71"/>
  <c r="G71"/>
  <c r="I71"/>
  <c r="J72" l="1"/>
  <c r="R72"/>
  <c r="N72"/>
  <c r="O72"/>
  <c r="K72"/>
  <c r="Q72"/>
  <c r="M72"/>
  <c r="P72"/>
  <c r="L72"/>
  <c r="D72"/>
  <c r="H72"/>
  <c r="F72"/>
  <c r="G72"/>
  <c r="I72"/>
  <c r="C72"/>
  <c r="E72"/>
  <c r="B73"/>
  <c r="Q73" l="1"/>
  <c r="R73"/>
  <c r="K73"/>
  <c r="O73"/>
  <c r="L73"/>
  <c r="M73"/>
  <c r="P73"/>
  <c r="N73"/>
  <c r="J73"/>
  <c r="G73"/>
  <c r="B74"/>
  <c r="F73"/>
  <c r="H73"/>
  <c r="I73"/>
  <c r="E73"/>
  <c r="D73"/>
  <c r="C73"/>
  <c r="L74" l="1"/>
  <c r="N74"/>
  <c r="M74"/>
  <c r="P74"/>
  <c r="K74"/>
  <c r="R74"/>
  <c r="J74"/>
  <c r="Q74"/>
  <c r="O74"/>
  <c r="I74"/>
  <c r="H74"/>
  <c r="F74"/>
  <c r="E74"/>
  <c r="C74"/>
  <c r="G74"/>
  <c r="B75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<sst xmlns="http://schemas.openxmlformats.org/spreadsheetml/2006/main" count="4831" uniqueCount="1877">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</sst>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9" totalsRowShown="0" dataDxfId="461">
  <autoFilter ref="A1:J259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41">
  <autoFilter ref="A1:H32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9" totalsRowShown="0" dataDxfId="443">
  <autoFilter ref="A1:K409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399">
  <autoFilter ref="A1:M34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72">
  <autoFilter ref="A1:N68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7">
  <autoFilter ref="P1:W9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E53" workbookViewId="0">
      <selection activeCell="E76" sqref="E7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1862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1866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1867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1868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9"/>
  <sheetViews>
    <sheetView topLeftCell="A127" workbookViewId="0">
      <selection activeCell="E144" sqref="E14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1848</v>
      </c>
      <c r="B128" s="4" t="s">
        <v>798</v>
      </c>
      <c r="C128" s="4" t="s">
        <v>1848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1849</v>
      </c>
      <c r="B129" s="4" t="s">
        <v>798</v>
      </c>
      <c r="C129" s="4" t="s">
        <v>1849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1850</v>
      </c>
      <c r="B130" s="4" t="s">
        <v>798</v>
      </c>
      <c r="C130" s="4" t="s">
        <v>1850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1851</v>
      </c>
      <c r="B135" s="4" t="s">
        <v>774</v>
      </c>
      <c r="C135" s="4" t="s">
        <v>1851</v>
      </c>
      <c r="D135" s="4" t="s">
        <v>1852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1859</v>
      </c>
      <c r="B141" s="4" t="s">
        <v>1843</v>
      </c>
      <c r="C141" s="4" t="s">
        <v>1860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1863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1864</v>
      </c>
      <c r="B144" s="4" t="s">
        <v>828</v>
      </c>
      <c r="C144" s="4" t="s">
        <v>1865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5" t="s">
        <v>985</v>
      </c>
      <c r="B145" s="5" t="s">
        <v>770</v>
      </c>
      <c r="C145" s="5" t="s">
        <v>986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987</v>
      </c>
      <c r="B146" s="5" t="s">
        <v>770</v>
      </c>
      <c r="C146" s="5" t="s">
        <v>988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989</v>
      </c>
      <c r="B147" s="5" t="s">
        <v>770</v>
      </c>
      <c r="C147" s="5" t="s">
        <v>990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991</v>
      </c>
      <c r="B148" s="5" t="s">
        <v>770</v>
      </c>
      <c r="C148" s="5" t="s">
        <v>992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993</v>
      </c>
      <c r="B149" s="5" t="s">
        <v>770</v>
      </c>
      <c r="C149" s="5" t="s">
        <v>994</v>
      </c>
      <c r="D149" s="5">
        <v>20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995</v>
      </c>
      <c r="B150" s="5" t="s">
        <v>828</v>
      </c>
      <c r="C150" s="5" t="s">
        <v>996</v>
      </c>
      <c r="D150" s="5" t="s">
        <v>1031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997</v>
      </c>
      <c r="B151" s="5" t="s">
        <v>828</v>
      </c>
      <c r="C151" s="5" t="s">
        <v>998</v>
      </c>
      <c r="D151" s="5" t="s">
        <v>1031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999</v>
      </c>
      <c r="B152" s="5" t="s">
        <v>842</v>
      </c>
      <c r="C152" s="5" t="s">
        <v>1000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1001</v>
      </c>
      <c r="B153" s="5" t="s">
        <v>770</v>
      </c>
      <c r="C153" s="5" t="s">
        <v>1002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1003</v>
      </c>
      <c r="B154" s="5" t="s">
        <v>770</v>
      </c>
      <c r="C154" s="5" t="s">
        <v>1004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1005</v>
      </c>
      <c r="B155" s="5" t="s">
        <v>770</v>
      </c>
      <c r="C155" s="5" t="s">
        <v>1006</v>
      </c>
      <c r="D155" s="5">
        <v>15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1007</v>
      </c>
      <c r="B156" s="5" t="s">
        <v>798</v>
      </c>
      <c r="C156" s="5" t="s">
        <v>1030</v>
      </c>
      <c r="D156" s="5">
        <v>60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1008</v>
      </c>
      <c r="B157" s="5" t="s">
        <v>842</v>
      </c>
      <c r="C157" s="5" t="s">
        <v>1009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>
      <c r="A158" s="5" t="s">
        <v>1010</v>
      </c>
      <c r="B158" s="5" t="s">
        <v>842</v>
      </c>
      <c r="C158" s="5" t="s">
        <v>1011</v>
      </c>
      <c r="D158" s="5"/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1012</v>
      </c>
      <c r="B159" s="5" t="s">
        <v>828</v>
      </c>
      <c r="C159" s="5" t="s">
        <v>1013</v>
      </c>
      <c r="D159" s="5" t="s">
        <v>829</v>
      </c>
      <c r="E159" s="5" t="s">
        <v>830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>
      <c r="A160" s="5" t="s">
        <v>1014</v>
      </c>
      <c r="B160" s="5" t="s">
        <v>828</v>
      </c>
      <c r="C160" s="5" t="s">
        <v>1015</v>
      </c>
      <c r="D160" s="5" t="s">
        <v>866</v>
      </c>
      <c r="E160" s="5" t="s">
        <v>838</v>
      </c>
      <c r="F160" s="5"/>
      <c r="G160" s="5"/>
      <c r="H160" s="5"/>
      <c r="I160" s="5"/>
      <c r="J160" s="32">
        <f>COUNTIF(TableFields[Field],Columns[[#This Row],[Column]])</f>
        <v>3</v>
      </c>
    </row>
    <row r="161" spans="1:10">
      <c r="A161" s="5" t="s">
        <v>1016</v>
      </c>
      <c r="B161" s="5" t="s">
        <v>774</v>
      </c>
      <c r="C161" s="5" t="s">
        <v>1017</v>
      </c>
      <c r="D161" s="5" t="s">
        <v>1032</v>
      </c>
      <c r="E161" s="5" t="s">
        <v>1033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1018</v>
      </c>
      <c r="B162" s="5" t="s">
        <v>774</v>
      </c>
      <c r="C162" s="5" t="s">
        <v>1019</v>
      </c>
      <c r="D162" s="5" t="s">
        <v>1034</v>
      </c>
      <c r="E162" s="5" t="s">
        <v>1035</v>
      </c>
      <c r="F162" s="5"/>
      <c r="G162" s="5"/>
      <c r="H162" s="5"/>
      <c r="I162" s="5"/>
      <c r="J162" s="32">
        <f>COUNTIF(TableFields[Field],Columns[[#This Row],[Column]])</f>
        <v>2</v>
      </c>
    </row>
    <row r="163" spans="1:10">
      <c r="A163" s="5" t="s">
        <v>1028</v>
      </c>
      <c r="B163" s="5" t="s">
        <v>828</v>
      </c>
      <c r="C163" s="5" t="s">
        <v>1029</v>
      </c>
      <c r="D163" s="5" t="s">
        <v>1031</v>
      </c>
      <c r="E163" s="5" t="s">
        <v>838</v>
      </c>
      <c r="F163" s="5"/>
      <c r="G163" s="5"/>
      <c r="H163" s="5"/>
      <c r="I163" s="5"/>
      <c r="J163" s="32">
        <f>COUNTIF(TableFields[Field],Columns[[#This Row],[Column]])</f>
        <v>2</v>
      </c>
    </row>
    <row r="164" spans="1:10">
      <c r="A164" s="5" t="s">
        <v>1036</v>
      </c>
      <c r="B164" s="5" t="s">
        <v>770</v>
      </c>
      <c r="C164" s="5" t="s">
        <v>1037</v>
      </c>
      <c r="D164" s="5">
        <v>15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1038</v>
      </c>
      <c r="B165" s="5" t="s">
        <v>770</v>
      </c>
      <c r="C165" s="5" t="s">
        <v>1039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1040</v>
      </c>
      <c r="B166" s="5" t="s">
        <v>798</v>
      </c>
      <c r="C166" s="5" t="s">
        <v>1041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1042</v>
      </c>
      <c r="B167" s="5" t="s">
        <v>842</v>
      </c>
      <c r="C167" s="5" t="s">
        <v>1043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1044</v>
      </c>
      <c r="B168" s="5" t="s">
        <v>842</v>
      </c>
      <c r="C168" s="5" t="s">
        <v>1045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1046</v>
      </c>
      <c r="B169" s="5" t="s">
        <v>842</v>
      </c>
      <c r="C169" s="5" t="s">
        <v>1047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1048</v>
      </c>
      <c r="B170" s="5" t="s">
        <v>774</v>
      </c>
      <c r="C170" s="5" t="s">
        <v>1049</v>
      </c>
      <c r="D170" s="5" t="s">
        <v>1064</v>
      </c>
      <c r="E170" s="5" t="s">
        <v>1065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1026</v>
      </c>
      <c r="B171" s="5" t="s">
        <v>774</v>
      </c>
      <c r="C171" s="5" t="s">
        <v>1027</v>
      </c>
      <c r="D171" s="5" t="s">
        <v>955</v>
      </c>
      <c r="E171" s="5" t="s">
        <v>959</v>
      </c>
      <c r="F171" s="5"/>
      <c r="G171" s="5"/>
      <c r="H171" s="5"/>
      <c r="I171" s="5"/>
      <c r="J171" s="32">
        <f>COUNTIF(TableFields[Field],Columns[[#This Row],[Column]])</f>
        <v>3</v>
      </c>
    </row>
    <row r="172" spans="1:10">
      <c r="A172" s="5" t="s">
        <v>1050</v>
      </c>
      <c r="B172" s="5" t="s">
        <v>774</v>
      </c>
      <c r="C172" s="5" t="s">
        <v>1051</v>
      </c>
      <c r="D172" s="5" t="s">
        <v>1066</v>
      </c>
      <c r="E172" s="5" t="s">
        <v>1069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1052</v>
      </c>
      <c r="B173" s="5" t="s">
        <v>842</v>
      </c>
      <c r="C173" s="5" t="s">
        <v>1053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1054</v>
      </c>
      <c r="B174" s="5" t="s">
        <v>770</v>
      </c>
      <c r="C174" s="5" t="s">
        <v>1055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1056</v>
      </c>
      <c r="B175" s="5" t="s">
        <v>770</v>
      </c>
      <c r="C175" s="5" t="s">
        <v>1057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1058</v>
      </c>
      <c r="B176" s="5" t="s">
        <v>770</v>
      </c>
      <c r="C176" s="5" t="s">
        <v>1059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1060</v>
      </c>
      <c r="B177" s="5" t="s">
        <v>770</v>
      </c>
      <c r="C177" s="5" t="s">
        <v>1061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1062</v>
      </c>
      <c r="B178" s="5" t="s">
        <v>770</v>
      </c>
      <c r="C178" s="5" t="s">
        <v>1063</v>
      </c>
      <c r="D178" s="5">
        <v>20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1071</v>
      </c>
      <c r="B179" s="5" t="s">
        <v>828</v>
      </c>
      <c r="C179" s="5" t="s">
        <v>1072</v>
      </c>
      <c r="D179" s="5" t="s">
        <v>1070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1073</v>
      </c>
      <c r="B180" s="5" t="s">
        <v>798</v>
      </c>
      <c r="C180" s="5" t="s">
        <v>1074</v>
      </c>
      <c r="D180" s="5">
        <v>60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1075</v>
      </c>
      <c r="B181" s="5" t="s">
        <v>842</v>
      </c>
      <c r="C181" s="5" t="s">
        <v>1076</v>
      </c>
      <c r="D181" s="5"/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1077</v>
      </c>
      <c r="B182" s="5" t="s">
        <v>798</v>
      </c>
      <c r="C182" s="5" t="s">
        <v>1078</v>
      </c>
      <c r="D182" s="5">
        <v>255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1079</v>
      </c>
      <c r="B183" s="5" t="s">
        <v>798</v>
      </c>
      <c r="C183" s="5" t="s">
        <v>1080</v>
      </c>
      <c r="D183" s="5">
        <v>255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1081</v>
      </c>
      <c r="B184" s="5" t="s">
        <v>828</v>
      </c>
      <c r="C184" s="5" t="s">
        <v>1082</v>
      </c>
      <c r="D184" s="5" t="s">
        <v>1070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1020</v>
      </c>
      <c r="B185" s="5" t="s">
        <v>774</v>
      </c>
      <c r="C185" s="5" t="s">
        <v>1021</v>
      </c>
      <c r="D185" s="5" t="s">
        <v>1064</v>
      </c>
      <c r="E185" s="5" t="s">
        <v>772</v>
      </c>
      <c r="F185" s="5" t="s">
        <v>1065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1022</v>
      </c>
      <c r="B186" s="5" t="s">
        <v>774</v>
      </c>
      <c r="C186" s="5" t="s">
        <v>1023</v>
      </c>
      <c r="D186" s="5" t="s">
        <v>1083</v>
      </c>
      <c r="E186" s="5" t="s">
        <v>772</v>
      </c>
      <c r="F186" s="5" t="s">
        <v>1086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1024</v>
      </c>
      <c r="B187" s="5" t="s">
        <v>774</v>
      </c>
      <c r="C187" s="5" t="s">
        <v>1025</v>
      </c>
      <c r="D187" s="5" t="s">
        <v>1084</v>
      </c>
      <c r="E187" s="5" t="s">
        <v>772</v>
      </c>
      <c r="F187" s="5" t="s">
        <v>1087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1089</v>
      </c>
      <c r="B188" s="5" t="s">
        <v>770</v>
      </c>
      <c r="C188" s="5" t="s">
        <v>1090</v>
      </c>
      <c r="D188" s="5">
        <v>15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1091</v>
      </c>
      <c r="B189" s="5" t="s">
        <v>774</v>
      </c>
      <c r="C189" s="5" t="s">
        <v>1092</v>
      </c>
      <c r="D189" s="5" t="s">
        <v>1093</v>
      </c>
      <c r="E189" s="5" t="s">
        <v>772</v>
      </c>
      <c r="F189" s="5" t="s">
        <v>1035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1094</v>
      </c>
      <c r="B190" s="5" t="s">
        <v>828</v>
      </c>
      <c r="C190" s="5" t="s">
        <v>1095</v>
      </c>
      <c r="D190" s="5" t="s">
        <v>1031</v>
      </c>
      <c r="E190" s="5" t="s">
        <v>772</v>
      </c>
      <c r="F190" s="5" t="s">
        <v>1271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1096</v>
      </c>
      <c r="B191" s="5" t="s">
        <v>828</v>
      </c>
      <c r="C191" s="5" t="s">
        <v>1097</v>
      </c>
      <c r="D191" s="5" t="s">
        <v>1031</v>
      </c>
      <c r="E191" s="5" t="s">
        <v>772</v>
      </c>
      <c r="F191" s="5" t="s">
        <v>1272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1098</v>
      </c>
      <c r="B192" s="5" t="s">
        <v>828</v>
      </c>
      <c r="C192" s="5" t="s">
        <v>1099</v>
      </c>
      <c r="D192" s="5" t="s">
        <v>1031</v>
      </c>
      <c r="E192" s="5" t="s">
        <v>772</v>
      </c>
      <c r="F192" s="5" t="s">
        <v>1272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1100</v>
      </c>
      <c r="B193" s="5" t="s">
        <v>828</v>
      </c>
      <c r="C193" s="5" t="s">
        <v>1101</v>
      </c>
      <c r="D193" s="5" t="s">
        <v>1031</v>
      </c>
      <c r="E193" s="5" t="s">
        <v>772</v>
      </c>
      <c r="F193" s="5" t="s">
        <v>1273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1102</v>
      </c>
      <c r="B194" s="5" t="s">
        <v>774</v>
      </c>
      <c r="C194" s="5" t="s">
        <v>1103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1104</v>
      </c>
      <c r="B195" s="5" t="s">
        <v>774</v>
      </c>
      <c r="C195" s="5" t="s">
        <v>1105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1106</v>
      </c>
      <c r="B196" s="5" t="s">
        <v>774</v>
      </c>
      <c r="C196" s="5" t="s">
        <v>1107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1108</v>
      </c>
      <c r="B197" s="5" t="s">
        <v>774</v>
      </c>
      <c r="C197" s="5" t="s">
        <v>1109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1110</v>
      </c>
      <c r="B198" s="5" t="s">
        <v>798</v>
      </c>
      <c r="C198" s="5" t="s">
        <v>1111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1113</v>
      </c>
      <c r="B199" s="5" t="s">
        <v>798</v>
      </c>
      <c r="C199" s="5" t="s">
        <v>1114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1115</v>
      </c>
      <c r="B200" s="5" t="s">
        <v>798</v>
      </c>
      <c r="C200" s="5" t="s">
        <v>1116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1117</v>
      </c>
      <c r="B201" s="5" t="s">
        <v>798</v>
      </c>
      <c r="C201" s="5" t="s">
        <v>1118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1119</v>
      </c>
      <c r="B202" s="5" t="s">
        <v>798</v>
      </c>
      <c r="C202" s="5" t="s">
        <v>1120</v>
      </c>
      <c r="D202" s="5">
        <v>200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1121</v>
      </c>
      <c r="B203" s="5" t="s">
        <v>774</v>
      </c>
      <c r="C203" s="5" t="s">
        <v>1122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1123</v>
      </c>
      <c r="B204" s="5" t="s">
        <v>774</v>
      </c>
      <c r="C204" s="5" t="s">
        <v>1124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1125</v>
      </c>
      <c r="B205" s="5" t="s">
        <v>774</v>
      </c>
      <c r="C205" s="5" t="s">
        <v>1126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1127</v>
      </c>
      <c r="B206" s="5" t="s">
        <v>774</v>
      </c>
      <c r="C206" s="5" t="s">
        <v>1128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1129</v>
      </c>
      <c r="B207" s="5" t="s">
        <v>774</v>
      </c>
      <c r="C207" s="5" t="s">
        <v>1130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1131</v>
      </c>
      <c r="B208" s="5" t="s">
        <v>774</v>
      </c>
      <c r="C208" s="5" t="s">
        <v>1132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1133</v>
      </c>
      <c r="B209" s="5" t="s">
        <v>774</v>
      </c>
      <c r="C209" s="5" t="s">
        <v>1134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1135</v>
      </c>
      <c r="B210" s="5" t="s">
        <v>798</v>
      </c>
      <c r="C210" s="5" t="s">
        <v>1136</v>
      </c>
      <c r="D210" s="5">
        <v>60</v>
      </c>
      <c r="E210" s="5" t="s">
        <v>772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1137</v>
      </c>
      <c r="B211" s="5" t="s">
        <v>774</v>
      </c>
      <c r="C211" s="5" t="s">
        <v>1138</v>
      </c>
      <c r="D211" s="5" t="s">
        <v>1139</v>
      </c>
      <c r="E211" s="5" t="s">
        <v>772</v>
      </c>
      <c r="F211" s="5" t="s">
        <v>1140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1141</v>
      </c>
      <c r="B212" s="5" t="s">
        <v>774</v>
      </c>
      <c r="C212" s="5" t="s">
        <v>1142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1143</v>
      </c>
      <c r="B213" s="5" t="s">
        <v>774</v>
      </c>
      <c r="C213" s="5" t="s">
        <v>1144</v>
      </c>
      <c r="D213" s="5" t="s">
        <v>1145</v>
      </c>
      <c r="E213" s="5" t="s">
        <v>772</v>
      </c>
      <c r="F213" s="5" t="s">
        <v>1146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1147</v>
      </c>
      <c r="B214" s="5" t="s">
        <v>798</v>
      </c>
      <c r="C214" s="5" t="s">
        <v>1148</v>
      </c>
      <c r="D214" s="5">
        <v>200</v>
      </c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1149</v>
      </c>
      <c r="B215" s="5" t="s">
        <v>798</v>
      </c>
      <c r="C215" s="5" t="s">
        <v>1150</v>
      </c>
      <c r="D215" s="5">
        <v>200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1151</v>
      </c>
      <c r="B216" s="5" t="s">
        <v>774</v>
      </c>
      <c r="C216" s="5" t="s">
        <v>1152</v>
      </c>
      <c r="D216" s="5" t="s">
        <v>1153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1154</v>
      </c>
      <c r="B217" s="5" t="s">
        <v>774</v>
      </c>
      <c r="C217" s="5" t="s">
        <v>1155</v>
      </c>
      <c r="D217" s="5" t="s">
        <v>1156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1157</v>
      </c>
      <c r="B218" s="5" t="s">
        <v>774</v>
      </c>
      <c r="C218" s="5" t="s">
        <v>1158</v>
      </c>
      <c r="D218" s="5" t="s">
        <v>1159</v>
      </c>
      <c r="E218" s="5" t="s">
        <v>772</v>
      </c>
      <c r="F218" s="5" t="s">
        <v>1160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1161</v>
      </c>
      <c r="B219" s="5" t="s">
        <v>770</v>
      </c>
      <c r="C219" s="5" t="s">
        <v>1162</v>
      </c>
      <c r="D219" s="5">
        <v>15</v>
      </c>
      <c r="E219" s="5" t="s">
        <v>772</v>
      </c>
      <c r="F219" s="5" t="s">
        <v>1163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1164</v>
      </c>
      <c r="B220" s="5" t="s">
        <v>770</v>
      </c>
      <c r="C220" s="5" t="s">
        <v>1165</v>
      </c>
      <c r="D220" s="5">
        <v>15</v>
      </c>
      <c r="E220" s="5" t="s">
        <v>1166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1167</v>
      </c>
      <c r="B221" s="5" t="s">
        <v>774</v>
      </c>
      <c r="C221" s="5" t="s">
        <v>1168</v>
      </c>
      <c r="D221" s="5" t="s">
        <v>955</v>
      </c>
      <c r="E221" s="5" t="s">
        <v>772</v>
      </c>
      <c r="F221" s="5" t="s">
        <v>1169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1170</v>
      </c>
      <c r="B222" s="5" t="s">
        <v>774</v>
      </c>
      <c r="C222" s="5" t="s">
        <v>1171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1172</v>
      </c>
      <c r="B223" s="5" t="s">
        <v>774</v>
      </c>
      <c r="C223" s="5" t="s">
        <v>1173</v>
      </c>
      <c r="D223" s="5" t="s">
        <v>1174</v>
      </c>
      <c r="E223" s="5" t="s">
        <v>772</v>
      </c>
      <c r="F223" s="5" t="s">
        <v>1175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1176</v>
      </c>
      <c r="B224" s="5" t="s">
        <v>774</v>
      </c>
      <c r="C224" s="5" t="s">
        <v>1177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1178</v>
      </c>
      <c r="B225" s="5" t="s">
        <v>798</v>
      </c>
      <c r="C225" s="5" t="s">
        <v>1179</v>
      </c>
      <c r="D225" s="5">
        <v>30</v>
      </c>
      <c r="E225" s="1" t="s">
        <v>1275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1180</v>
      </c>
      <c r="B226" s="5" t="s">
        <v>774</v>
      </c>
      <c r="C226" s="5" t="s">
        <v>1181</v>
      </c>
      <c r="D226" s="5" t="s">
        <v>1182</v>
      </c>
      <c r="E226" s="5" t="s">
        <v>772</v>
      </c>
      <c r="F226" s="5" t="s">
        <v>1183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1184</v>
      </c>
      <c r="B227" s="5" t="s">
        <v>774</v>
      </c>
      <c r="C227" s="5" t="s">
        <v>1185</v>
      </c>
      <c r="D227" s="5" t="s">
        <v>1186</v>
      </c>
      <c r="E227" s="5" t="s">
        <v>772</v>
      </c>
      <c r="F227" s="5" t="s">
        <v>1187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1188</v>
      </c>
      <c r="B228" s="5" t="s">
        <v>774</v>
      </c>
      <c r="C228" s="5" t="s">
        <v>1189</v>
      </c>
      <c r="D228" s="5" t="s">
        <v>1190</v>
      </c>
      <c r="E228" s="5" t="s">
        <v>772</v>
      </c>
      <c r="F228" s="5" t="s">
        <v>1191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1192</v>
      </c>
      <c r="B229" s="5" t="s">
        <v>774</v>
      </c>
      <c r="C229" s="5" t="s">
        <v>1193</v>
      </c>
      <c r="D229" s="5" t="s">
        <v>1194</v>
      </c>
      <c r="E229" s="5" t="s">
        <v>772</v>
      </c>
      <c r="F229" s="5" t="s">
        <v>1195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1196</v>
      </c>
      <c r="B230" s="5" t="s">
        <v>774</v>
      </c>
      <c r="C230" s="5" t="s">
        <v>1197</v>
      </c>
      <c r="D230" s="5" t="s">
        <v>1198</v>
      </c>
      <c r="E230" s="5" t="s">
        <v>772</v>
      </c>
      <c r="F230" s="5" t="s">
        <v>1199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1269</v>
      </c>
      <c r="B231" s="5" t="s">
        <v>842</v>
      </c>
      <c r="C231" s="5" t="s">
        <v>1270</v>
      </c>
      <c r="D231" s="5"/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1200</v>
      </c>
      <c r="B232" s="5" t="s">
        <v>774</v>
      </c>
      <c r="C232" s="5" t="s">
        <v>1201</v>
      </c>
      <c r="D232" s="5" t="s">
        <v>1202</v>
      </c>
      <c r="E232" s="5" t="s">
        <v>772</v>
      </c>
      <c r="F232" s="5" t="s">
        <v>1203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1204</v>
      </c>
      <c r="B233" s="5" t="s">
        <v>774</v>
      </c>
      <c r="C233" s="5" t="s">
        <v>1205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1206</v>
      </c>
      <c r="B234" s="5" t="s">
        <v>774</v>
      </c>
      <c r="C234" s="5" t="s">
        <v>1207</v>
      </c>
      <c r="D234" s="5" t="s">
        <v>1186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1208</v>
      </c>
      <c r="B235" s="5" t="s">
        <v>774</v>
      </c>
      <c r="C235" s="5" t="s">
        <v>1209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1210</v>
      </c>
      <c r="B236" s="5" t="s">
        <v>798</v>
      </c>
      <c r="C236" s="5" t="s">
        <v>1211</v>
      </c>
      <c r="D236" s="5">
        <v>30</v>
      </c>
      <c r="E236" s="5" t="s">
        <v>772</v>
      </c>
      <c r="F236" s="5" t="s">
        <v>1212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1213</v>
      </c>
      <c r="B237" s="5" t="s">
        <v>798</v>
      </c>
      <c r="C237" s="5" t="s">
        <v>1214</v>
      </c>
      <c r="D237" s="5">
        <v>30</v>
      </c>
      <c r="E237" s="5" t="s">
        <v>772</v>
      </c>
      <c r="F237" s="5" t="s">
        <v>1212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1215</v>
      </c>
      <c r="B238" s="1" t="s">
        <v>1287</v>
      </c>
      <c r="C238" s="5" t="s">
        <v>1216</v>
      </c>
      <c r="D238" s="5"/>
      <c r="E238" s="5" t="s">
        <v>1272</v>
      </c>
      <c r="F238" s="1"/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1217</v>
      </c>
      <c r="B239" s="5" t="s">
        <v>774</v>
      </c>
      <c r="C239" s="5" t="s">
        <v>1218</v>
      </c>
      <c r="D239" s="5" t="s">
        <v>1219</v>
      </c>
      <c r="E239" s="5" t="s">
        <v>772</v>
      </c>
      <c r="F239" s="5" t="s">
        <v>1220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1221</v>
      </c>
      <c r="B240" s="5" t="s">
        <v>774</v>
      </c>
      <c r="C240" s="5" t="s">
        <v>1222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1223</v>
      </c>
      <c r="B241" s="5" t="s">
        <v>798</v>
      </c>
      <c r="C241" s="5" t="s">
        <v>1224</v>
      </c>
      <c r="D241" s="5">
        <v>30</v>
      </c>
      <c r="E241" s="5" t="s">
        <v>1225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1226</v>
      </c>
      <c r="B242" s="5" t="s">
        <v>774</v>
      </c>
      <c r="C242" s="5" t="s">
        <v>1227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1228</v>
      </c>
      <c r="B243" s="5" t="s">
        <v>798</v>
      </c>
      <c r="C243" s="5" t="s">
        <v>1229</v>
      </c>
      <c r="D243" s="5">
        <v>30</v>
      </c>
      <c r="E243" s="5" t="s">
        <v>1230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1231</v>
      </c>
      <c r="B244" s="5" t="s">
        <v>774</v>
      </c>
      <c r="C244" s="5" t="s">
        <v>1232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1233</v>
      </c>
      <c r="B245" s="5" t="s">
        <v>798</v>
      </c>
      <c r="C245" s="5" t="s">
        <v>1234</v>
      </c>
      <c r="D245" s="5">
        <v>30</v>
      </c>
      <c r="E245" s="1" t="s">
        <v>1274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1235</v>
      </c>
      <c r="B246" s="5" t="s">
        <v>774</v>
      </c>
      <c r="C246" s="5" t="s">
        <v>1236</v>
      </c>
      <c r="D246" s="5" t="s">
        <v>1237</v>
      </c>
      <c r="E246" s="5" t="s">
        <v>772</v>
      </c>
      <c r="F246" s="5" t="s">
        <v>1238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1239</v>
      </c>
      <c r="B247" s="5" t="s">
        <v>770</v>
      </c>
      <c r="C247" s="5" t="s">
        <v>1240</v>
      </c>
      <c r="D247" s="5">
        <v>15</v>
      </c>
      <c r="E247" s="5" t="s">
        <v>772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1241</v>
      </c>
      <c r="B248" s="5" t="s">
        <v>798</v>
      </c>
      <c r="C248" s="5" t="s">
        <v>1242</v>
      </c>
      <c r="D248" s="5">
        <v>30</v>
      </c>
      <c r="E248" s="5" t="s">
        <v>772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1243</v>
      </c>
      <c r="B249" s="5" t="s">
        <v>774</v>
      </c>
      <c r="C249" s="5" t="s">
        <v>1244</v>
      </c>
      <c r="D249" s="1" t="s">
        <v>1288</v>
      </c>
      <c r="E249" s="5" t="s">
        <v>772</v>
      </c>
      <c r="F249" s="5" t="s">
        <v>1245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1246</v>
      </c>
      <c r="B250" s="5" t="s">
        <v>774</v>
      </c>
      <c r="C250" s="5" t="s">
        <v>1247</v>
      </c>
      <c r="D250" s="1" t="s">
        <v>1288</v>
      </c>
      <c r="E250" s="5" t="s">
        <v>772</v>
      </c>
      <c r="F250" s="5" t="s">
        <v>1248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1249</v>
      </c>
      <c r="B251" s="5" t="s">
        <v>774</v>
      </c>
      <c r="C251" s="5" t="s">
        <v>1250</v>
      </c>
      <c r="D251" s="5" t="s">
        <v>1251</v>
      </c>
      <c r="E251" s="5" t="s">
        <v>772</v>
      </c>
      <c r="F251" s="5" t="s">
        <v>1252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1253</v>
      </c>
      <c r="B252" s="5" t="s">
        <v>774</v>
      </c>
      <c r="C252" s="5" t="s">
        <v>1254</v>
      </c>
      <c r="D252" s="5" t="s">
        <v>1255</v>
      </c>
      <c r="E252" s="5" t="s">
        <v>772</v>
      </c>
      <c r="F252" s="5" t="s">
        <v>953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1256</v>
      </c>
      <c r="B253" s="5" t="s">
        <v>774</v>
      </c>
      <c r="C253" s="5" t="s">
        <v>1257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1258</v>
      </c>
      <c r="B254" s="5" t="s">
        <v>770</v>
      </c>
      <c r="C254" s="5" t="s">
        <v>1259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1260</v>
      </c>
      <c r="B255" s="5" t="s">
        <v>774</v>
      </c>
      <c r="C255" s="5" t="s">
        <v>1261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1262</v>
      </c>
      <c r="B256" s="5" t="s">
        <v>774</v>
      </c>
      <c r="C256" s="5" t="s">
        <v>1263</v>
      </c>
      <c r="D256" s="5" t="s">
        <v>955</v>
      </c>
      <c r="E256" s="5" t="s">
        <v>772</v>
      </c>
      <c r="F256" s="5" t="s">
        <v>1169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1264</v>
      </c>
      <c r="B257" s="5" t="s">
        <v>774</v>
      </c>
      <c r="C257" s="5" t="s">
        <v>1265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1266</v>
      </c>
      <c r="B258" s="5" t="s">
        <v>798</v>
      </c>
      <c r="C258" s="5" t="s">
        <v>1267</v>
      </c>
      <c r="D258" s="5">
        <v>30</v>
      </c>
      <c r="E258" s="5" t="s">
        <v>772</v>
      </c>
      <c r="F258" s="5" t="s">
        <v>1268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4" t="s">
        <v>1291</v>
      </c>
      <c r="B259" s="4" t="s">
        <v>782</v>
      </c>
      <c r="C259" s="4" t="s">
        <v>1292</v>
      </c>
      <c r="D259" s="4" t="s">
        <v>1289</v>
      </c>
      <c r="E259" s="4"/>
      <c r="F259" s="4"/>
      <c r="G259" s="4"/>
      <c r="H259" s="4"/>
      <c r="I259" s="4"/>
      <c r="J259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4">
    <cfRule type="duplicateValues" dxfId="463" priority="187"/>
  </conditionalFormatting>
  <conditionalFormatting sqref="A2:A259">
    <cfRule type="duplicateValues" dxfId="462" priority="18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9"/>
  <sheetViews>
    <sheetView topLeftCell="A390" workbookViewId="0">
      <selection activeCell="K401" sqref="K40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1849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1850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1848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1851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1851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1770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1770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1289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1289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1289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1289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1289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1289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1290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1290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1290</v>
      </c>
      <c r="B373" s="4" t="s">
        <v>1293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1290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1290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1290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1805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1805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1805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1805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1805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1805</v>
      </c>
      <c r="B382" s="4" t="s">
        <v>1807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1805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1805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1805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1805</v>
      </c>
      <c r="B386" s="5" t="s">
        <v>1810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1805</v>
      </c>
      <c r="B387" s="5" t="s">
        <v>1811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1805</v>
      </c>
      <c r="B388" s="4" t="s">
        <v>1812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1805</v>
      </c>
      <c r="B389" s="4" t="s">
        <v>1770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1805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1805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1840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1840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1840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1840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1840</v>
      </c>
      <c r="B396" s="4" t="s">
        <v>1841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1840</v>
      </c>
      <c r="B397" s="4" t="s">
        <v>1842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1840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1840</v>
      </c>
      <c r="B399" s="4" t="s">
        <v>1859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1840</v>
      </c>
      <c r="B400" s="4" t="s">
        <v>1844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1840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1840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  <row r="403" spans="1:11">
      <c r="A403" s="4" t="s">
        <v>1862</v>
      </c>
      <c r="B403" s="4" t="s">
        <v>21</v>
      </c>
      <c r="C403" s="4" t="str">
        <f>VLOOKUP([Field],Columns[],2,0)&amp;"("</f>
        <v>bigIncrements(</v>
      </c>
      <c r="D403" s="4" t="str">
        <f>IF(VLOOKUP([Field],Columns[],3,0)&lt;&gt;"","'"&amp;VLOOKUP([Field],Columns[],3,0)&amp;"'","")</f>
        <v>'id'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/>
      </c>
      <c r="G403" s="4" t="str">
        <f>IF(VLOOKUP([Field],Columns[],6,0)=0,"","-&gt;"&amp;VLOOKUP([Field],Columns[],6,0))</f>
        <v/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$table-&gt;bigIncrements('id');</v>
      </c>
    </row>
    <row r="404" spans="1:11">
      <c r="A404" s="4" t="s">
        <v>1862</v>
      </c>
      <c r="B404" s="4" t="s">
        <v>968</v>
      </c>
      <c r="C404" s="4" t="str">
        <f>VLOOKUP([Field],Columns[],2,0)&amp;"("</f>
        <v>foreignNullable(</v>
      </c>
      <c r="D404" s="4" t="str">
        <f>IF(VLOOKUP([Field],Columns[],3,0)&lt;&gt;"","'"&amp;VLOOKUP([Field],Columns[],3,0)&amp;"'","")</f>
        <v>'so'</v>
      </c>
      <c r="E404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4" s="4" t="str">
        <f>IF(VLOOKUP([Field],Columns[],5,0)=0,"","-&gt;"&amp;VLOOKUP([Field],Columns[],5,0))</f>
        <v/>
      </c>
      <c r="G404" s="4" t="str">
        <f>IF(VLOOKUP([Field],Columns[],6,0)=0,"","-&gt;"&amp;VLOOKUP([Field],Columns[],6,0))</f>
        <v/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$table-&gt;foreignNullable('so', 'sales_order');</v>
      </c>
    </row>
    <row r="405" spans="1:11">
      <c r="A405" s="4" t="s">
        <v>1862</v>
      </c>
      <c r="B405" s="4" t="s">
        <v>832</v>
      </c>
      <c r="C405" s="4" t="str">
        <f>VLOOKUP([Field],Columns[],2,0)&amp;"("</f>
        <v>foreignNullable(</v>
      </c>
      <c r="D405" s="4" t="str">
        <f>IF(VLOOKUP([Field],Columns[],3,0)&lt;&gt;"","'"&amp;VLOOKUP([Field],Columns[],3,0)&amp;"'","")</f>
        <v>'product'</v>
      </c>
      <c r="E4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5" s="4" t="str">
        <f>IF(VLOOKUP([Field],Columns[],5,0)=0,"","-&gt;"&amp;VLOOKUP([Field],Columns[],5,0))</f>
        <v/>
      </c>
      <c r="G405" s="4" t="str">
        <f>IF(VLOOKUP([Field],Columns[],6,0)=0,"","-&gt;"&amp;VLOOKUP([Field],Columns[],6,0))</f>
        <v/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$table-&gt;foreignNullable('product', 'products');</v>
      </c>
    </row>
    <row r="406" spans="1:11">
      <c r="A406" s="4" t="s">
        <v>1862</v>
      </c>
      <c r="B406" s="4" t="s">
        <v>837</v>
      </c>
      <c r="C406" s="4" t="str">
        <f>VLOOKUP([Field],Columns[],2,0)&amp;"("</f>
        <v>decimal(</v>
      </c>
      <c r="D406" s="4" t="str">
        <f>IF(VLOOKUP([Field],Columns[],3,0)&lt;&gt;"","'"&amp;VLOOKUP([Field],Columns[],3,0)&amp;"'","")</f>
        <v>'quantity'</v>
      </c>
      <c r="E406" s="7" t="str">
        <f>IF(VLOOKUP([Field],Columns[],4,0)&lt;&gt;0,", "&amp;IF(ISERR(SEARCH(",",VLOOKUP([Field],Columns[],4,0))),"'"&amp;VLOOKUP([Field],Columns[],4,0)&amp;"'",VLOOKUP([Field],Columns[],4,0))&amp;")",")")</f>
        <v>, 30,10)</v>
      </c>
      <c r="F406" s="4" t="str">
        <f>IF(VLOOKUP([Field],Columns[],5,0)=0,"","-&gt;"&amp;VLOOKUP([Field],Columns[],5,0))</f>
        <v>-&gt;default(1)</v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$table-&gt;decimal('quantity', 30,10)-&gt;default(1);</v>
      </c>
    </row>
    <row r="407" spans="1:11">
      <c r="A407" s="4" t="s">
        <v>1862</v>
      </c>
      <c r="B407" s="4" t="s">
        <v>1863</v>
      </c>
      <c r="C407" s="4" t="str">
        <f>VLOOKUP([Field],Columns[],2,0)&amp;"("</f>
        <v>foreignNullable(</v>
      </c>
      <c r="D407" s="4" t="str">
        <f>IF(VLOOKUP([Field],Columns[],3,0)&lt;&gt;"","'"&amp;VLOOKUP([Field],Columns[],3,0)&amp;"'","")</f>
        <v>'transaction'</v>
      </c>
      <c r="E40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$table-&gt;foreignNullable('transaction', 'transactions');</v>
      </c>
    </row>
    <row r="408" spans="1:11">
      <c r="A408" s="4" t="s">
        <v>1862</v>
      </c>
      <c r="B408" s="4" t="s">
        <v>1864</v>
      </c>
      <c r="C408" s="4" t="str">
        <f>VLOOKUP([Field],Columns[],2,0)&amp;"("</f>
        <v>decimal(</v>
      </c>
      <c r="D408" s="4" t="str">
        <f>IF(VLOOKUP([Field],Columns[],3,0)&lt;&gt;"","'"&amp;VLOOKUP([Field],Columns[],3,0)&amp;"'","")</f>
        <v>'sale_quantity'</v>
      </c>
      <c r="E408" s="7" t="str">
        <f>IF(VLOOKUP([Field],Columns[],4,0)&lt;&gt;0,", "&amp;IF(ISERR(SEARCH(",",VLOOKUP([Field],Columns[],4,0))),"'"&amp;VLOOKUP([Field],Columns[],4,0)&amp;"'",VLOOKUP([Field],Columns[],4,0))&amp;")",")")</f>
        <v>, 30,10)</v>
      </c>
      <c r="F408" s="4" t="str">
        <f>IF(VLOOKUP([Field],Columns[],5,0)=0,"","-&gt;"&amp;VLOOKUP([Field],Columns[],5,0))</f>
        <v>-&gt;default(0)</v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$table-&gt;decimal('sale_quantity', 30,10)-&gt;default(0);</v>
      </c>
    </row>
    <row r="409" spans="1:11">
      <c r="A409" s="4" t="s">
        <v>1862</v>
      </c>
      <c r="B409" s="4" t="s">
        <v>288</v>
      </c>
      <c r="C409" s="4" t="str">
        <f>VLOOKUP([Field],Columns[],2,0)&amp;"("</f>
        <v>audit(</v>
      </c>
      <c r="D409" s="4" t="str">
        <f>IF(VLOOKUP([Field],Columns[],3,0)&lt;&gt;"","'"&amp;VLOOKUP([Field],Columns[],3,0)&amp;"'","")</f>
        <v/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0" priority="8"/>
  </conditionalFormatting>
  <conditionalFormatting sqref="B339">
    <cfRule type="duplicateValues" dxfId="449" priority="7"/>
  </conditionalFormatting>
  <conditionalFormatting sqref="B157:B158">
    <cfRule type="duplicateValues" dxfId="448" priority="6"/>
  </conditionalFormatting>
  <conditionalFormatting sqref="B112:B115">
    <cfRule type="duplicateValues" dxfId="447" priority="4"/>
  </conditionalFormatting>
  <conditionalFormatting sqref="B383">
    <cfRule type="duplicateValues" dxfId="446" priority="3"/>
  </conditionalFormatting>
  <conditionalFormatting sqref="B396:B397">
    <cfRule type="duplicateValues" dxfId="445" priority="2"/>
  </conditionalFormatting>
  <conditionalFormatting sqref="B396:B397">
    <cfRule type="duplicateValues" dxfId="444" priority="1"/>
  </conditionalFormatting>
  <dataValidations count="2">
    <dataValidation type="list" allowBlank="1" showInputMessage="1" showErrorMessage="1" sqref="B2:B409">
      <formula1>AvailableFields</formula1>
    </dataValidation>
    <dataValidation type="list" allowBlank="1" showInputMessage="1" showErrorMessage="1" sqref="A2:A40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1861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H10" sqref="H10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1853</v>
      </c>
      <c r="G32" s="4" t="s">
        <v>1853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1854</v>
      </c>
      <c r="F33" s="4" t="s">
        <v>1855</v>
      </c>
      <c r="G33" s="4" t="s">
        <v>1855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1869</v>
      </c>
      <c r="F34" s="4" t="s">
        <v>1870</v>
      </c>
      <c r="G34" s="4" t="s">
        <v>1871</v>
      </c>
      <c r="H34" s="7" t="str">
        <f>"Milestone\SS\Model"</f>
        <v>Milestone\SS\Model</v>
      </c>
      <c r="I34" s="4" t="s">
        <v>1862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opLeftCell="I1" workbookViewId="0">
      <selection activeCell="W9" sqref="W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1856</v>
      </c>
      <c r="V8" s="4" t="s">
        <v>1857</v>
      </c>
      <c r="W8" s="4" t="s">
        <v>1858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1869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1874</v>
      </c>
      <c r="V9" s="4" t="s">
        <v>1875</v>
      </c>
      <c r="W9" s="4" t="s">
        <v>1876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1869</v>
      </c>
      <c r="F67" s="7" t="s">
        <v>1319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1319</v>
      </c>
      <c r="J67" s="60" t="s">
        <v>1872</v>
      </c>
      <c r="K67" s="60" t="s">
        <v>1319</v>
      </c>
      <c r="L67" s="60" t="s">
        <v>1432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1869</v>
      </c>
      <c r="F68" s="7" t="s">
        <v>1314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1314</v>
      </c>
      <c r="J68" s="60" t="s">
        <v>1873</v>
      </c>
      <c r="K68" s="60" t="s">
        <v>1314</v>
      </c>
      <c r="L68" s="60" t="s">
        <v>1432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2019-07-03T05:28:33Z</dcterms:modified>
</cp:coreProperties>
</file>