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3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65" i="24" l="1"/>
  <c r="A66" i="24"/>
  <c r="A67" i="24"/>
  <c r="C65" i="24"/>
  <c r="C66" i="24"/>
  <c r="C67" i="24"/>
  <c r="A77" i="24" l="1"/>
  <c r="C77" i="24"/>
  <c r="A85" i="24"/>
  <c r="C85" i="24"/>
  <c r="A84" i="24"/>
  <c r="C84" i="24"/>
  <c r="A83" i="24"/>
  <c r="C83" i="24"/>
  <c r="A82" i="24"/>
  <c r="C82" i="24"/>
  <c r="A81" i="24"/>
  <c r="C81" i="24"/>
  <c r="A80" i="24"/>
  <c r="C80" i="24"/>
  <c r="A79" i="24"/>
  <c r="C79" i="24"/>
  <c r="A78" i="24"/>
  <c r="C78" i="24"/>
  <c r="A76" i="24"/>
  <c r="C76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5" i="24"/>
  <c r="C75" i="24"/>
  <c r="A74" i="24"/>
  <c r="C74" i="24"/>
  <c r="A73" i="24"/>
  <c r="C73" i="24"/>
  <c r="A72" i="24"/>
  <c r="C72" i="24"/>
  <c r="A71" i="24"/>
  <c r="C71" i="24"/>
  <c r="A70" i="24"/>
  <c r="C70" i="24"/>
  <c r="A69" i="24"/>
  <c r="C69" i="24"/>
  <c r="A68" i="24"/>
  <c r="C68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6" i="31"/>
  <c r="P58" i="31"/>
  <c r="P7" i="31"/>
  <c r="P22" i="31"/>
  <c r="N9" i="31"/>
  <c r="P26" i="31"/>
  <c r="N48" i="31"/>
  <c r="P33" i="31"/>
  <c r="P44" i="31"/>
  <c r="P8" i="31"/>
  <c r="P47" i="31"/>
  <c r="P24" i="31"/>
  <c r="P15" i="31"/>
  <c r="N28" i="31"/>
  <c r="P14" i="31"/>
  <c r="P13" i="31"/>
  <c r="P20" i="31"/>
  <c r="P31" i="31"/>
  <c r="N37" i="31"/>
  <c r="P21" i="31"/>
  <c r="N16" i="31"/>
  <c r="N3" i="31"/>
  <c r="P2" i="31"/>
  <c r="N39" i="31"/>
  <c r="N42" i="31"/>
  <c r="P5" i="31"/>
  <c r="P41" i="31"/>
  <c r="N29" i="31"/>
  <c r="N55" i="31"/>
  <c r="P35" i="31"/>
  <c r="N32" i="31"/>
  <c r="P50" i="31"/>
  <c r="P19" i="31"/>
  <c r="P43" i="31"/>
  <c r="N61" i="31"/>
  <c r="P10" i="31"/>
  <c r="P49" i="31"/>
  <c r="P18" i="31"/>
  <c r="P36" i="31"/>
  <c r="P54" i="31"/>
  <c r="P11" i="31"/>
  <c r="N56" i="31"/>
  <c r="N34" i="31"/>
  <c r="P17" i="31"/>
  <c r="P27" i="31"/>
  <c r="N46" i="31"/>
  <c r="P60" i="31"/>
  <c r="N12" i="31"/>
  <c r="N45" i="31"/>
  <c r="N30" i="31"/>
  <c r="P38" i="31"/>
  <c r="P51" i="31"/>
  <c r="N59" i="31"/>
  <c r="P53" i="31"/>
  <c r="P57" i="31"/>
  <c r="N4" i="31"/>
  <c r="P25" i="31"/>
  <c r="N52" i="31"/>
  <c r="P40" i="31"/>
  <c r="N23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52" i="31"/>
  <c r="N47" i="31"/>
  <c r="N54" i="31"/>
  <c r="N58" i="31"/>
  <c r="N27" i="31"/>
  <c r="P39" i="31"/>
  <c r="P55" i="31"/>
  <c r="P23" i="31"/>
  <c r="N22" i="31"/>
  <c r="N36" i="31"/>
  <c r="N31" i="31"/>
  <c r="N13" i="31"/>
  <c r="N19" i="31"/>
  <c r="P9" i="31"/>
  <c r="N25" i="31"/>
  <c r="N40" i="31"/>
  <c r="N5" i="31"/>
  <c r="P45" i="31"/>
  <c r="P4" i="31"/>
  <c r="N10" i="31"/>
  <c r="P46" i="31"/>
  <c r="N21" i="31"/>
  <c r="N14" i="31"/>
  <c r="N51" i="31"/>
  <c r="P61" i="31"/>
  <c r="N35" i="31"/>
  <c r="N41" i="31"/>
  <c r="P37" i="31"/>
  <c r="P32" i="31"/>
  <c r="N49" i="31"/>
  <c r="P12" i="31"/>
  <c r="P42" i="31"/>
  <c r="P59" i="31"/>
  <c r="N24" i="31"/>
  <c r="N38" i="31"/>
  <c r="N17" i="31"/>
  <c r="N6" i="31"/>
  <c r="P56" i="31"/>
  <c r="N60" i="31"/>
  <c r="N57" i="31"/>
  <c r="N26" i="31"/>
  <c r="N53" i="31"/>
  <c r="N18" i="31"/>
  <c r="N43" i="31"/>
  <c r="P3" i="31"/>
  <c r="P28" i="31"/>
  <c r="N33" i="31"/>
  <c r="P29" i="31"/>
  <c r="N20" i="31"/>
  <c r="P48" i="31"/>
  <c r="N7" i="31"/>
  <c r="P16" i="31"/>
  <c r="N44" i="31"/>
  <c r="N15" i="31"/>
  <c r="P34" i="31"/>
  <c r="N62" i="31"/>
  <c r="N8" i="31"/>
  <c r="N50" i="31"/>
  <c r="N11" i="31"/>
  <c r="P30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N66" i="31"/>
  <c r="P65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N155" i="31"/>
  <c r="P154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N170" i="31"/>
  <c r="P169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N172" i="31"/>
  <c r="P171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N184" i="31"/>
  <c r="P183" i="31"/>
  <c r="O184" i="31" l="1"/>
  <c r="M185" i="31"/>
  <c r="L186" i="31"/>
  <c r="J187" i="31"/>
  <c r="K187" i="31" s="1"/>
  <c r="N185" i="31"/>
  <c r="P184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N189" i="31"/>
  <c r="P188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N213" i="31"/>
  <c r="P212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5" i="31"/>
  <c r="P214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N223" i="31"/>
  <c r="P222" i="31"/>
  <c r="O223" i="31" l="1"/>
  <c r="M224" i="31"/>
  <c r="L225" i="31"/>
  <c r="J226" i="31"/>
  <c r="K226" i="31" s="1"/>
  <c r="N224" i="31"/>
  <c r="P223" i="31"/>
  <c r="O224" i="31" l="1"/>
  <c r="M225" i="31"/>
  <c r="L226" i="31"/>
  <c r="J227" i="31"/>
  <c r="K227" i="31" s="1"/>
  <c r="N225" i="31"/>
  <c r="P224" i="31"/>
  <c r="O225" i="31" l="1"/>
  <c r="M226" i="31"/>
  <c r="L227" i="31"/>
  <c r="J228" i="31"/>
  <c r="K228" i="31" s="1"/>
  <c r="N226" i="31"/>
  <c r="P225" i="31"/>
  <c r="O226" i="31" l="1"/>
  <c r="M227" i="31"/>
  <c r="L228" i="31"/>
  <c r="J229" i="31"/>
  <c r="K229" i="31" s="1"/>
  <c r="N227" i="31"/>
  <c r="P226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N229" i="31"/>
  <c r="P228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3" i="31"/>
  <c r="P232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N239" i="31"/>
  <c r="P238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N243" i="31"/>
  <c r="P242" i="31"/>
  <c r="O243" i="31" l="1"/>
  <c r="M244" i="31"/>
  <c r="L245" i="31"/>
  <c r="J246" i="31"/>
  <c r="K246" i="31" s="1"/>
  <c r="N244" i="31"/>
  <c r="P243" i="31"/>
  <c r="O244" i="31" l="1"/>
  <c r="M245" i="31"/>
  <c r="L246" i="31"/>
  <c r="J247" i="31"/>
  <c r="K247" i="31" s="1"/>
  <c r="N245" i="31"/>
  <c r="P244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N260" i="31"/>
  <c r="P259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N409" i="31"/>
  <c r="P408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N415" i="31"/>
  <c r="P414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M5" i="25"/>
  <c r="K5" i="25"/>
  <c r="Q5" i="25"/>
  <c r="F5" i="25"/>
  <c r="P500" i="31"/>
  <c r="J5" i="25"/>
  <c r="G5" i="25"/>
  <c r="H5" i="25"/>
  <c r="D5" i="25"/>
  <c r="N5" i="25"/>
  <c r="L5" i="25"/>
  <c r="I5" i="25"/>
  <c r="N501" i="31"/>
  <c r="O5" i="25"/>
  <c r="P5" i="25"/>
  <c r="E5" i="25"/>
  <c r="O501" i="31" l="1"/>
  <c r="Q13" i="27"/>
  <c r="Q12" i="27"/>
  <c r="Q11" i="27"/>
  <c r="O4" i="27"/>
  <c r="F15" i="25"/>
  <c r="Q13" i="25"/>
  <c r="N15" i="25"/>
  <c r="L17" i="25"/>
  <c r="H16" i="25"/>
  <c r="G9" i="25"/>
  <c r="G17" i="25"/>
  <c r="E13" i="25"/>
  <c r="N10" i="25"/>
  <c r="H15" i="25"/>
  <c r="M16" i="25"/>
  <c r="F11" i="25"/>
  <c r="P11" i="25"/>
  <c r="N11" i="25"/>
  <c r="Q15" i="25"/>
  <c r="J10" i="25"/>
  <c r="J17" i="25"/>
  <c r="K9" i="25"/>
  <c r="J9" i="25"/>
  <c r="L10" i="25"/>
  <c r="J13" i="25"/>
  <c r="D15" i="25"/>
  <c r="P9" i="25"/>
  <c r="P10" i="25"/>
  <c r="G13" i="25"/>
  <c r="D13" i="25"/>
  <c r="N16" i="25"/>
  <c r="N14" i="25"/>
  <c r="D17" i="25"/>
  <c r="I12" i="25"/>
  <c r="L14" i="25"/>
  <c r="F13" i="25"/>
  <c r="I15" i="25"/>
  <c r="G10" i="25"/>
  <c r="M12" i="25"/>
  <c r="F14" i="25"/>
  <c r="G11" i="25"/>
  <c r="E16" i="25"/>
  <c r="Q17" i="25"/>
  <c r="Q11" i="25"/>
  <c r="H11" i="25"/>
  <c r="K13" i="25"/>
  <c r="J12" i="25"/>
  <c r="H12" i="25"/>
  <c r="O14" i="25"/>
  <c r="K14" i="25"/>
  <c r="K11" i="25"/>
  <c r="I11" i="25"/>
  <c r="E15" i="25"/>
  <c r="P501" i="31"/>
  <c r="J16" i="25"/>
  <c r="L11" i="25"/>
  <c r="O17" i="25"/>
  <c r="K12" i="25"/>
  <c r="N12" i="25"/>
  <c r="L13" i="25"/>
  <c r="K17" i="25"/>
  <c r="F17" i="25"/>
  <c r="E17" i="25"/>
  <c r="P16" i="25"/>
  <c r="J11" i="25"/>
  <c r="F16" i="25"/>
  <c r="G16" i="25"/>
  <c r="L12" i="25"/>
  <c r="K16" i="25"/>
  <c r="D16" i="25"/>
  <c r="M10" i="25"/>
  <c r="D11" i="25"/>
  <c r="Q14" i="25"/>
  <c r="P15" i="25"/>
  <c r="H14" i="25"/>
  <c r="K15" i="25"/>
  <c r="G12" i="25"/>
  <c r="K10" i="25"/>
  <c r="H17" i="25"/>
  <c r="I14" i="25"/>
  <c r="Q16" i="25"/>
  <c r="O15" i="25"/>
  <c r="Q12" i="25"/>
  <c r="D10" i="25"/>
  <c r="Q9" i="25"/>
  <c r="O13" i="25"/>
  <c r="O16" i="25"/>
  <c r="O9" i="25"/>
  <c r="M11" i="25"/>
  <c r="M17" i="25"/>
  <c r="I16" i="25"/>
  <c r="H10" i="25"/>
  <c r="M13" i="25"/>
  <c r="N17" i="25"/>
  <c r="P17" i="25"/>
  <c r="F9" i="25"/>
  <c r="E11" i="25"/>
  <c r="D12" i="25"/>
  <c r="N13" i="25"/>
  <c r="N9" i="25"/>
  <c r="J15" i="25"/>
  <c r="L16" i="25"/>
  <c r="I10" i="25"/>
  <c r="P14" i="25"/>
  <c r="I9" i="25"/>
  <c r="M15" i="25"/>
  <c r="P13" i="25"/>
  <c r="M14" i="25"/>
  <c r="F12" i="25"/>
  <c r="D9" i="25"/>
  <c r="P12" i="25"/>
  <c r="L15" i="25"/>
  <c r="E10" i="25"/>
  <c r="E12" i="25"/>
  <c r="E9" i="25"/>
  <c r="F10" i="25"/>
  <c r="G15" i="25"/>
  <c r="H9" i="25"/>
  <c r="M9" i="25"/>
  <c r="Q10" i="25"/>
  <c r="D14" i="25"/>
  <c r="E14" i="25"/>
  <c r="L9" i="25"/>
  <c r="O12" i="25"/>
  <c r="O11" i="25"/>
  <c r="I13" i="25"/>
  <c r="I17" i="25"/>
  <c r="G14" i="25"/>
  <c r="O10" i="25"/>
  <c r="H13" i="25"/>
  <c r="J14" i="25"/>
  <c r="Q26" i="27" l="1"/>
  <c r="Q24" i="27"/>
  <c r="B18" i="25"/>
  <c r="C5" i="25"/>
  <c r="R18" i="25" l="1"/>
  <c r="K18" i="25"/>
  <c r="C16" i="25"/>
  <c r="C18" i="25"/>
  <c r="H18" i="25"/>
  <c r="C9" i="25"/>
  <c r="C13" i="25"/>
  <c r="P18" i="25"/>
  <c r="D18" i="25"/>
  <c r="O18" i="25"/>
  <c r="I18" i="25"/>
  <c r="C15" i="25"/>
  <c r="E18" i="25"/>
  <c r="C11" i="25"/>
  <c r="F18" i="25"/>
  <c r="C17" i="25"/>
  <c r="J18" i="25"/>
  <c r="B19" i="25"/>
  <c r="N18" i="25"/>
  <c r="M18" i="25"/>
  <c r="G18" i="25"/>
  <c r="C12" i="25"/>
  <c r="C14" i="25"/>
  <c r="Q18" i="25"/>
  <c r="L18" i="25"/>
  <c r="C10" i="25"/>
  <c r="R19" i="25" l="1"/>
  <c r="H19" i="25"/>
  <c r="E19" i="25"/>
  <c r="N19" i="25"/>
  <c r="L19" i="25"/>
  <c r="P19" i="25"/>
  <c r="O19" i="25"/>
  <c r="K19" i="25"/>
  <c r="M19" i="25"/>
  <c r="C19" i="25"/>
  <c r="D19" i="25"/>
  <c r="I19" i="25"/>
  <c r="F19" i="25"/>
  <c r="Q19" i="25"/>
  <c r="G19" i="25"/>
  <c r="J19" i="25"/>
  <c r="B20" i="25"/>
  <c r="R20" i="25" l="1"/>
  <c r="B21" i="25"/>
  <c r="M20" i="25"/>
  <c r="P20" i="25"/>
  <c r="H20" i="25"/>
  <c r="J20" i="25"/>
  <c r="I20" i="25"/>
  <c r="N20" i="25"/>
  <c r="F20" i="25"/>
  <c r="D20" i="25"/>
  <c r="K20" i="25"/>
  <c r="C20" i="25"/>
  <c r="Q20" i="25"/>
  <c r="E20" i="25"/>
  <c r="L20" i="25"/>
  <c r="G20" i="25"/>
  <c r="O20" i="25"/>
  <c r="R21" i="25" l="1"/>
  <c r="D21" i="25"/>
  <c r="I21" i="25"/>
  <c r="M21" i="25"/>
  <c r="E21" i="25"/>
  <c r="O21" i="25"/>
  <c r="B22" i="25"/>
  <c r="C21" i="25"/>
  <c r="P21" i="25"/>
  <c r="H21" i="25"/>
  <c r="J21" i="25"/>
  <c r="L21" i="25"/>
  <c r="G21" i="25"/>
  <c r="N21" i="25"/>
  <c r="K21" i="25"/>
  <c r="Q21" i="25"/>
  <c r="F21" i="25"/>
  <c r="R22" i="25" l="1"/>
  <c r="H22" i="25"/>
  <c r="C22" i="25"/>
  <c r="E22" i="25"/>
  <c r="L22" i="25"/>
  <c r="P22" i="25"/>
  <c r="K22" i="25"/>
  <c r="F22" i="25"/>
  <c r="M22" i="25"/>
  <c r="Q22" i="25"/>
  <c r="I22" i="25"/>
  <c r="B23" i="25"/>
  <c r="O22" i="25"/>
  <c r="G22" i="25"/>
  <c r="J22" i="25"/>
  <c r="N22" i="25"/>
  <c r="D22" i="25"/>
  <c r="R23" i="25" l="1"/>
  <c r="H23" i="25"/>
  <c r="B24" i="25"/>
  <c r="G23" i="25"/>
  <c r="M23" i="25"/>
  <c r="K23" i="25"/>
  <c r="O23" i="25"/>
  <c r="C23" i="25"/>
  <c r="N23" i="25"/>
  <c r="P23" i="25"/>
  <c r="D23" i="25"/>
  <c r="L23" i="25"/>
  <c r="I23" i="25"/>
  <c r="J23" i="25"/>
  <c r="Q23" i="25"/>
  <c r="F23" i="25"/>
  <c r="E23" i="25"/>
  <c r="R24" i="25" l="1"/>
  <c r="D24" i="25"/>
  <c r="M24" i="25"/>
  <c r="B25" i="25"/>
  <c r="H24" i="25"/>
  <c r="E24" i="25"/>
  <c r="I24" i="25"/>
  <c r="F24" i="25"/>
  <c r="O24" i="25"/>
  <c r="L24" i="25"/>
  <c r="Q24" i="25"/>
  <c r="N24" i="25"/>
  <c r="J24" i="25"/>
  <c r="C24" i="25"/>
  <c r="G24" i="25"/>
  <c r="P24" i="25"/>
  <c r="K24" i="25"/>
  <c r="R25" i="25" l="1"/>
  <c r="J25" i="25"/>
  <c r="D25" i="25"/>
  <c r="O25" i="25"/>
  <c r="E25" i="25"/>
  <c r="Q25" i="25"/>
  <c r="M25" i="25"/>
  <c r="I25" i="25"/>
  <c r="N25" i="25"/>
  <c r="B26" i="25"/>
  <c r="H25" i="25"/>
  <c r="P25" i="25"/>
  <c r="G25" i="25"/>
  <c r="K25" i="25"/>
  <c r="F25" i="25"/>
  <c r="C25" i="25"/>
  <c r="L25" i="25"/>
  <c r="R26" i="25" l="1"/>
  <c r="F26" i="25"/>
  <c r="D26" i="25"/>
  <c r="Q26" i="25"/>
  <c r="H26" i="25"/>
  <c r="G26" i="25"/>
  <c r="B27" i="25"/>
  <c r="N26" i="25"/>
  <c r="J26" i="25"/>
  <c r="I26" i="25"/>
  <c r="O26" i="25"/>
  <c r="P26" i="25"/>
  <c r="K26" i="25"/>
  <c r="E26" i="25"/>
  <c r="M26" i="25"/>
  <c r="L26" i="25"/>
  <c r="C26" i="25"/>
  <c r="R27" i="25" l="1"/>
  <c r="N27" i="25"/>
  <c r="Q27" i="25"/>
  <c r="I27" i="25"/>
  <c r="L27" i="25"/>
  <c r="J27" i="25"/>
  <c r="C27" i="25"/>
  <c r="D27" i="25"/>
  <c r="H27" i="25"/>
  <c r="K27" i="25"/>
  <c r="P27" i="25"/>
  <c r="M27" i="25"/>
  <c r="G27" i="25"/>
  <c r="F27" i="25"/>
  <c r="O27" i="25"/>
  <c r="E27" i="25"/>
  <c r="B28" i="25"/>
  <c r="R28" i="25" l="1"/>
  <c r="K28" i="25"/>
  <c r="I28" i="25"/>
  <c r="N28" i="25"/>
  <c r="F28" i="25"/>
  <c r="P28" i="25"/>
  <c r="B29" i="25"/>
  <c r="L28" i="25"/>
  <c r="D28" i="25"/>
  <c r="G28" i="25"/>
  <c r="M28" i="25"/>
  <c r="J28" i="25"/>
  <c r="O28" i="25"/>
  <c r="H28" i="25"/>
  <c r="Q28" i="25"/>
  <c r="E28" i="25"/>
  <c r="C28" i="25"/>
  <c r="R29" i="25" l="1"/>
  <c r="K29" i="25"/>
  <c r="B30" i="25"/>
  <c r="M29" i="25"/>
  <c r="D29" i="25"/>
  <c r="J29" i="25"/>
  <c r="O29" i="25"/>
  <c r="I29" i="25"/>
  <c r="H29" i="25"/>
  <c r="N29" i="25"/>
  <c r="Q29" i="25"/>
  <c r="C29" i="25"/>
  <c r="P29" i="25"/>
  <c r="E29" i="25"/>
  <c r="L29" i="25"/>
  <c r="G29" i="25"/>
  <c r="F29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<sst xmlns="http://schemas.openxmlformats.org/spreadsheetml/2006/main" count="5719" uniqueCount="2160">
  <si>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</si>
  <si>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</si>
  <si>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</si>
  <si>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</si>
  <si>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</si>
  <si>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</si>
  <si>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</si>
  <si>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</si>
  <si>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</si>
  <si>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</si>
  <si>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</si>
  <si>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</si>
  <si>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</si>
  <si>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</si>
  <si>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</si>
  <si>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</si>
  <si>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</si>
  <si>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</si>
  <si>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</si>
  <si>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</si>
  <si>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</si>
  <si>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</si>
  <si>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</si>
  <si>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</si>
  <si>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</si>
  <si>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</si>
  <si>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</si>
  <si>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</si>
  <si>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</si>
  <si>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</si>
  <si>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</si>
  <si>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</si>
  <si>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</si>
  <si>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</si>
  <si>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</si>
  <si>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</si>
  <si>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</si>
  <si>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</si>
  <si>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</si>
  <si>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</si>
  <si>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</si>
  <si>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</si>
  <si>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</si>
  <si>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</si>
  <si>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</si>
  <si>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</si>
  <si>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</si>
  <si>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</si>
  <si>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</si>
  <si>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</si>
  <si>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</si>
  <si>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</si>
  <si>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</si>
  <si>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</si>
  <si>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</si>
  <si>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</si>
  <si>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</si>
  <si>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</si>
  <si>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</si>
  <si>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</si>
  <si>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</si>
  <si>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</si>
  <si>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</si>
  <si>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</si>
  <si>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</si>
  <si>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</si>
  <si>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</si>
  <si>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</si>
  <si>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</si>
  <si>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</si>
  <si>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</si>
  <si>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</si>
  <si>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</si>
  <si>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</si>
  <si>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</si>
  <si>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</si>
  <si>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</si>
  <si>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</si>
  <si>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</si>
  <si>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</si>
  <si>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</si>
  <si>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</si>
  <si>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</si>
  <si>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</si>
  <si>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</si>
  <si>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</si>
  <si>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</si>
  <si>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</si>
  <si>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</si>
  <si>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</si>
  <si>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</si>
  <si>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</si>
  <si>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</si>
  <si>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</si>
  <si>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</si>
  <si>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</si>
  <si>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</si>
  <si>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</si>
  <si>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</si>
  <si>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</si>
  <si>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</si>
  <si>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</si>
  <si>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</si>
  <si>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</si>
  <si>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</si>
  <si>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</si>
  <si>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</si>
  <si>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</si>
  <si>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</si>
  <si>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</si>
  <si>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</si>
  <si>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</si>
  <si>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</si>
  <si>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</si>
  <si>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</si>
  <si>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</si>
  <si>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</si>
  <si>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</si>
  <si>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</si>
  <si>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</si>
  <si>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</si>
  <si>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</si>
  <si>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</si>
  <si>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</si>
  <si>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</si>
  <si>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</si>
  <si>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</si>
  <si>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</si>
  <si>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</si>
  <si>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</si>
  <si>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</si>
  <si>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</si>
  <si>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</si>
  <si>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</si>
  <si>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</si>
  <si>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</si>
  <si>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</si>
  <si>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</si>
  <si>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</si>
  <si>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</si>
  <si>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</si>
  <si>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</si>
  <si>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</si>
  <si>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</si>
  <si>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</si>
  <si>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</si>
  <si>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</si>
  <si>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</si>
  <si>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</si>
  <si>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</si>
  <si>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</si>
  <si>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</si>
  <si>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</si>
  <si>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</si>
  <si>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</si>
  <si>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</si>
  <si>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</si>
  <si>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</si>
  <si>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</si>
  <si>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</si>
  <si>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</si>
  <si>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</si>
  <si>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</si>
  <si>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</si>
  <si>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</si>
  <si>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</si>
  <si>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</si>
  <si>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</si>
  <si>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</si>
  <si>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</si>
  <si>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</si>
  <si>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</si>
  <si>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</si>
  <si>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</si>
  <si>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</si>
  <si>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</si>
  <si>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</si>
  <si>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</si>
  <si>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</si>
  <si>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</si>
  <si>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</si>
  <si>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</si>
  <si>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</si>
  <si>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</si>
  <si>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</si>
  <si>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</si>
  <si>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</si>
  <si>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</si>
  <si>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</si>
  <si>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</si>
  <si>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</si>
  <si>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</si>
  <si>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</si>
  <si>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</si>
  <si>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</si>
  <si>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</si>
  <si>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</si>
  <si>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</si>
  <si>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</si>
  <si>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</si>
  <si>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</si>
  <si>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</si>
  <si>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</si>
  <si>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</si>
  <si>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</si>
  <si>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</si>
  <si>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</si>
  <si>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</si>
  <si>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</si>
  <si>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</si>
  <si>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</si>
  <si>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</si>
  <si>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</si>
  <si>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</si>
  <si>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</si>
  <si>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</si>
  <si>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</si>
  <si>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</si>
  <si>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</si>
  <si>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</si>
  <si>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</si>
  <si>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</si>
  <si>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</si>
  <si>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</si>
  <si>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</si>
  <si>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</si>
  <si>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</si>
  <si>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</si>
  <si>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</si>
  <si>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</si>
  <si>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</si>
  <si>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</si>
  <si>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</si>
  <si>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</si>
  <si>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</si>
  <si>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</si>
  <si>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</si>
  <si>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</si>
  <si>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</si>
  <si>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</si>
  <si>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</si>
  <si>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</si>
  <si>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</si>
  <si>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</si>
  <si>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</si>
  <si>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</si>
  <si>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</si>
  <si>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</si>
  <si>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</si>
  <si>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</si>
  <si>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</si>
  <si>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</si>
  <si>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</si>
  <si>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</si>
  <si>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</si>
  <si>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</si>
  <si>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</si>
  <si>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</si>
  <si>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</si>
  <si>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</si>
  <si>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</si>
  <si>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</si>
  <si>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</si>
  <si>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</si>
  <si>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</si>
  <si>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</si>
  <si>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</si>
  <si>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</si>
  <si>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</si>
  <si>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</si>
  <si>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</si>
  <si>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</si>
  <si>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</si>
  <si>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</si>
  <si>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</si>
  <si>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</si>
  <si>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</si>
  <si>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</si>
  <si>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</si>
  <si>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</si>
  <si>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</si>
  <si>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</si>
  <si>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</si>
  <si>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</si>
  <si>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</si>
  <si>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</si>
  <si>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</si>
  <si>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</si>
  <si>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</si>
  <si>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</si>
  <si>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</si>
  <si>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</si>
  <si>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</si>
  <si>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</si>
  <si>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</si>
  <si>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</si>
  <si>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</si>
  <si>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</si>
  <si>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</si>
  <si>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</si>
  <si>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</si>
  <si>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</si>
  <si>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</si>
  <si>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</si>
  <si>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</si>
  <si>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</si>
  <si>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</si>
  <si>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</si>
  <si>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</si>
  <si>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</si>
  <si>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</si>
  <si>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</si>
  <si>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</si>
  <si>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</si>
  <si>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</si>
  <si>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</si>
  <si>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</si>
  <si>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</si>
  <si>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</si>
  <si>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</si>
  <si>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</si>
  <si>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</si>
  <si>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</si>
  <si>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</si>
  <si>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</si>
  <si>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</si>
  <si>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</si>
  <si>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</si>
  <si>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</si>
  <si>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</si>
  <si>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</si>
  <si>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</si>
  <si>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</si>
  <si>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</si>
  <si>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</si>
  <si>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</si>
  <si>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</si>
  <si>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</si>
  <si>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</si>
  <si>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</si>
  <si>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</si>
  <si>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</si>
  <si>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</si>
  <si>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</si>
  <si>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</si>
  <si>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</si>
  <si>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</si>
  <si>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</si>
  <si>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</si>
  <si>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</si>
  <si>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</si>
  <si>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</si>
  <si>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</si>
  <si>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</si>
  <si>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</si>
  <si>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</si>
  <si>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</si>
  <si>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</si>
  <si>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</si>
  <si>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</si>
  <si>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</si>
  <si>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</si>
  <si>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</si>
  <si>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</si>
  <si>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</si>
  <si>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</si>
  <si>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</si>
  <si>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</si>
  <si>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</si>
  <si>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</si>
  <si>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</si>
  <si>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</si>
  <si>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</si>
  <si>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</si>
  <si>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</si>
  <si>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</si>
  <si>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</si>
  <si>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</si>
  <si>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</si>
  <si>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</si>
  <si>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</si>
  <si>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</si>
  <si>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</si>
  <si>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</si>
  <si>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</si>
  <si>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</si>
  <si>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</si>
  <si>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</si>
  <si>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</si>
  <si>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</si>
  <si>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</si>
  <si>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</si>
  <si>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</si>
  <si>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</si>
  <si>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</si>
  <si>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</si>
  <si>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</si>
  <si>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</si>
  <si>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</si>
  <si>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</si>
  <si>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</si>
  <si>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</si>
  <si>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</si>
  <si>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</si>
  <si>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</si>
  <si>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</si>
  <si>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</si>
  <si>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</si>
  <si>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</si>
  <si>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</si>
  <si>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</si>
  <si>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</si>
  <si>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</si>
  <si>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</si>
  <si>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</si>
  <si>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</si>
  <si>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</si>
  <si>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</si>
  <si>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</si>
  <si>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</si>
  <si>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</si>
  <si>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</si>
  <si>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</si>
  <si>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</si>
  <si>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</si>
  <si>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</si>
  <si>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</si>
  <si>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</si>
  <si>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</si>
  <si>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</si>
  <si>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</si>
  <si>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</si>
  <si>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</si>
  <si>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</si>
  <si>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</si>
  <si>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</si>
  <si>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</si>
  <si>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</si>
  <si>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</si>
  <si>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</si>
  <si>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</si>
  <si>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</si>
  <si>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</si>
  <si>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</si>
  <si>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</si>
  <si>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</si>
  <si>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</si>
  <si>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</si>
  <si>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</si>
  <si>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</si>
  <si>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</si>
  <si>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</si>
  <si>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</si>
  <si>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</si>
  <si>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</si>
  <si>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</si>
  <si>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</si>
  <si>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</si>
  <si>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</si>
  <si>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</si>
  <si>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</si>
  <si>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</si>
  <si>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</si>
  <si>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</si>
  <si>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</si>
  <si>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</si>
  <si>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</si>
  <si>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</si>
  <si>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</si>
  <si>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</si>
  <si>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</si>
  <si>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</si>
  <si>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</si>
  <si>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</si>
  <si>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</si>
  <si>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</si>
  <si>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</si>
  <si>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</si>
  <si>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</si>
  <si>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</si>
  <si>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</si>
  <si>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</si>
  <si>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</si>
  <si>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</si>
  <si>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</si>
  <si>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</si>
  <si>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</si>
  <si>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</si>
  <si>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</si>
  <si>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</si>
  <si>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</si>
  <si>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</si>
  <si>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</si>
  <si>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</si>
  <si>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</si>
  <si>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</si>
  <si>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</si>
  <si>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</si>
  <si>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</si>
  <si>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</si>
  <si>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</si>
  <si>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</si>
  <si>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</si>
  <si>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</si>
  <si>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</si>
  <si>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</si>
  <si>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</si>
  <si>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</si>
  <si>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</si>
  <si>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</si>
  <si>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</si>
  <si>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</si>
  <si>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</si>
  <si>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</si>
  <si>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</si>
  <si>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</si>
  <si>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</si>
  <si>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</si>
  <si>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</si>
  <si>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</si>
  <si>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</si>
  <si>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</si>
  <si>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</si>
  <si>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</si>
  <si>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</si>
  <si>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</si>
  <si>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</si>
  <si>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</si>
  <si>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</si>
  <si>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</si>
  <si>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</si>
  <si>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</si>
  <si>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</si>
  <si>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</si>
  <si>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</si>
  <si>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</si>
  <si>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</si>
  <si>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</si>
  <si>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</si>
  <si>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</si>
  <si>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</si>
  <si>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</si>
  <si>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</si>
  <si>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</si>
  <si>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</si>
  <si>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</si>
  <si>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</si>
  <si>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</si>
  <si>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</si>
  <si>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</si>
  <si>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</si>
  <si>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</si>
  <si>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</si>
  <si>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</si>
  <si>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</si>
  <si>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</si>
  <si>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</si>
  <si>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</si>
  <si>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</si>
  <si>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</si>
  <si>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</si>
  <si>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</si>
  <si>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</si>
  <si>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</si>
  <si>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</si>
  <si>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</si>
  <si>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</si>
  <si>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</si>
  <si>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</si>
  <si>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</si>
  <si>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</si>
  <si>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</si>
  <si>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</si>
  <si>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</si>
  <si>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</si>
  <si>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</si>
  <si>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</si>
  <si>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</si>
  <si>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</si>
  <si>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</si>
  <si>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</si>
  <si>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</si>
  <si>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</si>
  <si>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</si>
  <si>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</si>
  <si>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</si>
  <si>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</si>
  <si>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</si>
  <si>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</si>
  <si>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</si>
  <si>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</si>
  <si>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</si>
  <si>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</si>
  <si>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</si>
  <si>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</si>
  <si>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</si>
  <si>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</si>
  <si>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</si>
  <si>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</si>
  <si>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</si>
  <si>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</si>
  <si>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</si>
  <si>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</si>
  <si>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</si>
  <si>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</si>
  <si>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</si>
  <si>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</si>
  <si>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</si>
  <si>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</si>
  <si>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</si>
  <si>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</si>
  <si>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</si>
  <si>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</si>
  <si>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</si>
  <si>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</si>
  <si>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</si>
  <si>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</si>
  <si>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</si>
  <si>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</si>
  <si>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</si>
  <si>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</si>
  <si>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</si>
  <si>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</si>
  <si>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</si>
  <si>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</si>
  <si>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</si>
  <si>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</si>
  <si>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</si>
  <si>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</si>
  <si>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</si>
  <si>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</si>
  <si>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</si>
  <si>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</si>
  <si>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</si>
  <si>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</si>
  <si>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</si>
  <si>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</si>
  <si>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</si>
  <si>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</si>
  <si>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</si>
  <si>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</si>
  <si>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</si>
  <si>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</si>
  <si>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</si>
  <si>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</si>
  <si>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</si>
  <si>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</si>
  <si>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</si>
  <si>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</si>
  <si>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</si>
  <si>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</si>
  <si>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</si>
  <si>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</si>
  <si>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</si>
  <si>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</si>
  <si>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</si>
  <si>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</si>
  <si>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</si>
  <si>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</si>
  <si>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</si>
  <si>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</si>
  <si>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</si>
  <si>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</si>
  <si>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</si>
  <si>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</si>
  <si>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</si>
  <si>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</si>
  <si>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</si>
  <si>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</si>
  <si>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</si>
  <si>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</si>
  <si>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</si>
  <si>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</si>
  <si>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</si>
  <si>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</si>
  <si>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</si>
  <si>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</si>
  <si>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</si>
  <si>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</si>
  <si>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</si>
  <si>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</si>
  <si>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</si>
  <si>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</si>
  <si>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</si>
  <si>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</si>
  <si>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</si>
  <si>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</si>
  <si>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</si>
  <si>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</si>
  <si>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</si>
  <si>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</si>
  <si>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</si>
  <si>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</si>
  <si>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</si>
  <si>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</si>
  <si>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</si>
  <si>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</si>
  <si>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</si>
  <si>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</si>
  <si>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</si>
  <si>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</si>
  <si>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</si>
  <si>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</si>
  <si>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</si>
  <si>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</si>
  <si>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</si>
  <si>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</si>
  <si>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</si>
  <si>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</si>
  <si>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</si>
  <si>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</si>
  <si>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</si>
  <si>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</si>
  <si>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</si>
  <si>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</si>
  <si>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</si>
  <si>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</si>
  <si>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</si>
  <si>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</si>
  <si>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</si>
  <si>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</si>
  <si>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</si>
  <si>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</si>
  <si>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</si>
  <si>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</si>
  <si>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</si>
  <si>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</si>
  <si>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</si>
  <si>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</si>
  <si>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</si>
  <si>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</si>
  <si>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</si>
  <si>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</si>
  <si>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</si>
  <si>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</si>
  <si>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</si>
  <si>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</si>
  <si>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</si>
  <si>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</si>
  <si>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</si>
  <si>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</si>
  <si>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</si>
  <si>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</si>
  <si>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</si>
  <si>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</si>
  <si>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</si>
  <si>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</si>
  <si>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</si>
  <si>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</si>
  <si>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</si>
  <si>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</si>
  <si>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</si>
  <si>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</si>
  <si>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</si>
  <si>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</si>
  <si>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</si>
  <si>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</si>
  <si>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</si>
  <si>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</si>
  <si>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</si>
  <si>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</si>
  <si>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</si>
  <si>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</si>
  <si>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</si>
  <si>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</si>
  <si>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</si>
  <si>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</si>
  <si>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</si>
  <si>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</si>
  <si>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</si>
  <si>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</si>
  <si>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</si>
  <si>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</si>
  <si>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</si>
  <si>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</si>
  <si>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</si>
  <si>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</si>
  <si>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</si>
  <si>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</si>
  <si>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</si>
  <si>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</si>
  <si>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</si>
  <si>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</si>
  <si>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</si>
  <si>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</si>
  <si>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</si>
  <si>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</si>
  <si>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</si>
  <si>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</si>
  <si>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</si>
  <si>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</si>
  <si>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</si>
  <si>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</si>
  <si>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</si>
  <si>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</si>
  <si>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</si>
  <si>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</si>
  <si>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</si>
  <si>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</si>
  <si>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</si>
  <si>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</si>
  <si>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</si>
  <si>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</si>
  <si>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</si>
  <si>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</si>
  <si>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</si>
  <si>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</si>
  <si>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</si>
  <si>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</si>
  <si>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</si>
  <si>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</si>
  <si>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</si>
  <si>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</si>
  <si>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</si>
  <si>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</si>
  <si>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</si>
  <si>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</si>
  <si>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</si>
  <si>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</si>
  <si>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</si>
  <si>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</si>
  <si>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</si>
  <si>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</si>
  <si>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</si>
  <si>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</si>
  <si>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</si>
  <si>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</si>
  <si>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</si>
  <si>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</si>
  <si>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</si>
  <si>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</si>
  <si>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</si>
  <si>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</si>
  <si>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</si>
  <si>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</si>
  <si>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</si>
  <si>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</si>
  <si>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</si>
  <si>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</si>
  <si>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</si>
  <si>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</si>
  <si>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</si>
  <si>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</si>
  <si>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</si>
  <si>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</si>
  <si>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</si>
  <si>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</si>
  <si>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</si>
  <si>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</si>
  <si>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</si>
  <si>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</si>
  <si>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</si>
  <si>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</si>
  <si>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</si>
  <si>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</si>
  <si>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</si>
  <si>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</si>
  <si>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</si>
  <si>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</si>
  <si>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</si>
  <si>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</si>
  <si>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</si>
  <si>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</si>
  <si>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</si>
  <si>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</si>
  <si>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</si>
  <si>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</si>
  <si>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</si>
  <si>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</si>
  <si>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</si>
  <si>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</si>
  <si>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</si>
  <si>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</si>
  <si>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</si>
  <si>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</si>
  <si>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</si>
  <si>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</si>
  <si>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</si>
  <si>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</si>
  <si>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</si>
  <si>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</si>
  <si>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</si>
  <si>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</si>
  <si>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</si>
  <si>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</si>
  <si>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</si>
  <si>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</si>
  <si>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</si>
  <si>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</si>
  <si>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</si>
  <si>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</si>
  <si>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</si>
  <si>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</si>
  <si>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</si>
  <si>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</si>
  <si>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</si>
  <si>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</si>
  <si>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</si>
  <si>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</si>
  <si>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</si>
  <si>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</si>
  <si>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</si>
  <si>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</si>
  <si>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</si>
  <si>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</si>
  <si>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</si>
  <si>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</si>
  <si>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</si>
  <si>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</si>
  <si>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</si>
  <si>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</si>
  <si>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</si>
  <si>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</si>
  <si>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</si>
  <si>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</si>
  <si>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</si>
  <si>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</si>
  <si>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</si>
  <si>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</si>
  <si>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</si>
  <si>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</si>
  <si>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</si>
  <si>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</si>
  <si>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</si>
  <si>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</si>
  <si>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</si>
  <si>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</si>
  <si>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</si>
  <si>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</si>
  <si>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</si>
  <si>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</si>
  <si>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</si>
  <si>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</si>
  <si>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</si>
  <si>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</si>
  <si>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</si>
  <si>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</si>
  <si>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</si>
  <si>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</si>
  <si>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</si>
  <si>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</si>
  <si>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</si>
  <si>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</si>
  <si>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</si>
  <si>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</si>
  <si>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</si>
  <si>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</si>
  <si>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</si>
  <si>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</si>
  <si>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</si>
  <si>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</si>
  <si>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</si>
  <si>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</si>
  <si>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</si>
  <si>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</si>
  <si>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</si>
  <si>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</si>
  <si>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</si>
  <si>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</si>
  <si>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</si>
  <si>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</si>
  <si>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</si>
  <si>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</si>
  <si>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</si>
  <si>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</si>
  <si>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</si>
  <si>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</si>
  <si>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</si>
  <si>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</si>
  <si>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</si>
  <si>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</si>
  <si>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</si>
  <si>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</si>
  <si>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</si>
  <si>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</si>
  <si>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</si>
  <si>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</si>
  <si>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</si>
  <si>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</si>
  <si>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</si>
  <si>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</si>
  <si>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</si>
  <si>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</si>
  <si>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</si>
  <si>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</si>
  <si>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</si>
  <si>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</si>
  <si>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</si>
  <si>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</si>
  <si>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</si>
  <si>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</si>
  <si>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</si>
  <si>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</si>
  <si>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</si>
  <si>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</si>
  <si>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</si>
  <si>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</si>
  <si>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</si>
  <si>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</si>
  <si>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</si>
  <si>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</si>
  <si>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</si>
  <si>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</si>
  <si>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</si>
  <si>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</si>
  <si>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</si>
  <si>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</si>
  <si>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</si>
  <si>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</si>
  <si>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</si>
  <si>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</si>
  <si>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</si>
  <si>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</si>
  <si>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</si>
  <si>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</si>
  <si>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</si>
  <si>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</si>
  <si>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</si>
  <si>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</si>
  <si>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</si>
  <si>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</si>
  <si>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</si>
  <si>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</si>
  <si>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</si>
  <si>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</si>
  <si>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</si>
  <si>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</si>
  <si>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</si>
  <si>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</si>
  <si>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</si>
  <si>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</si>
  <si>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</si>
  <si>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</si>
  <si>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</si>
  <si>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</si>
  <si>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</si>
  <si>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</si>
  <si>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</si>
  <si>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</si>
  <si>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</si>
  <si>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</si>
  <si>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</si>
  <si>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</si>
  <si>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</si>
  <si>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</si>
  <si>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</si>
  <si>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</si>
  <si>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</si>
  <si>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</si>
  <si>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</si>
  <si>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</si>
  <si>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</si>
  <si>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</si>
  <si>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</si>
  <si>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</si>
  <si>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</si>
  <si>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</si>
  <si>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</si>
  <si>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</si>
  <si>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</si>
  <si>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</si>
  <si>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</si>
  <si>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</si>
  <si>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</si>
  <si>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</si>
  <si>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</si>
  <si>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</si>
  <si>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</si>
  <si>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</si>
  <si>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</si>
  <si>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</si>
  <si>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</si>
  <si>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</si>
  <si>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</si>
  <si>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</si>
  <si>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</si>
  <si>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</si>
  <si>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</si>
  <si>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</si>
  <si>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</si>
  <si>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</si>
  <si>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</si>
  <si>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</si>
  <si>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</si>
  <si>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</si>
  <si>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</si>
  <si>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</si>
  <si>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</si>
  <si>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</si>
  <si>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</si>
  <si>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</si>
  <si>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</si>
  <si>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</si>
  <si>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</si>
  <si>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</si>
  <si>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</si>
  <si>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</si>
  <si>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</si>
  <si>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</si>
  <si>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</si>
  <si>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</si>
  <si>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</si>
  <si>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</si>
  <si>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</si>
  <si>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</si>
  <si>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</si>
  <si>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</si>
  <si>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</si>
  <si>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</si>
  <si>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</si>
  <si>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</si>
  <si>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</si>
  <si>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</si>
  <si>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</si>
  <si>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</si>
  <si>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</si>
  <si>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</si>
  <si>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</si>
  <si>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</si>
  <si>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</si>
  <si>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</si>
  <si>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</si>
  <si>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</si>
  <si>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</si>
  <si>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</si>
  <si>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</si>
  <si>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</si>
  <si>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</si>
  <si>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</si>
  <si>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</si>
  <si>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</si>
  <si>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</si>
  <si>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</si>
  <si>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</si>
  <si>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</si>
  <si>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</si>
  <si>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</si>
  <si>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</si>
  <si>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</si>
  <si>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</si>
  <si>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</si>
  <si>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</si>
  <si>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</si>
  <si>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</si>
  <si>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</si>
  <si>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</si>
  <si>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</si>
  <si>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</si>
  <si>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</si>
  <si>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</si>
  <si>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</si>
  <si>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</si>
  <si>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</si>
  <si>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</si>
  <si>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</si>
  <si>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</si>
  <si>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</si>
  <si>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</si>
  <si>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</si>
  <si>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</si>
  <si>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</si>
  <si>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</si>
  <si>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</si>
  <si>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</si>
  <si>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</si>
  <si>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</si>
  <si>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</si>
  <si>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</si>
  <si>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</si>
  <si>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</si>
  <si>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</si>
  <si>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</si>
  <si>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</si>
  <si>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</si>
  <si>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</si>
  <si>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</si>
  <si>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</si>
  <si>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</si>
  <si>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</si>
  <si>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</si>
  <si>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</si>
  <si>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</si>
  <si>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</si>
  <si>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</si>
  <si>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</si>
  <si>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</si>
  <si>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</si>
  <si>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</si>
  <si>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</si>
  <si>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</si>
  <si>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</si>
  <si>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</si>
  <si>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</si>
  <si>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</si>
  <si>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</si>
  <si>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</si>
  <si>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</si>
  <si>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</si>
  <si>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</si>
  <si>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</si>
  <si>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</si>
  <si>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</si>
  <si>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</si>
  <si>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</si>
  <si>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</si>
  <si>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</si>
  <si>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</si>
  <si>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</si>
  <si>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</si>
  <si>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</si>
  <si>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</si>
  <si>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</si>
  <si>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</si>
  <si>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</si>
  <si>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</si>
  <si>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</si>
  <si>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</si>
  <si>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</si>
  <si>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</si>
  <si>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</si>
  <si>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</si>
  <si>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</si>
  <si>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</si>
  <si>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</si>
  <si>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</si>
  <si>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</si>
  <si>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</si>
  <si>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</si>
  <si>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</si>
  <si>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</si>
  <si>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</si>
  <si>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</si>
  <si>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</si>
  <si>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</si>
  <si>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</si>
  <si>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</si>
  <si>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</si>
  <si>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</si>
  <si>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</si>
  <si>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</si>
  <si>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</si>
  <si>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</si>
  <si>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</si>
  <si>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</si>
  <si>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</si>
  <si>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</si>
  <si>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</si>
  <si>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</si>
  <si>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</si>
  <si>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</si>
  <si>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</si>
  <si>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</si>
  <si>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</si>
  <si>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</si>
  <si>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</si>
  <si>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</si>
  <si>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</si>
  <si>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</si>
  <si>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</si>
  <si>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</si>
  <si>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</si>
  <si>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</si>
  <si>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</si>
  <si>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</si>
  <si>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</si>
  <si>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</si>
  <si>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</si>
  <si>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</si>
  <si>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</si>
  <si>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</si>
  <si>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</si>
  <si>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</si>
  <si>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</si>
  <si>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</si>
  <si>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</si>
  <si>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</si>
  <si>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</si>
  <si>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</si>
  <si>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</si>
  <si>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</si>
  <si>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</si>
  <si>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</si>
  <si>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</si>
  <si>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</si>
  <si>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</si>
  <si>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</si>
  <si>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</si>
  <si>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</si>
  <si>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</si>
  <si>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</si>
  <si>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</si>
  <si>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</si>
  <si>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</si>
  <si>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</si>
  <si>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</si>
  <si>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</si>
  <si>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</si>
  <si>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</si>
  <si>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</si>
  <si>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</si>
  <si>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</si>
  <si>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</si>
  <si>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</si>
  <si>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</si>
  <si>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</si>
  <si>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</si>
  <si>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</si>
  <si>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</si>
  <si>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</si>
  <si>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</si>
  <si>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</si>
  <si>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</si>
  <si>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</si>
  <si>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</si>
  <si>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</si>
  <si>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</si>
  <si>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</si>
  <si>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</si>
  <si>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</si>
  <si>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</si>
  <si>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</si>
  <si>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</si>
  <si>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</si>
  <si>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</si>
  <si>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</si>
  <si>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</si>
  <si>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</si>
  <si>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</si>
  <si>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</si>
  <si>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</si>
  <si>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</si>
  <si>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</si>
  <si>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</si>
  <si>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</si>
  <si>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</si>
  <si>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</si>
  <si>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</si>
  <si>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</si>
  <si>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</si>
  <si>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</si>
  <si>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</si>
  <si>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</si>
  <si>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</si>
  <si>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</si>
  <si>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</si>
  <si>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</si>
  <si>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</si>
  <si>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</si>
  <si>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</si>
  <si>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</si>
  <si>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</si>
  <si>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</si>
  <si>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</si>
  <si>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</si>
  <si>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</si>
  <si>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</si>
  <si>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</si>
  <si>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</si>
  <si>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</si>
  <si>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</si>
  <si>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</si>
  <si>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</si>
  <si>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</si>
  <si>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</si>
  <si>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</si>
  <si>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</si>
  <si>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</si>
  <si>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</si>
  <si>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</si>
  <si>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</si>
  <si>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</si>
  <si>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</si>
  <si>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</si>
  <si>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</si>
  <si>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</si>
  <si>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</si>
  <si>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</si>
  <si>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</si>
  <si>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</si>
  <si>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</si>
  <si>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</si>
  <si>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</si>
  <si>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</si>
  <si>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</si>
  <si>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</si>
  <si>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</si>
  <si>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</si>
  <si>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</si>
  <si>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</si>
  <si>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</si>
  <si>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</si>
  <si>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</si>
  <si>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</si>
  <si>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</si>
  <si>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</si>
  <si>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</si>
  <si>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</si>
  <si>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</si>
  <si>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</si>
  <si>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</si>
  <si>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</si>
  <si>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</si>
  <si>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</si>
  <si>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</si>
  <si>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</si>
  <si>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</si>
  <si>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</si>
  <si>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</si>
  <si>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</si>
  <si>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</si>
  <si>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</si>
  <si>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</si>
  <si>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</si>
  <si>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</si>
  <si>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</si>
  <si>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</si>
  <si>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</si>
  <si>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</si>
  <si>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</si>
  <si>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</si>
  <si>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</si>
  <si>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</si>
  <si>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</si>
  <si>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</si>
  <si>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</si>
  <si>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</si>
  <si>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</si>
  <si>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</si>
  <si>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</si>
  <si>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</si>
  <si>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</si>
  <si>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</si>
  <si>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</si>
  <si>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</si>
  <si>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</si>
  <si>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</si>
  <si>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</si>
  <si>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</si>
  <si>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</si>
  <si>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</si>
  <si>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</si>
  <si>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</si>
  <si>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</si>
  <si>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</si>
  <si>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</si>
  <si>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</si>
  <si>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</si>
  <si>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</si>
  <si>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</si>
  <si>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</si>
  <si>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</si>
  <si>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</si>
  <si>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</si>
  <si>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</si>
  <si>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</si>
  <si>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</si>
  <si>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</si>
  <si>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</si>
  <si>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</si>
  <si>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</si>
  <si>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</si>
  <si>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</si>
  <si>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</si>
  <si>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</si>
  <si>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</si>
  <si>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</si>
  <si>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</si>
  <si>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</si>
  <si>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</si>
  <si>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</si>
  <si>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</si>
  <si>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</si>
  <si>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</si>
  <si>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</si>
  <si>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</si>
  <si>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</si>
  <si>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</si>
  <si>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</si>
  <si>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</si>
  <si>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</si>
  <si>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</si>
  <si>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</si>
  <si>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</si>
  <si>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</si>
  <si>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</si>
  <si>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</si>
  <si>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</si>
  <si>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</si>
  <si>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</si>
  <si>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</si>
  <si>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</si>
  <si>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</si>
  <si>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</si>
  <si>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</si>
  <si>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</si>
  <si>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</si>
  <si>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</si>
  <si>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</si>
  <si>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</si>
  <si>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</si>
  <si>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</si>
  <si>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</si>
  <si>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</si>
  <si>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</si>
  <si>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</si>
  <si>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</si>
  <si>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</si>
  <si>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</si>
  <si>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</si>
  <si>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</si>
  <si>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</si>
  <si>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</si>
  <si>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</si>
  <si>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</si>
  <si>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</si>
  <si>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</si>
  <si>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</si>
  <si>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</si>
  <si>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</si>
  <si>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</si>
  <si>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</si>
  <si>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</si>
  <si>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</si>
  <si>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</si>
  <si>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</si>
  <si>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</si>
  <si>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</si>
  <si>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</si>
  <si>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</si>
  <si>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</si>
  <si>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</si>
  <si>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</si>
  <si>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</si>
  <si>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</si>
  <si>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</si>
  <si>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</si>
  <si>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</si>
  <si>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</si>
  <si>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</si>
  <si>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</si>
  <si>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</si>
  <si>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</si>
  <si>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</si>
  <si>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</si>
  <si>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</si>
  <si>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</si>
  <si>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</si>
  <si>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</si>
  <si>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</si>
  <si>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</si>
  <si>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</si>
  <si>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</si>
  <si>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</si>
  <si>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</si>
  <si>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</si>
  <si>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</si>
  <si>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</si>
  <si>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</si>
  <si>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</si>
  <si>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</si>
  <si>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</si>
  <si>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</si>
  <si>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</si>
  <si>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</si>
  <si>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</si>
  <si>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</si>
  <si>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</si>
  <si>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</si>
  <si>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</si>
  <si>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</si>
  <si>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</si>
  <si>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</si>
  <si>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</si>
  <si>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</si>
  <si>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</si>
  <si>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</si>
  <si>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</si>
  <si>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</si>
  <si>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</si>
  <si>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</si>
  <si>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</si>
  <si>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</si>
  <si>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</si>
  <si>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</si>
  <si>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</si>
  <si>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</si>
  <si>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</si>
  <si>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</si>
  <si>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</si>
  <si>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</si>
  <si>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</si>
  <si>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</si>
  <si>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</si>
  <si>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</si>
  <si>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</si>
  <si>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</si>
  <si>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</si>
  <si>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</si>
  <si>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</si>
  <si>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</si>
  <si>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</si>
  <si>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</si>
  <si>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</si>
  <si>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</si>
  <si>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</si>
  <si>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</si>
  <si>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</si>
  <si>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</si>
  <si>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</si>
  <si>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</si>
  <si>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</si>
  <si>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</si>
  <si>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</si>
  <si>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</si>
  <si>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</si>
  <si>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</si>
  <si>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</si>
  <si>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</si>
  <si>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</si>
  <si>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</si>
  <si>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</si>
  <si>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</si>
  <si>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</si>
  <si>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</si>
  <si>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</si>
  <si>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</si>
  <si>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</si>
  <si>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</si>
  <si>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</si>
  <si>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</si>
  <si>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</si>
  <si>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</si>
  <si>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</si>
  <si>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</si>
  <si>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</si>
  <si>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</si>
  <si>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</si>
  <si>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</si>
  <si>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</si>
  <si>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</si>
  <si>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</si>
  <si>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</si>
  <si>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</si>
  <si>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</si>
  <si>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</si>
  <si>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</si>
  <si>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</si>
  <si>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</si>
  <si>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</si>
  <si>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</si>
  <si>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</si>
  <si>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</si>
  <si>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</si>
  <si>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</si>
  <si>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</si>
  <si>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</si>
  <si>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</si>
  <si>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</si>
  <si>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</si>
  <si>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</si>
  <si>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</si>
  <si>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</si>
  <si>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</si>
  <si>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</si>
  <si>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</si>
  <si>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</si>
  <si>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</si>
  <si>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</si>
  <si>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</si>
  <si>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</si>
  <si>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</si>
  <si>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</si>
  <si>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</si>
  <si>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</si>
  <si>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</si>
  <si>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</si>
  <si>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</si>
  <si>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</si>
  <si>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</si>
  <si>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</si>
  <si>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</si>
  <si>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</si>
  <si>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</si>
  <si>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</si>
  <si>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</si>
  <si>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</si>
  <si>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</si>
  <si>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</si>
  <si>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</si>
  <si>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</si>
  <si>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</si>
  <si>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</si>
  <si>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</si>
  <si>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</si>
  <si>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</si>
  <si>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</si>
  <si>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</si>
  <si>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</si>
  <si>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</si>
  <si>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</si>
  <si>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</si>
  <si>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</si>
  <si>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</si>
  <si>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</si>
  <si>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</si>
  <si>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</si>
  <si>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</si>
  <si>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</si>
  <si>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</si>
  <si>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</si>
  <si>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</si>
  <si>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</si>
  <si>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</si>
  <si>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</si>
  <si>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</si>
  <si>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</si>
  <si>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</si>
  <si>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</si>
  <si>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</si>
  <si>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</si>
  <si>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</si>
  <si>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</si>
  <si>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</si>
  <si>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</si>
  <si>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</si>
  <si>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</si>
  <si>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</si>
  <si>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</si>
  <si>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</si>
  <si>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</si>
  <si>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</si>
  <si>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</si>
  <si>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</si>
  <si>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</si>
  <si>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</si>
  <si>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</si>
  <si>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</si>
  <si>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</si>
  <si>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</si>
  <si>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</si>
  <si>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</si>
  <si>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</si>
  <si>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</si>
  <si>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</si>
  <si>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</si>
  <si>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</si>
  <si>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</si>
  <si>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</si>
  <si>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</si>
  <si>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</si>
  <si>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</si>
  <si>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</si>
  <si>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</si>
  <si>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</si>
  <si>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</si>
  <si>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</si>
  <si>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</si>
  <si>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</si>
  <si>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</si>
  <si>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</si>
  <si>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</si>
  <si>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</si>
  <si>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</si>
  <si>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</si>
  <si>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</si>
  <si>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</si>
  <si>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</si>
  <si>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</si>
  <si>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</si>
  <si>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</si>
  <si>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</si>
  <si>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</si>
  <si>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</si>
  <si>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</si>
  <si>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</si>
  <si>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</si>
  <si>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</si>
  <si>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</si>
  <si>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</si>
  <si>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</si>
  <si>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</si>
  <si>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</si>
  <si>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</si>
  <si>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</si>
  <si>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</si>
  <si>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</si>
  <si>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</si>
  <si>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</si>
  <si>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</si>
  <si>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</si>
  <si>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</si>
  <si>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</si>
  <si>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</si>
  <si>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</si>
  <si>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</si>
  <si>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</si>
  <si>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</si>
  <si>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</si>
  <si>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</si>
  <si>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</si>
  <si>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</si>
  <si>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</si>
  <si>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</si>
  <si>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</si>
  <si>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</si>
  <si>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</si>
  <si>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</si>
  <si>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</si>
  <si>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</si>
  <si>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</si>
  <si>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</si>
  <si>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</si>
  <si>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</si>
  <si>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</si>
  <si>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</si>
  <si>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</si>
  <si>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</si>
  <si>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</si>
  <si>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</si>
  <si>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</si>
  <si>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</si>
  <si>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</si>
  <si>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</si>
  <si>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</si>
  <si>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</si>
  <si>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</si>
  <si>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</si>
  <si>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</si>
  <si>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</si>
  <si>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</si>
  <si>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</si>
  <si>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</si>
  <si>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</si>
  <si>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</si>
  <si>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</si>
  <si>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</si>
  <si>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</si>
  <si>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</si>
  <si>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</si>
  <si>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</si>
  <si>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</si>
  <si>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</si>
  <si>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</si>
  <si>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</si>
  <si>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</si>
  <si>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</si>
  <si>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</si>
  <si>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</si>
  <si>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</si>
  <si>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</si>
  <si>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</si>
  <si>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</si>
  <si>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</si>
  <si>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</si>
  <si>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</si>
  <si>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</si>
  <si>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</si>
  <si>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</si>
  <si>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</si>
  <si>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</si>
  <si>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</si>
  <si>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</si>
  <si>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</si>
  <si>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</si>
  <si>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</si>
  <si>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</si>
  <si>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</si>
  <si>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</si>
  <si>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</si>
  <si>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</si>
  <si>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</si>
  <si>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</si>
  <si>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</si>
  <si>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</si>
  <si>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</si>
  <si>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</si>
  <si>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</si>
  <si>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</si>
  <si>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</si>
  <si>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</si>
  <si>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</si>
  <si>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</si>
  <si>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</si>
  <si>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</si>
  <si>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</si>
  <si>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</si>
  <si>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</si>
  <si>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</si>
  <si>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</si>
  <si>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</si>
  <si>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</si>
  <si>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</si>
  <si>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</si>
  <si>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</si>
  <si>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</si>
  <si>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</si>
  <si>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</si>
  <si>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</si>
  <si>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</si>
  <si>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</si>
  <si>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</si>
  <si>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</si>
  <si>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</si>
  <si>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</si>
  <si>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</si>
  <si>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</si>
  <si>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</si>
  <si>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</si>
  <si>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</si>
  <si>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</si>
  <si>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</si>
  <si>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</si>
  <si>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</si>
  <si>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</si>
  <si>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</si>
  <si>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</si>
  <si>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</si>
  <si>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</si>
  <si>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</si>
  <si>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</si>
  <si>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</si>
  <si>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</si>
  <si>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</si>
  <si>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</si>
  <si>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</si>
  <si>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</si>
  <si>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</si>
  <si>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</si>
  <si>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</si>
  <si>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</si>
  <si>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</si>
  <si>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</si>
  <si>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</si>
  <si>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</si>
  <si>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</si>
  <si>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</si>
  <si>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</si>
  <si>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</si>
  <si>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</si>
  <si>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</si>
  <si>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</si>
  <si>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</si>
  <si>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</si>
  <si>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</si>
  <si>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</si>
  <si>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</si>
  <si>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</si>
  <si>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</si>
  <si>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</si>
  <si>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</si>
  <si>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</si>
  <si>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</si>
  <si>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</si>
  <si>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</si>
  <si>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</si>
  <si>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</si>
  <si>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</si>
  <si>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</si>
  <si>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</si>
  <si>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</si>
  <si>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</si>
  <si>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</si>
  <si>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</si>
  <si>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</si>
  <si>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</si>
  <si>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</si>
  <si>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</si>
  <si>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</si>
  <si>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</si>
  <si>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</si>
  <si>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</si>
  <si>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</si>
  <si>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</si>
  <si>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</si>
  <si>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</si>
  <si>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</si>
  <si>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</si>
  <si>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</si>
  <si>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</si>
  <si>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</si>
  <si>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</si>
  <si>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</si>
  <si>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</si>
  <si>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</si>
  <si>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</si>
  <si>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</si>
  <si>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</si>
  <si>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</si>
  <si>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</si>
  <si>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</si>
  <si>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</si>
  <si>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</si>
  <si>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</si>
  <si>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</si>
  <si>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</si>
  <si>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</si>
  <si>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</si>
  <si>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</si>
  <si>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</si>
  <si>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</si>
  <si>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</si>
  <si>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</si>
  <si>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</si>
  <si>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</si>
  <si>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</si>
  <si>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</si>
  <si>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</si>
  <si>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</si>
  <si>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</si>
  <si>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</si>
  <si>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</si>
  <si>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</si>
  <si>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</si>
  <si>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</si>
  <si>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</si>
  <si>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</si>
  <si>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</si>
  <si>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</si>
  <si>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</si>
  <si>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</si>
  <si>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</si>
  <si>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</si>
  <si>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</si>
  <si>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</si>
  <si>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</si>
  <si>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</si>
  <si>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</si>
  <si>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</si>
  <si>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</si>
  <si>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</si>
  <si>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</si>
  <si>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</si>
  <si>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</si>
  <si>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</si>
  <si>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</si>
  <si>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</si>
  <si>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</si>
  <si>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</si>
  <si>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</si>
  <si>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</si>
  <si>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</si>
  <si>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</si>
  <si>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</si>
  <si>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</si>
  <si>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</si>
  <si>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</si>
  <si>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</si>
  <si>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</si>
  <si>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</si>
  <si>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</si>
  <si>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</si>
  <si>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</si>
  <si>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</si>
  <si>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</si>
  <si>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</si>
  <si>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</si>
  <si>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</si>
  <si>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</si>
  <si>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</si>
  <si>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</si>
  <si>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</si>
  <si>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</si>
  <si>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</si>
  <si>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</si>
  <si>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</si>
  <si>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</si>
  <si>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</si>
  <si>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</si>
  <si>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</si>
  <si>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</si>
  <si>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</si>
  <si>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</si>
  <si>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</si>
  <si>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</si>
  <si>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</si>
  <si>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</si>
  <si>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</si>
  <si>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</si>
  <si>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</si>
  <si>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</si>
  <si>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</si>
  <si>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</si>
  <si>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</si>
  <si>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</si>
  <si>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</si>
  <si>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</si>
  <si>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</si>
  <si>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</si>
  <si>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</si>
  <si>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</si>
  <si>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</si>
  <si>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</si>
  <si>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</si>
  <si>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</si>
  <si>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</si>
  <si>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</si>
  <si>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</si>
  <si>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</si>
  <si>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</si>
  <si>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</si>
  <si>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</si>
  <si>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</si>
  <si>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</si>
  <si>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</si>
  <si>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</si>
  <si>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</si>
  <si>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</si>
  <si>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</si>
  <si>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</si>
  <si>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</si>
  <si>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</si>
  <si>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</si>
  <si>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</si>
  <si>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</si>
  <si>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</si>
  <si>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</si>
  <si>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</si>
  <si>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</si>
  <si>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</si>
  <si>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</si>
  <si>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</si>
  <si>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</si>
  <si>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</si>
  <si>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</si>
  <si>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</si>
  <si>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</si>
  <si>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</si>
  <si>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</si>
  <si>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</si>
  <si>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</si>
  <si>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</si>
  <si>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</si>
  <si>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</si>
  <si>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</si>
  <si>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</si>
  <si>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</si>
  <si>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</si>
  <si>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</si>
  <si>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</si>
  <si>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</si>
  <si>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</si>
  <si>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</si>
  <si>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</si>
  <si>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</si>
  <si>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</si>
  <si>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</si>
  <si>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</si>
  <si>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advance_sale_items_per_page</t>
  </si>
  <si>
    <t>advance_sale_items_per_row</t>
  </si>
  <si>
    <t>The space between each items</t>
  </si>
  <si>
    <t>advance_sale_space_between_each_item</t>
  </si>
  <si>
    <t>advance_sale_item_width_to_height_ratio</t>
  </si>
  <si>
    <t>print</t>
  </si>
  <si>
    <t>Enable or Disable printing facility</t>
  </si>
  <si>
    <t>printer_uuid</t>
  </si>
  <si>
    <t>The UUID of the printer</t>
  </si>
  <si>
    <t>printer_address</t>
  </si>
  <si>
    <t>The MAC Address of the printer</t>
  </si>
  <si>
    <t>00001101-0000-1000-8000-00805F9B34FB</t>
  </si>
  <si>
    <t>00:11:22:33:44:55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</si>
</sst>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54" dataDxfId="353">
  <autoFilter ref="A1:K13"/>
  <tableColumns count="11">
    <tableColumn id="1" name="Primary" dataDxfId="352">
      <calculatedColumnFormula>'Table Seed Map'!$A$11&amp;"-"&amp;(COUNTA($F$1:ResourceForms[[#This Row],[Resource]])-2)</calculatedColumnFormula>
    </tableColumn>
    <tableColumn id="11" name="FormName" dataDxfId="351">
      <calculatedColumnFormula>ResourceForms[[#This Row],[Resource Name]]&amp;"/"&amp;ResourceForms[[#This Row],[Name]]</calculatedColumnFormula>
    </tableColumn>
    <tableColumn id="10" name="No" dataDxfId="350">
      <calculatedColumnFormula>COUNTA($A$1:ResourceForms[[#This Row],[Primary]])-2</calculatedColumnFormula>
    </tableColumn>
    <tableColumn id="2" name="Resource Name" dataDxfId="349"/>
    <tableColumn id="12" name="ID" dataDxfId="34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7">
      <calculatedColumnFormula>IFERROR(VLOOKUP(ResourceForms[[#This Row],[Resource Name]],ResourceTable[[RName]:[No]],3,0),"resource")</calculatedColumnFormula>
    </tableColumn>
    <tableColumn id="4" name="Name" dataDxfId="346"/>
    <tableColumn id="5" name="Description" dataDxfId="345"/>
    <tableColumn id="6" name="Title" dataDxfId="344"/>
    <tableColumn id="7" name="Action Text" dataDxfId="343"/>
    <tableColumn id="8" name="Form ID" dataDxfId="34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1" dataDxfId="340">
  <autoFilter ref="M1:BA61"/>
  <tableColumns count="41">
    <tableColumn id="23" name="Primary" dataDxfId="339">
      <calculatedColumnFormula>'Table Seed Map'!$A$12&amp;"-"&amp;FormFields[[#This Row],[No]]</calculatedColumnFormula>
    </tableColumn>
    <tableColumn id="1" name="Form Name" totalsRowLabel="Total" dataDxfId="338"/>
    <tableColumn id="44" name="No" dataDxfId="337">
      <calculatedColumnFormula>COUNTA($N$1:FormFields[[#This Row],[Form Name]])-1</calculatedColumnFormula>
    </tableColumn>
    <tableColumn id="24" name="Field Name" dataDxfId="336">
      <calculatedColumnFormula>FormFields[[#This Row],[Form Name]]&amp;"/"&amp;FormFields[[#This Row],[Name]]</calculatedColumnFormula>
    </tableColumn>
    <tableColumn id="11" name="ID" dataDxfId="33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34">
      <calculatedColumnFormula>IFERROR(VLOOKUP(FormFields[[#This Row],[Form Name]],ResourceForms[[FormName]:[ID]],4,0),"resource_form")</calculatedColumnFormula>
    </tableColumn>
    <tableColumn id="3" name="Name" dataDxfId="333"/>
    <tableColumn id="4" name="Type" dataDxfId="332"/>
    <tableColumn id="5" name="Label" dataDxfId="331"/>
    <tableColumn id="6" name="Rel" dataDxfId="330"/>
    <tableColumn id="7" name="Rel1" dataDxfId="329"/>
    <tableColumn id="8" name="Rel2" dataDxfId="328"/>
    <tableColumn id="9" name="Rel3" dataDxfId="327"/>
    <tableColumn id="45" name="Primary FD" dataDxfId="326">
      <calculatedColumnFormula>'Table Seed Map'!$A$13&amp;"-"&amp;FormFields[[#This Row],[NO2]]</calculatedColumnFormula>
    </tableColumn>
    <tableColumn id="46" name="NO2" dataDxfId="325">
      <calculatedColumnFormula>COUNTIFS($AB$1:FormFields[[#This Row],[Exists]],1)-1</calculatedColumnFormula>
    </tableColumn>
    <tableColumn id="49" name="Exists" dataDxfId="324">
      <calculatedColumnFormula>IF(AND(FormFields[[#This Row],[Attribute]]="",FormFields[[#This Row],[Rel]]=""),0,1)</calculatedColumnFormula>
    </tableColumn>
    <tableColumn id="47" name="NO3" dataDxfId="32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2">
      <calculatedColumnFormula>IF(FormFields[[#This Row],[ID]]="id","form_field",FormFields[[#This Row],[ID]])</calculatedColumnFormula>
    </tableColumn>
    <tableColumn id="40" name="Attribute" dataDxfId="321">
      <calculatedColumnFormula>IF(FormFields[[#This Row],[No]]=0,"attribute",FormFields[[#This Row],[Name]])</calculatedColumnFormula>
    </tableColumn>
    <tableColumn id="12" name="Relation" dataDxfId="32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6">
      <calculatedColumnFormula>IF(OR(FormFields[[#This Row],[Option Type]]="",FormFields[[#This Row],[Option Type]]="type"),0,1)</calculatedColumnFormula>
    </tableColumn>
    <tableColumn id="50" name="Primary FO" dataDxfId="315">
      <calculatedColumnFormula>'Table Seed Map'!$A$14&amp;"-"&amp;FormFields[[#This Row],[NO4]]</calculatedColumnFormula>
    </tableColumn>
    <tableColumn id="51" name="NO4" dataDxfId="314">
      <calculatedColumnFormula>COUNTIF($AJ$2:FormFields[[#This Row],[Exists FO]],1)</calculatedColumnFormula>
    </tableColumn>
    <tableColumn id="53" name="NO5" dataDxfId="31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2">
      <calculatedColumnFormula>IF(FormFields[[#This Row],[ID]]="id","form_field",FormFields[[#This Row],[ID]])</calculatedColumnFormula>
    </tableColumn>
    <tableColumn id="18" name="Option Type" dataDxfId="311"/>
    <tableColumn id="19" name="Detail" dataDxfId="310"/>
    <tableColumn id="20" name="Value Attr" dataDxfId="309"/>
    <tableColumn id="21" name="Label Attr" dataDxfId="308"/>
    <tableColumn id="22" name="Preload" dataDxfId="307"/>
    <tableColumn id="67" name="Exists FL" dataDxfId="306">
      <calculatedColumnFormula>IF(OR(FormFields[[#This Row],[Colspan]]="",FormFields[[#This Row],[Colspan]]="colspan"),0,1)</calculatedColumnFormula>
    </tableColumn>
    <tableColumn id="68" name="Primary FL" dataDxfId="305">
      <calculatedColumnFormula>'Table Seed Map'!$A$19&amp;"-"&amp;FormFields[[#This Row],[NO8]]</calculatedColumnFormula>
    </tableColumn>
    <tableColumn id="69" name="NO8" dataDxfId="304">
      <calculatedColumnFormula>COUNTIF($AT$1:FormFields[[#This Row],[Exists FL]],1)</calculatedColumnFormula>
    </tableColumn>
    <tableColumn id="70" name="FL ID" dataDxfId="30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2">
      <calculatedColumnFormula>FormFields[Form]</calculatedColumnFormula>
    </tableColumn>
    <tableColumn id="42" name="Layout Field ID" dataDxfId="301">
      <calculatedColumnFormula>IF(FormFields[[#This Row],[ID]]="id","form_field",FormFields[[#This Row],[ID]])</calculatedColumnFormula>
    </tableColumn>
    <tableColumn id="43" name="Colspan" dataDxfId="300"/>
    <tableColumn id="16" name="Field ID" dataDxfId="299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8" dataDxfId="297">
  <autoFilter ref="BC1:BH7"/>
  <tableColumns count="6">
    <tableColumn id="1" name="ATTR Field" dataDxfId="296"/>
    <tableColumn id="5" name="Primary" dataDxfId="295">
      <calculatedColumnFormula>'Table Seed Map'!$A$15&amp;"-"&amp;(-1+COUNTA($BC$1:FieldAttrs[[#This Row],[ATTR Field]]))</calculatedColumnFormula>
    </tableColumn>
    <tableColumn id="6" name="No" dataDxfId="294">
      <calculatedColumnFormula>IF(FieldAttrs[[#This Row],[ATTR Field]]="","id",-1+COUNTA($BC$1:FieldAttrs[[#This Row],[ATTR Field]])+VLOOKUP('Table Seed Map'!$A$15,SeedMap[],9,0))</calculatedColumnFormula>
    </tableColumn>
    <tableColumn id="4" name="Field" dataDxfId="293">
      <calculatedColumnFormula>IFERROR(VLOOKUP(FieldAttrs[ATTR Field],FormFields[[Field Name]:[ID]],2,0),"form_field")</calculatedColumnFormula>
    </tableColumn>
    <tableColumn id="2" name="Name" dataDxfId="292"/>
    <tableColumn id="3" name="Value" dataDxfId="29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0" dataDxfId="289">
  <autoFilter ref="BJ1:BS3"/>
  <tableColumns count="10">
    <tableColumn id="1" name="Validation Field" dataDxfId="288"/>
    <tableColumn id="10" name="ID No" dataDxfId="287">
      <calculatedColumnFormula>COUNTA($BJ$2:FieldValidations[[#This Row],[Validation Field]])</calculatedColumnFormula>
    </tableColumn>
    <tableColumn id="8" name="Primary" dataDxfId="286">
      <calculatedColumnFormula>'Table Seed Map'!$A$17&amp;"-"&amp;FieldValidations[[#This Row],[ID No]]</calculatedColumnFormula>
    </tableColumn>
    <tableColumn id="9" name="No" dataDxfId="285">
      <calculatedColumnFormula>IF(FieldValidations[[#This Row],[ID No]]=0,"id",FieldValidations[[#This Row],[ID No]]+VLOOKUP('Table Seed Map'!$A$17,SeedMap[],9,0))</calculatedColumnFormula>
    </tableColumn>
    <tableColumn id="7" name="Field" dataDxfId="284">
      <calculatedColumnFormula>VLOOKUP(FieldValidations[Validation Field],FormFields[[Field Name]:[ID]],2,0)</calculatedColumnFormula>
    </tableColumn>
    <tableColumn id="2" name="Rule" dataDxfId="283"/>
    <tableColumn id="3" name="Message" dataDxfId="282"/>
    <tableColumn id="4" name="Arg 1" dataDxfId="281"/>
    <tableColumn id="5" name="Arg 2" dataDxfId="280"/>
    <tableColumn id="6" name="Arg 3" dataDxfId="27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8">
  <autoFilter ref="CF1:CZ2"/>
  <tableColumns count="21">
    <tableColumn id="41" name="No" dataDxfId="277">
      <calculatedColumnFormula>COUNTA($CH$1:FormDefault[[#This Row],[Form for Default]])-1</calculatedColumnFormula>
    </tableColumn>
    <tableColumn id="1" name="Primary" dataDxfId="276">
      <calculatedColumnFormula>'Table Seed Map'!$A$21&amp;"-"&amp;FormDefault[[#This Row],[No]]</calculatedColumnFormula>
    </tableColumn>
    <tableColumn id="2" name="Form for Default" dataDxfId="275"/>
    <tableColumn id="3" name="ID" dataDxfId="27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3">
      <calculatedColumnFormula>IFERROR(VLOOKUP(FormDefault[[#This Row],[Form for Default]],ResourceForms[[FormName]:[ID]],4,0),"resource_form")</calculatedColumnFormula>
    </tableColumn>
    <tableColumn id="4" name="Name" dataDxfId="272"/>
    <tableColumn id="5" name="Value" dataDxfId="271"/>
    <tableColumn id="6" name="Relation" dataDxfId="270">
      <calculatedColumnFormula>IFERROR(VLOOKUP(FormDefault[[#This Row],[R]],RelationTable[[Display]:[RELID]],2,0),"")</calculatedColumnFormula>
    </tableColumn>
    <tableColumn id="7" name="Attribute" dataDxfId="269"/>
    <tableColumn id="20" name="REL1" dataDxfId="268">
      <calculatedColumnFormula>IFERROR(VLOOKUP(FormDefault[[#This Row],[R1]],RelationTable[[Display]:[RELID]],2,0),"")</calculatedColumnFormula>
    </tableColumn>
    <tableColumn id="19" name="REL2" dataDxfId="267">
      <calculatedColumnFormula>IFERROR(VLOOKUP(FormDefault[[#This Row],[R2]],RelationTable[[Display]:[RELID]],2,0),"")</calculatedColumnFormula>
    </tableColumn>
    <tableColumn id="18" name="REL3" dataDxfId="266">
      <calculatedColumnFormula>IFERROR(VLOOKUP(FormDefault[[#This Row],[R3]],RelationTable[[Display]:[RELID]],2,0),"")</calculatedColumnFormula>
    </tableColumn>
    <tableColumn id="13" name="Method" dataDxfId="265"/>
    <tableColumn id="17" name="R" dataDxfId="264"/>
    <tableColumn id="14" name="R1" dataDxfId="263"/>
    <tableColumn id="15" name="R2" dataDxfId="262"/>
    <tableColumn id="16" name="R3" dataDxfId="261"/>
    <tableColumn id="8" name="R12" dataDxfId="260"/>
    <tableColumn id="9" name="R22" dataDxfId="259"/>
    <tableColumn id="10" name="R32" dataDxfId="258"/>
    <tableColumn id="11" name="Method2" dataDxfId="257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6" dataDxfId="255">
  <autoFilter ref="BU1:CD2"/>
  <tableColumns count="10">
    <tableColumn id="1" name="Primary" dataDxfId="254">
      <calculatedColumnFormula>'Table Seed Map'!$A$22&amp;"-"&amp;COUNTA($BV$1:FormCollection[[#This Row],[Main Form for Collection]])-1</calculatedColumnFormula>
    </tableColumn>
    <tableColumn id="2" name="Main Form for Collection" dataDxfId="253"/>
    <tableColumn id="3" name="Collection Form" dataDxfId="252"/>
    <tableColumn id="4" name="Relation" dataDxfId="251"/>
    <tableColumn id="5" name="Foreign Field" dataDxfId="250"/>
    <tableColumn id="6" name="No" dataDxfId="24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8">
      <calculatedColumnFormula>IFERROR(VLOOKUP(FormCollection[Main Form for Collection],ResourceForms[[FormName]:[ID]],4,0),"resource_form")</calculatedColumnFormula>
    </tableColumn>
    <tableColumn id="8" name="Collection Form2" dataDxfId="247">
      <calculatedColumnFormula>IFERROR(VLOOKUP(FormCollection[Collection Form],ResourceForms[[FormName]:[ID]],4,0),"collection_form")</calculatedColumnFormula>
    </tableColumn>
    <tableColumn id="9" name="Relation3" dataDxfId="246">
      <calculatedColumnFormula>IFERROR(VLOOKUP(FormCollection[Relation],RelationTable[[Display]:[RELID]],2,0),"")</calculatedColumnFormula>
    </tableColumn>
    <tableColumn id="10" name="Foreign" dataDxfId="245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44" dataDxfId="243">
  <autoFilter ref="DB1:DL2"/>
  <tableColumns count="11">
    <tableColumn id="1" name="Field for Depend" dataDxfId="242"/>
    <tableColumn id="9" name="Primary" dataDxfId="241">
      <calculatedColumnFormula>'Table Seed Map'!$A$18&amp;"-"&amp;COUNTA($DB$2:FieldDepends[[#This Row],[Field for Depend]])</calculatedColumnFormula>
    </tableColumn>
    <tableColumn id="10" name="ID" dataDxfId="24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9">
      <calculatedColumnFormula>IFERROR(VLOOKUP(FieldDepends[[#This Row],[Field for Depend]],FormFields[[Field Name]:[ID]],2,0),"form_field")</calculatedColumnFormula>
    </tableColumn>
    <tableColumn id="2" name="Field name - depends on" dataDxfId="238"/>
    <tableColumn id="3" name="Database Field" dataDxfId="237"/>
    <tableColumn id="4" name="Operator" dataDxfId="236"/>
    <tableColumn id="5" name="Compare Method" dataDxfId="235"/>
    <tableColumn id="11" name="Method" dataDxfId="234"/>
    <tableColumn id="6" name="Value DB Field" dataDxfId="233"/>
    <tableColumn id="7" name="Ignore Null" dataDxfId="232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1" dataDxfId="230">
  <autoFilter ref="DN1:DW2"/>
  <tableColumns count="10">
    <tableColumn id="1" name="Field for Dynamic" dataDxfId="229"/>
    <tableColumn id="9" name="Primary" dataDxfId="228">
      <calculatedColumnFormula>'Table Seed Map'!$A$16&amp;"-"&amp;COUNTA($DN$2:FieldDynamic[[#This Row],[Field for Dynamic]])</calculatedColumnFormula>
    </tableColumn>
    <tableColumn id="10" name="ID" dataDxfId="22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6">
      <calculatedColumnFormula>IFERROR(VLOOKUP(FieldDynamic[[#This Row],[Field for Dynamic]],FormFields[[Field Name]:[ID]],2,0),"form_field")</calculatedColumnFormula>
    </tableColumn>
    <tableColumn id="2" name="Type" dataDxfId="225"/>
    <tableColumn id="3" name="Depend Field" dataDxfId="224"/>
    <tableColumn id="4" name="Alter On" dataDxfId="223"/>
    <tableColumn id="5" name="Value" dataDxfId="222"/>
    <tableColumn id="11" name="Values" dataDxfId="221"/>
    <tableColumn id="6" name="Operator" dataDxfId="220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9" dataDxfId="218">
  <autoFilter ref="DY1:ES2"/>
  <tableColumns count="21">
    <tableColumn id="1" name="Form for Data Mapping" dataDxfId="217"/>
    <tableColumn id="2" name="Resource Data" dataDxfId="216"/>
    <tableColumn id="3" name="Form Field" dataDxfId="215"/>
    <tableColumn id="4" name="Primary" dataDxfId="214">
      <calculatedColumnFormula>'Table Seed Map'!$A$20&amp;"-"&amp;-1+COUNTA($DY$1:FormDataMapping[[#This Row],[Form for Data Mapping]])</calculatedColumnFormula>
    </tableColumn>
    <tableColumn id="5" name="ID" dataDxfId="21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2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1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0">
      <calculatedColumnFormula>IF(FormDataMapping[[#This Row],[Form for Data Mapping]]="","form_field",VLOOKUP(FormDataMapping[Form Field],FormFields[[Field Name]:[ID]],2,0))</calculatedColumnFormula>
    </tableColumn>
    <tableColumn id="9" name="Attribute" dataDxfId="209"/>
    <tableColumn id="10" name="R0" dataDxfId="208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7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6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05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04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3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2"/>
    <tableColumn id="17" name="Rel1" dataDxfId="201"/>
    <tableColumn id="18" name="Rel2" dataDxfId="200"/>
    <tableColumn id="19" name="Rel3" dataDxfId="199"/>
    <tableColumn id="20" name="Rel4" dataDxfId="198"/>
    <tableColumn id="21" name="Rel5" dataDxfId="197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6">
  <autoFilter ref="A1:H31"/>
  <tableColumns count="8">
    <tableColumn id="1" name="No" dataDxfId="195">
      <calculatedColumnFormula>IFERROR($A1+1,1)</calculatedColumnFormula>
    </tableColumn>
    <tableColumn id="2" name="Filename" dataDxfId="194"/>
    <tableColumn id="9" name="Table" dataDxfId="193">
      <calculatedColumnFormula>MID(MigrationRenamer[Filename],26,LEN(MigrationRenamer[Filename])-35)</calculatedColumnFormula>
    </tableColumn>
    <tableColumn id="3" name="Date Part" dataDxfId="192">
      <calculatedColumnFormula>"2020_01_16_"</calculatedColumnFormula>
    </tableColumn>
    <tableColumn id="4" name="Sequence" dataDxfId="191">
      <calculatedColumnFormula>TEXT(MATCH(MigrationRenamer[[#This Row],[Table]],Tables[Table],0),"000000")</calculatedColumnFormula>
    </tableColumn>
    <tableColumn id="5" name="Name Part" dataDxfId="190">
      <calculatedColumnFormula>RIGHT(MigrationRenamer[Filename],LEN(MigrationRenamer[Filename])-LEN(MigrationRenamer[Date Part])-LEN(MigrationRenamer[Sequence]))</calculatedColumnFormula>
    </tableColumn>
    <tableColumn id="6" name="New Name" dataDxfId="189">
      <calculatedColumnFormula>MigrationRenamer[Date Part]&amp;MigrationRenamer[Sequence]&amp;MigrationRenamer[Name Part]</calculatedColumnFormula>
    </tableColumn>
    <tableColumn id="7" name="CMD" dataDxfId="188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60">
  <autoFilter ref="A1:J328"/>
  <tableColumns count="10">
    <tableColumn id="1" name="Column" dataDxfId="459"/>
    <tableColumn id="2" name="Type" dataDxfId="458"/>
    <tableColumn id="3" name="Name" dataDxfId="457"/>
    <tableColumn id="4" name="Length/Enum" dataDxfId="456"/>
    <tableColumn id="5" name="Method1" dataDxfId="455"/>
    <tableColumn id="6" name="Method2" dataDxfId="454"/>
    <tableColumn id="7" name="Method3" dataDxfId="453"/>
    <tableColumn id="8" name="Method4" dataDxfId="452"/>
    <tableColumn id="9" name="Method5" dataDxfId="451"/>
    <tableColumn id="10" name="Usage" dataDxfId="45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7">
  <autoFilter ref="A1:K18"/>
  <tableColumns count="11">
    <tableColumn id="1" name="Primary" dataDxfId="186">
      <calculatedColumnFormula>'Table Seed Map'!$A$24&amp;"-"&amp;COUNTA($B$1:ResourceList[[#This Row],[Resource Name]])-1</calculatedColumnFormula>
    </tableColumn>
    <tableColumn id="2" name="Resource Name" dataDxfId="185"/>
    <tableColumn id="8" name="ListDisplayName" dataDxfId="184">
      <calculatedColumnFormula>ResourceList[[#This Row],[Resource Name]]&amp;"/"&amp;ResourceList[[#This Row],[Name]]</calculatedColumnFormula>
    </tableColumn>
    <tableColumn id="3" name="No" dataDxfId="18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2">
      <calculatedColumnFormula>IFERROR(VLOOKUP(ResourceList[[#This Row],[Resource Name]],ResourceTable[[RName]:[No]],3,0),"resource")</calculatedColumnFormula>
    </tableColumn>
    <tableColumn id="4" name="Name" dataDxfId="181"/>
    <tableColumn id="5" name="Description" dataDxfId="180"/>
    <tableColumn id="6" name="Title" dataDxfId="179"/>
    <tableColumn id="11" name="Identity" dataDxfId="178"/>
    <tableColumn id="10" name="Page" dataDxfId="177"/>
    <tableColumn id="9" name="ID" dataDxfId="176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75" dataDxfId="174">
  <autoFilter ref="M1:AD17"/>
  <tableColumns count="18">
    <tableColumn id="1" name="List Name" dataDxfId="173"/>
    <tableColumn id="2" name="LID" dataDxfId="172">
      <calculatedColumnFormula>VLOOKUP(ListExtras[[#This Row],[List Name]],ResourceList[[ListDisplayName]:[No]],2,0)</calculatedColumnFormula>
    </tableColumn>
    <tableColumn id="3" name="Scope Name" dataDxfId="171"/>
    <tableColumn id="4" name="Relation Name" dataDxfId="170"/>
    <tableColumn id="5" name="R1 Name" dataDxfId="169"/>
    <tableColumn id="6" name="R2 Name" dataDxfId="168"/>
    <tableColumn id="7" name="R3 Name" dataDxfId="167"/>
    <tableColumn id="8" name="Scope Primary" dataDxfId="166">
      <calculatedColumnFormula>'Table Seed Map'!$A$25&amp;"-"&amp;COUNT($W$1:ListExtras[[#This Row],[Scope ID]])</calculatedColumnFormula>
    </tableColumn>
    <tableColumn id="9" name="Scope Table ID" dataDxfId="16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64">
      <calculatedColumnFormula>IF(ListExtras[[#This Row],[LID]]=0,"resource_list",ListExtras[[#This Row],[LID]])</calculatedColumnFormula>
    </tableColumn>
    <tableColumn id="11" name="Scope ID" dataDxfId="16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2">
      <calculatedColumnFormula>'Table Seed Map'!$A$26&amp;"-"&amp;COUNT($AA$1:ListExtras[[#This Row],[Relation]])</calculatedColumnFormula>
    </tableColumn>
    <tableColumn id="13" name="Relation Table ID" dataDxfId="16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0">
      <calculatedColumnFormula>IF(ListExtras[[#This Row],[LID]]=0,"resource_list",ListExtras[[#This Row],[LID]])</calculatedColumnFormula>
    </tableColumn>
    <tableColumn id="15" name="Relation" dataDxfId="159">
      <calculatedColumnFormula>IFERROR(VLOOKUP(ListExtras[[#This Row],[Relation Name]],RelationTable[[Display]:[RELID]],2,0),IF(ListExtras[[#This Row],[LID]]=0,"relation",""))</calculatedColumnFormula>
    </tableColumn>
    <tableColumn id="16" name="R1" dataDxfId="158">
      <calculatedColumnFormula>IFERROR(VLOOKUP(ListExtras[[#This Row],[R1 Name]],RelationTable[[Display]:[RELID]],2,0),IF(ListExtras[[#This Row],[LID]]=0,"nest_relation1",""))</calculatedColumnFormula>
    </tableColumn>
    <tableColumn id="17" name="R2" dataDxfId="157">
      <calculatedColumnFormula>IFERROR(VLOOKUP(ListExtras[[#This Row],[R2 Name]],RelationTable[[Display]:[RELID]],2,0),IF(ListExtras[[#This Row],[LID]]=0,"nest_relation2",""))</calculatedColumnFormula>
    </tableColumn>
    <tableColumn id="18" name="R3" dataDxfId="15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55" dataDxfId="154">
  <autoFilter ref="AF1:AR32"/>
  <tableColumns count="13">
    <tableColumn id="13" name="Primary" dataDxfId="153">
      <calculatedColumnFormula>'Table Seed Map'!$A$28&amp;"-"&amp;COUNTA($AH$1:ListSearch[[#This Row],[No]])-2</calculatedColumnFormula>
    </tableColumn>
    <tableColumn id="1" name="List Name for Search" dataDxfId="152"/>
    <tableColumn id="2" name="No" dataDxfId="15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0">
      <calculatedColumnFormula>IFERROR(VLOOKUP(ListSearch[[#This Row],[List Name for Search]],ResourceList[[ListDisplayName]:[No]],2,0),"resource_list")</calculatedColumnFormula>
    </tableColumn>
    <tableColumn id="4" name="Field" dataDxfId="149"/>
    <tableColumn id="5" name="REL" dataDxfId="14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4"/>
    <tableColumn id="10" name="Relation 1" dataDxfId="143"/>
    <tableColumn id="11" name="Relation 2" dataDxfId="142"/>
    <tableColumn id="12" name="Relation 3" dataDxfId="1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0" dataDxfId="139">
  <autoFilter ref="AT1:BE54"/>
  <tableColumns count="12">
    <tableColumn id="13" name="Primary" dataDxfId="138">
      <calculatedColumnFormula>'Table Seed Map'!$A$27&amp;"-"&amp;COUNTA($AV$1:ListLayout[[#This Row],[No]])-2</calculatedColumnFormula>
    </tableColumn>
    <tableColumn id="1" name="List Name for Layout" dataDxfId="137"/>
    <tableColumn id="2" name="No" dataDxfId="13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35">
      <calculatedColumnFormula>IFERROR(VLOOKUP(ListLayout[[#This Row],[List Name for Layout]],ResourceList[[ListDisplayName]:[No]],2,0),"resource_list")</calculatedColumnFormula>
    </tableColumn>
    <tableColumn id="14" name="Label" dataDxfId="134"/>
    <tableColumn id="4" name="Field" dataDxfId="133"/>
    <tableColumn id="5" name="REL" dataDxfId="13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9"/>
    <tableColumn id="10" name="Relation 1" dataDxfId="128"/>
    <tableColumn id="11" name="Relation 2" dataDxfId="127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6">
  <autoFilter ref="A1:J9"/>
  <tableColumns count="10">
    <tableColumn id="1" name="Primary" dataDxfId="125">
      <calculatedColumnFormula>'Table Seed Map'!$A$29&amp;"-"&amp;COUNTA($E$1:ResourceData[[#This Row],[Resource]])-2</calculatedColumnFormula>
    </tableColumn>
    <tableColumn id="2" name="Resource Name" dataDxfId="124"/>
    <tableColumn id="8" name="DataDisplayName" dataDxfId="123">
      <calculatedColumnFormula>ResourceData[[#This Row],[Resource Name]]&amp;"/"&amp;ResourceData[[#This Row],[Name]]</calculatedColumnFormula>
    </tableColumn>
    <tableColumn id="3" name="No" dataDxfId="12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1">
      <calculatedColumnFormula>IFERROR(VLOOKUP(ResourceData[[#This Row],[Resource Name]],ResourceTable[[RName]:[No]],3,0),"resource")</calculatedColumnFormula>
    </tableColumn>
    <tableColumn id="4" name="Name" dataDxfId="120"/>
    <tableColumn id="5" name="Description" dataDxfId="119"/>
    <tableColumn id="6" name="Title Field" dataDxfId="118"/>
    <tableColumn id="9" name="Method" dataDxfId="117"/>
    <tableColumn id="10" name="ID" dataDxfId="116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15" dataDxfId="114">
  <autoFilter ref="L1:AC10"/>
  <tableColumns count="18">
    <tableColumn id="1" name="Data Name" dataDxfId="113"/>
    <tableColumn id="2" name="DID" dataDxfId="112">
      <calculatedColumnFormula>VLOOKUP(DataExtra[[#This Row],[Data Name]],ResourceData[[DataDisplayName]:[No]],2,0)</calculatedColumnFormula>
    </tableColumn>
    <tableColumn id="3" name="Scope Name" dataDxfId="111"/>
    <tableColumn id="4" name="Relation Name" dataDxfId="110"/>
    <tableColumn id="5" name="R1 Name" dataDxfId="109"/>
    <tableColumn id="6" name="R2 Name" dataDxfId="108"/>
    <tableColumn id="7" name="R3 Name" dataDxfId="107"/>
    <tableColumn id="8" name="Scope Primary" dataDxfId="106">
      <calculatedColumnFormula>'Table Seed Map'!$A$30&amp;"-"&amp;COUNT($V$1:DataExtra[[#This Row],[Scope ID]])</calculatedColumnFormula>
    </tableColumn>
    <tableColumn id="9" name="Scope Table ID" dataDxfId="10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4">
      <calculatedColumnFormula>IF(DataExtra[[#This Row],[DID]]=0,"resource_data",DataExtra[[#This Row],[DID]])</calculatedColumnFormula>
    </tableColumn>
    <tableColumn id="11" name="Scope ID" dataDxfId="10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2">
      <calculatedColumnFormula>'Table Seed Map'!$A$31&amp;"-"&amp;COUNT($Z$1:DataExtra[[#This Row],[Relation]])</calculatedColumnFormula>
    </tableColumn>
    <tableColumn id="13" name="Relation Table ID" dataDxfId="10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0">
      <calculatedColumnFormula>IF(DataExtra[[#This Row],[DID]]=0,"resource_data",DataExtra[[#This Row],[DID]])</calculatedColumnFormula>
    </tableColumn>
    <tableColumn id="15" name="Relation" dataDxfId="99">
      <calculatedColumnFormula>IFERROR(VLOOKUP(DataExtra[[#This Row],[Relation Name]],RelationTable[[Display]:[RELID]],2,0),IF(DataExtra[[#This Row],[DID]]=0,"relation",""))</calculatedColumnFormula>
    </tableColumn>
    <tableColumn id="16" name="R1" dataDxfId="98">
      <calculatedColumnFormula>IFERROR(VLOOKUP(DataExtra[[#This Row],[R1 Name]],RelationTable[[Display]:[RELID]],2,0),IF(DataExtra[[#This Row],[DID]]=0,"nest_relation1",""))</calculatedColumnFormula>
    </tableColumn>
    <tableColumn id="17" name="R2" dataDxfId="97">
      <calculatedColumnFormula>IFERROR(VLOOKUP(DataExtra[[#This Row],[R2 Name]],RelationTable[[Display]:[RELID]],2,0),IF(DataExtra[[#This Row],[DID]]=0,"nest_relation2",""))</calculatedColumnFormula>
    </tableColumn>
    <tableColumn id="18" name="R3" dataDxfId="9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95" dataDxfId="94">
  <autoFilter ref="AE1:AN16"/>
  <tableColumns count="10">
    <tableColumn id="13" name="Primary" dataDxfId="93">
      <calculatedColumnFormula>'Table Seed Map'!$A$32&amp;"-"&amp;COUNTA($AF$1:DataViewSection[[#This Row],[Data Name for Layout]])-1</calculatedColumnFormula>
    </tableColumn>
    <tableColumn id="1" name="Data Name for Layout" dataDxfId="92"/>
    <tableColumn id="17" name="DataSectionDisplayName" dataDxfId="9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9">
      <calculatedColumnFormula>IFERROR(VLOOKUP(DataViewSection[[#This Row],[Data Name for Layout]],ResourceData[[DataDisplayName]:[No]],2,0),"resource_data")</calculatedColumnFormula>
    </tableColumn>
    <tableColumn id="14" name="Title" dataDxfId="88"/>
    <tableColumn id="15" name="Title Field" dataDxfId="87"/>
    <tableColumn id="16" name="Rel" dataDxfId="86">
      <calculatedColumnFormula>IFERROR(VLOOKUP(DataViewSection[[#This Row],[Relation]],RelationTable[[Display]:[RELID]],2,0),"")</calculatedColumnFormula>
    </tableColumn>
    <tableColumn id="4" name="Colspan" dataDxfId="85"/>
    <tableColumn id="9" name="Relation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83" dataDxfId="82">
  <autoFilter ref="AP1:AW51"/>
  <tableColumns count="8">
    <tableColumn id="13" name="Primary" dataDxfId="81">
      <calculatedColumnFormula>'Table Seed Map'!$A$33&amp;"-"&amp;-1+COUNTA($AQ$1:DataViewSectionItem[[#This Row],[Data Section for Items]])</calculatedColumnFormula>
    </tableColumn>
    <tableColumn id="1" name="Data Section for Items" dataDxfId="80"/>
    <tableColumn id="2" name="No" dataDxfId="7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7"/>
    <tableColumn id="4" name="Attribute" dataDxfId="76"/>
    <tableColumn id="5" name="REL" dataDxfId="7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4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73" dataDxfId="72">
  <autoFilter ref="A1:Y48"/>
  <tableColumns count="25">
    <tableColumn id="10" name="Primary" dataDxfId="71">
      <calculatedColumnFormula>'Table Seed Map'!$A$34&amp;"-"&amp;(COUNTA($E$1:ResourceAction[[#This Row],[Resource]])-2)</calculatedColumnFormula>
    </tableColumn>
    <tableColumn id="13" name="Display" dataDxfId="70">
      <calculatedColumnFormula>ResourceAction[[#This Row],[Resource Name]]&amp;"/"&amp;ResourceAction[[#This Row],[Name]]</calculatedColumnFormula>
    </tableColumn>
    <tableColumn id="2" name="Resource Name" dataDxfId="69"/>
    <tableColumn id="11" name="No" dataDxfId="6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7">
      <calculatedColumnFormula>IFERROR(VLOOKUP(ResourceAction[[#This Row],[Resource Name]],ResourceTable[[RName]:[No]],3,0),"resource")</calculatedColumnFormula>
    </tableColumn>
    <tableColumn id="4" name="Name" dataDxfId="66"/>
    <tableColumn id="6" name="Description" dataDxfId="65"/>
    <tableColumn id="7" name="Title" dataDxfId="64"/>
    <tableColumn id="8" name="Type" dataDxfId="63"/>
    <tableColumn id="9" name="Menu" dataDxfId="62"/>
    <tableColumn id="20" name="Primary Method" dataDxfId="61">
      <calculatedColumnFormula>'Table Seed Map'!$A$35&amp;"-"&amp;(COUNTA($E$1:ResourceAction[[#This Row],[Resource]])-2)</calculatedColumnFormula>
    </tableColumn>
    <tableColumn id="12" name="Method ID" dataDxfId="6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9">
      <calculatedColumnFormula>IF(ResourceAction[[#This Row],[No]]="id","resource_action",ResourceAction[[#This Row],[No]])</calculatedColumnFormula>
    </tableColumn>
    <tableColumn id="15" name="Method Type" dataDxfId="58"/>
    <tableColumn id="16" name="IDN 1" dataDxfId="5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5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5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2"/>
    <tableColumn id="22" name="IDN2" dataDxfId="51"/>
    <tableColumn id="24" name="IDN3" dataDxfId="50"/>
    <tableColumn id="25" name="IDN4" dataDxfId="49"/>
    <tableColumn id="23" name="IDN5" dataDxfId="48"/>
    <tableColumn id="1" name="AID" dataDxfId="47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6" dataDxfId="45">
  <autoFilter ref="AA1:AL27"/>
  <tableColumns count="12">
    <tableColumn id="1" name="Action Name" dataDxfId="44"/>
    <tableColumn id="3" name="Action" dataDxfId="43">
      <calculatedColumnFormula>VLOOKUP(ActionListNData[[#This Row],[Action Name]],ResourceAction[[Display]:[No]],3,0)</calculatedColumnFormula>
    </tableColumn>
    <tableColumn id="5" name="Resource List" dataDxfId="42"/>
    <tableColumn id="6" name="Resource Data" dataDxfId="41"/>
    <tableColumn id="9" name="Primary List" dataDxfId="40">
      <calculatedColumnFormula>'Table Seed Map'!$A$37&amp;"-"&amp;-1+COUNTA($AC$1:ActionListNData[[#This Row],[Resource List]])</calculatedColumnFormula>
    </tableColumn>
    <tableColumn id="10" name="List ID" dataDxfId="3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8">
      <calculatedColumnFormula>ActionListNData[[#This Row],[Action]]</calculatedColumnFormula>
    </tableColumn>
    <tableColumn id="4" name="List" dataDxfId="3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6">
      <calculatedColumnFormula>'Table Seed Map'!$A$38&amp;"-"&amp;-1+COUNTA($AD$1:ActionListNData[[#This Row],[Resource Data]])</calculatedColumnFormula>
    </tableColumn>
    <tableColumn id="12" name="Data ID" dataDxfId="3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">
      <calculatedColumnFormula>ActionListNData[[#This Row],[Action]]</calculatedColumnFormula>
    </tableColumn>
    <tableColumn id="2" name="Data" dataDxfId="3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9">
  <autoFilter ref="A1:K402"/>
  <tableColumns count="11">
    <tableColumn id="2" name="Table" dataDxfId="448"/>
    <tableColumn id="3" name="Field" dataDxfId="447"/>
    <tableColumn id="5" name="Type" dataDxfId="446">
      <calculatedColumnFormula>VLOOKUP(TableFields[Field],Columns[],2,0)&amp;"("</calculatedColumnFormula>
    </tableColumn>
    <tableColumn id="4" name="Name" dataDxfId="445">
      <calculatedColumnFormula>IF(VLOOKUP(TableFields[Field],Columns[],3,0)&lt;&gt;"","'"&amp;VLOOKUP(TableFields[Field],Columns[],3,0)&amp;"'","")</calculatedColumnFormula>
    </tableColumn>
    <tableColumn id="6" name="Arg2" dataDxfId="444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3">
      <calculatedColumnFormula>IF(VLOOKUP(TableFields[Field],Columns[],5,0)=0,"","-&gt;"&amp;VLOOKUP(TableFields[Field],Columns[],5,0))</calculatedColumnFormula>
    </tableColumn>
    <tableColumn id="8" name="Method2" dataDxfId="442">
      <calculatedColumnFormula>IF(VLOOKUP(TableFields[Field],Columns[],6,0)=0,"","-&gt;"&amp;VLOOKUP(TableFields[Field],Columns[],6,0))</calculatedColumnFormula>
    </tableColumn>
    <tableColumn id="9" name="Method3" dataDxfId="441">
      <calculatedColumnFormula>IF(VLOOKUP(TableFields[Field],Columns[],7,0)=0,"","-&gt;"&amp;VLOOKUP(TableFields[Field],Columns[],7,0))</calculatedColumnFormula>
    </tableColumn>
    <tableColumn id="10" name="Method4" dataDxfId="440">
      <calculatedColumnFormula>IF(VLOOKUP(TableFields[Field],Columns[],8,0)=0,"","-&gt;"&amp;VLOOKUP(TableFields[Field],Columns[],8,0))</calculatedColumnFormula>
    </tableColumn>
    <tableColumn id="11" name="Method5" dataDxfId="439">
      <calculatedColumnFormula>IF(VLOOKUP(TableFields[Field],Columns[],9,0)=0,"","-&gt;"&amp;VLOOKUP(TableFields[Field],Columns[],9,0))</calculatedColumnFormula>
    </tableColumn>
    <tableColumn id="12" name="Statement" dataDxfId="438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2" dataDxfId="31">
  <autoFilter ref="AN1:AS2"/>
  <tableColumns count="6">
    <tableColumn id="1" name="Action Name for Attr" dataDxfId="30"/>
    <tableColumn id="5" name="Primary" dataDxfId="29">
      <calculatedColumnFormula>'Table Seed Map'!$A$36&amp;"-"&amp;(COUNTA($AN$2:ActionAttr[[#This Row],[Action Name for Attr]]))</calculatedColumnFormula>
    </tableColumn>
    <tableColumn id="6" name="No" dataDxfId="2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6"/>
    <tableColumn id="3" name="Value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4" dataDxfId="23">
  <autoFilter ref="A1:H6"/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/>
  <tableColumns count="7">
    <tableColumn id="1" name="No" dataDxfId="12">
      <calculatedColumnFormula>IFERROR($J1+1,1)</calculatedColumnFormula>
    </tableColumn>
    <tableColumn id="2" name="Type" dataDxfId="11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5" totalsRowShown="0" headerRowDxfId="437" dataDxfId="436">
  <autoFilter ref="A1:R85"/>
  <tableColumns count="18">
    <tableColumn id="19" name="TRCode" dataDxfId="435">
      <calculatedColumnFormula>TableData[Table Name]&amp;"-"&amp;(COUNTIF($B$1:TableData[[#This Row],[Table Name]],TableData[[#This Row],[Table Name]])-1)</calculatedColumnFormula>
    </tableColumn>
    <tableColumn id="1" name="Table Name" dataDxfId="434"/>
    <tableColumn id="2" name="Record No" dataDxfId="433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2"/>
    <tableColumn id="4" name="2" dataDxfId="431"/>
    <tableColumn id="5" name="3" dataDxfId="430"/>
    <tableColumn id="6" name="4" dataDxfId="429"/>
    <tableColumn id="7" name="5" dataDxfId="428"/>
    <tableColumn id="8" name="6" dataDxfId="427"/>
    <tableColumn id="9" name="7" dataDxfId="426"/>
    <tableColumn id="10" name="8" dataDxfId="425"/>
    <tableColumn id="11" name="9" dataDxfId="424"/>
    <tableColumn id="12" name="10" dataDxfId="423"/>
    <tableColumn id="13" name="11" dataDxfId="422"/>
    <tableColumn id="14" name="12" dataDxfId="421"/>
    <tableColumn id="15" name="13" dataDxfId="420"/>
    <tableColumn id="16" name="14" dataDxfId="419"/>
    <tableColumn id="17" name="15" dataDxfId="4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7">
  <autoFilter ref="A1:K72"/>
  <tableColumns count="11">
    <tableColumn id="1" name="Name" dataDxfId="416"/>
    <tableColumn id="3" name="Table Name" dataDxfId="415"/>
    <tableColumn id="20" name="NS" dataDxfId="414">
      <calculatedColumnFormula>VLOOKUP(SeedMap[Table Name],Tables[],4,0)</calculatedColumnFormula>
    </tableColumn>
    <tableColumn id="21" name="Model" dataDxfId="413">
      <calculatedColumnFormula>VLOOKUP(SeedMap[Table Name],Tables[],5,0)</calculatedColumnFormula>
    </tableColumn>
    <tableColumn id="6" name="Data Table" dataDxfId="412"/>
    <tableColumn id="7" name="Data Range" dataDxfId="411"/>
    <tableColumn id="8" name="Skip Columns" dataDxfId="410"/>
    <tableColumn id="4" name="Query Method" dataDxfId="409"/>
    <tableColumn id="2" name="Last ID" dataDxfId="408"/>
    <tableColumn id="5" name="AI Change Query" dataDxfId="407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5">
  <autoFilter ref="A1:M33"/>
  <tableColumns count="13">
    <tableColumn id="11" name="Primary" dataDxfId="404">
      <calculatedColumnFormula>Page&amp;"-"&amp;(COUNTA($E$1:ResourceTable[[#This Row],[Name]])-2)</calculatedColumnFormula>
    </tableColumn>
    <tableColumn id="12" name="RName" dataDxfId="403">
      <calculatedColumnFormula>ResourceTable[[#This Row],[Name]]</calculatedColumnFormula>
    </tableColumn>
    <tableColumn id="13" name="RID" dataDxfId="402">
      <calculatedColumnFormula>COUNTA($A$1:ResourceTable[[#This Row],[Primary]])-2</calculatedColumnFormula>
    </tableColumn>
    <tableColumn id="1" name="No" dataDxfId="401">
      <calculatedColumnFormula>IF(ResourceTable[[#This Row],[RID]]=0,"id",ResourceTable[[#This Row],[RID]]+IF(ISNUMBER(VLOOKUP(Page,SeedMap[],9,0)),VLOOKUP(Page,SeedMap[],9,0),0))</calculatedColumnFormula>
    </tableColumn>
    <tableColumn id="2" name="Name" dataDxfId="400"/>
    <tableColumn id="3" name="Description" dataDxfId="399"/>
    <tableColumn id="4" name="Title" dataDxfId="398"/>
    <tableColumn id="5" name="NS" dataDxfId="397">
      <calculatedColumnFormula>"Milestone\SS\Model"</calculatedColumnFormula>
    </tableColumn>
    <tableColumn id="6" name="Table" dataDxfId="396"/>
    <tableColumn id="8" name="Controller" dataDxfId="395"/>
    <tableColumn id="9" name="Controller NS" dataDxfId="394"/>
    <tableColumn id="7" name="Development" dataDxfId="393"/>
    <tableColumn id="10" name="RID2" dataDxfId="392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1">
  <autoFilter ref="O1:Z5"/>
  <tableColumns count="12">
    <tableColumn id="1" name="Select Resource for Default" dataDxfId="390"/>
    <tableColumn id="2" name="List" dataDxfId="389"/>
    <tableColumn id="3" name="Form" dataDxfId="388"/>
    <tableColumn id="4" name="Data" dataDxfId="387"/>
    <tableColumn id="5" name="FormWithData" dataDxfId="386"/>
    <tableColumn id="6" name="Primary" dataDxfId="385">
      <calculatedColumnFormula>'Table Seed Map'!$A$39&amp;"-"&amp;COUNTA($O$2:ResourceDefaultsTable[[#This Row],[Select Resource for Default]])</calculatedColumnFormula>
    </tableColumn>
    <tableColumn id="12" name="ID" dataDxfId="38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8">
  <autoFilter ref="A1:N45"/>
  <tableColumns count="14">
    <tableColumn id="11" name="Primary" dataDxfId="377">
      <calculatedColumnFormula>Page&amp;"-"&amp;(COUNTA($E$1:RelationTable[[#This Row],[Resource]])-1)</calculatedColumnFormula>
    </tableColumn>
    <tableColumn id="1" name="No" dataDxfId="37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5">
      <calculatedColumnFormula>RelationTable[[#This Row],[Resource]]&amp;"/"&amp;RelationTable[[#This Row],[Method]]</calculatedColumnFormula>
    </tableColumn>
    <tableColumn id="14" name="RELID" dataDxfId="374">
      <calculatedColumnFormula>RelationTable[[#This Row],[No]]</calculatedColumnFormula>
    </tableColumn>
    <tableColumn id="3" name="Resource" dataDxfId="373"/>
    <tableColumn id="4" name="Relate Resource" dataDxfId="372"/>
    <tableColumn id="12" name="ID" dataDxfId="371">
      <calculatedColumnFormula>RelationTable[[#This Row],[No]]</calculatedColumnFormula>
    </tableColumn>
    <tableColumn id="2" name="Resource Id" dataDxfId="370">
      <calculatedColumnFormula>IF(RelationTable[[#This Row],[No]]="id","resource",VLOOKUP(RelationTable[Resource],CHOOSE({1,2},ResourceTable[Name],ResourceTable[No]),2,0))</calculatedColumnFormula>
    </tableColumn>
    <tableColumn id="5" name="Name" dataDxfId="369"/>
    <tableColumn id="6" name="Description" dataDxfId="368"/>
    <tableColumn id="7" name="Method" dataDxfId="367"/>
    <tableColumn id="8" name="Type" dataDxfId="366"/>
    <tableColumn id="10" name="Relate Id" dataDxfId="365">
      <calculatedColumnFormula>VLOOKUP(RelationTable[Relate Resource],CHOOSE({1,2},ResourceTable[Name],ResourceTable[No]),2,0)</calculatedColumnFormula>
    </tableColumn>
    <tableColumn id="9" name="RID" dataDxfId="364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63">
  <autoFilter ref="P1:W16"/>
  <tableColumns count="8">
    <tableColumn id="1" name="Primary" dataDxfId="362">
      <calculatedColumnFormula>'Table Seed Map'!$A$9&amp;"-"&amp;COUNTA($Q$1:ResourceScopes[[#This Row],[Resource for Scope]])-1</calculatedColumnFormula>
    </tableColumn>
    <tableColumn id="2" name="Resource for Scope" dataDxfId="361"/>
    <tableColumn id="8" name="ScopesDisplayNames" dataDxfId="360">
      <calculatedColumnFormula>ResourceScopes[[#This Row],[Resource for Scope]]&amp;"/"&amp;ResourceScopes[[#This Row],[Name]]</calculatedColumnFormula>
    </tableColumn>
    <tableColumn id="3" name="No" dataDxfId="359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8">
      <calculatedColumnFormula>IFERROR(VLOOKUP(ResourceScopes[[#This Row],[Resource for Scope]],CHOOSE({1,2},ResourceTable[Name],ResourceTable[No]),2,0),"resource")</calculatedColumnFormula>
    </tableColumn>
    <tableColumn id="4" name="Name" dataDxfId="357"/>
    <tableColumn id="5" name="Description" dataDxfId="356"/>
    <tableColumn id="6" name="Method" dataDxfId="3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5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" priority="7"/>
  </conditionalFormatting>
  <conditionalFormatting sqref="B325">
    <cfRule type="duplicateValues" dxfId="3" priority="3"/>
  </conditionalFormatting>
  <conditionalFormatting sqref="B340:B341">
    <cfRule type="duplicateValues" dxfId="2" priority="2"/>
  </conditionalFormatting>
  <conditionalFormatting sqref="B340:B341">
    <cfRule type="duplicateValues" dxfId="1" priority="1"/>
  </conditionalFormatting>
  <conditionalFormatting sqref="B164:B171">
    <cfRule type="duplicateValues" dxfId="0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B60" workbookViewId="0">
      <selection activeCell="E67" sqref="E6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2152</v>
      </c>
      <c r="E65" s="78" t="s">
        <v>2153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2154</v>
      </c>
      <c r="E66" s="78" t="s">
        <v>2155</v>
      </c>
      <c r="F66" s="78" t="s">
        <v>2158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2156</v>
      </c>
      <c r="E67" s="78" t="s">
        <v>2157</v>
      </c>
      <c r="F67" s="78" t="s">
        <v>2159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2069</v>
      </c>
      <c r="E68" s="78" t="s">
        <v>2070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2071</v>
      </c>
      <c r="E69" s="78" t="s">
        <v>2072</v>
      </c>
      <c r="F69" s="78" t="s">
        <v>99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2073</v>
      </c>
      <c r="E70" s="78" t="s">
        <v>2074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2075</v>
      </c>
      <c r="E71" s="78" t="s">
        <v>2076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2077</v>
      </c>
      <c r="E72" s="78" t="s">
        <v>2078</v>
      </c>
      <c r="F72" s="78" t="s">
        <v>1440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2079</v>
      </c>
      <c r="E73" s="78" t="s">
        <v>2080</v>
      </c>
      <c r="F73" s="78" t="s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2081</v>
      </c>
      <c r="E74" s="78" t="s">
        <v>2078</v>
      </c>
      <c r="F74" s="78" t="s">
        <v>1440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2082</v>
      </c>
      <c r="E75" s="78" t="s">
        <v>2080</v>
      </c>
      <c r="F75" s="78" t="s">
        <v>99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2144</v>
      </c>
      <c r="E76" s="78" t="s">
        <v>2140</v>
      </c>
      <c r="F76" s="78">
        <v>99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2141</v>
      </c>
      <c r="E77" s="78" t="s">
        <v>2132</v>
      </c>
      <c r="F77" s="78">
        <v>360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2142</v>
      </c>
      <c r="E78" s="78" t="s">
        <v>2133</v>
      </c>
      <c r="F78" s="78">
        <v>10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2143</v>
      </c>
      <c r="E79" s="78" t="s">
        <v>2134</v>
      </c>
      <c r="F79" s="78">
        <v>10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2145</v>
      </c>
      <c r="E80" s="78" t="s">
        <v>2135</v>
      </c>
      <c r="F80" s="78">
        <v>110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2146</v>
      </c>
      <c r="E81" s="78" t="s">
        <v>2136</v>
      </c>
      <c r="F81" s="78">
        <v>70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2151</v>
      </c>
      <c r="E82" s="78" t="s">
        <v>2137</v>
      </c>
      <c r="F82" s="78">
        <v>1.35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1:18" x14ac:dyDescent="0.25">
      <c r="A83" s="30" t="str">
        <f>TableData[Table Name]&amp;"-"&amp;(COUNTIF($B$1:TableData[[#This Row],[Table Name]],TableData[[#This Row],[Table Name]])-1)</f>
        <v>Settings-19</v>
      </c>
      <c r="B83" s="78" t="s">
        <v>1295</v>
      </c>
      <c r="C8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19</v>
      </c>
      <c r="D83" s="78" t="s">
        <v>2147</v>
      </c>
      <c r="E83" s="78" t="s">
        <v>2138</v>
      </c>
      <c r="F83" s="78">
        <v>100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1:18" x14ac:dyDescent="0.25">
      <c r="A84" s="30" t="str">
        <f>TableData[Table Name]&amp;"-"&amp;(COUNTIF($B$1:TableData[[#This Row],[Table Name]],TableData[[#This Row],[Table Name]])-1)</f>
        <v>Settings-20</v>
      </c>
      <c r="B84" s="78" t="s">
        <v>1295</v>
      </c>
      <c r="C8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20</v>
      </c>
      <c r="D84" s="78" t="s">
        <v>2148</v>
      </c>
      <c r="E84" s="78" t="s">
        <v>2139</v>
      </c>
      <c r="F84" s="78">
        <v>5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1:18" x14ac:dyDescent="0.25">
      <c r="A85" s="30" t="str">
        <f>TableData[Table Name]&amp;"-"&amp;(COUNTIF($B$1:TableData[[#This Row],[Table Name]],TableData[[#This Row],[Table Name]])-1)</f>
        <v>Settings-21</v>
      </c>
      <c r="B85" s="78" t="s">
        <v>1295</v>
      </c>
      <c r="C8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21</v>
      </c>
      <c r="D85" s="78" t="s">
        <v>2150</v>
      </c>
      <c r="E85" s="78" t="s">
        <v>2149</v>
      </c>
      <c r="F85" s="78">
        <v>2</v>
      </c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zoomScaleNormal="100" workbookViewId="0">
      <selection activeCell="E27" sqref="E27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'print', </v>
      </c>
      <c r="E9" s="118" t="str">
        <f t="shared" ca="1" si="2"/>
        <v xml:space="preserve">'description' =&gt; 'Enable or Disable printing facility',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'printer_uuid', </v>
      </c>
      <c r="E10" s="118" t="str">
        <f t="shared" ca="1" si="2"/>
        <v xml:space="preserve">'description' =&gt; 'The UUID of the printer', </v>
      </c>
      <c r="F10" s="118" t="str">
        <f t="shared" ca="1" si="2"/>
        <v xml:space="preserve">'value' =&gt; '00001101-0000-1000-8000-00805F9B34FB',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'printer_address', </v>
      </c>
      <c r="E11" s="118" t="str">
        <f t="shared" ca="1" si="2"/>
        <v xml:space="preserve">'description' =&gt; 'The MAC Address of the printer', </v>
      </c>
      <c r="F11" s="118" t="str">
        <f t="shared" ca="1" si="2"/>
        <v xml:space="preserve">'value' =&gt; '00:11:22:33:44:55',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'home_screen_out_standing', </v>
      </c>
      <c r="E12" s="118" t="str">
        <f t="shared" ca="1" si="2"/>
        <v xml:space="preserve">'description' =&gt; 'Customers outstanding and overdue metric should display in Home Screen',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'home_screen_sales_order_progress', </v>
      </c>
      <c r="E13" s="118" t="str">
        <f t="shared" ca="1" si="2"/>
        <v xml:space="preserve">'description' =&gt; 'Sales order progress which mentions the incomplete and partially completed sales orders count', </v>
      </c>
      <c r="F13" s="118" t="str">
        <f t="shared" ca="1" si="2"/>
        <v xml:space="preserve">'value' =&gt; 'No',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'receipts_daily_weekly_metric_on_receipt_index', </v>
      </c>
      <c r="E14" s="118" t="str">
        <f t="shared" ca="1" si="2"/>
        <v xml:space="preserve">'description' =&gt; 'Receipts daily and weekly total amount display metric on receipts index window.',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'receipts_monthly_metric_on_receipt_index', </v>
      </c>
      <c r="E15" s="118" t="str">
        <f t="shared" ca="1" si="2"/>
        <v xml:space="preserve">'description' =&gt; 'Receipts monthly total amount display metric on receipts index window.',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'daily_sales_total_amount_in_sales_index', </v>
      </c>
      <c r="E16" s="118" t="str">
        <f t="shared" ca="1" si="2"/>
        <v xml:space="preserve">'description' =&gt; 'Total Sales amount in a day to be displayed in sales transaction index window', </v>
      </c>
      <c r="F16" s="118" t="str">
        <f t="shared" ca="1" si="2"/>
        <v xml:space="preserve">'value' =&gt; 'Yes',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'weekly_and_monthly_sales_total_amount_in_sales_index', </v>
      </c>
      <c r="E17" s="118" t="str">
        <f t="shared" ca="1" si="2"/>
        <v xml:space="preserve">'description' =&gt; 'Total Sales amount in the current week and month to be displayed in sales transaction index window', </v>
      </c>
      <c r="F17" s="118" t="str">
        <f t="shared" ca="1" si="2"/>
        <v xml:space="preserve">'value' =&gt; 'No',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'daily_sales_total_amount_in_sales_order_index', </v>
      </c>
      <c r="E18" s="50" t="str">
        <f t="shared" ca="1" si="2"/>
        <v xml:space="preserve">'description' =&gt; 'Total Sales amount in a day to be displayed in sales transaction index window', </v>
      </c>
      <c r="F18" s="50" t="str">
        <f t="shared" ca="1" si="2"/>
        <v xml:space="preserve">'value' =&gt; 'Yes',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'weekly_and_monthly_sales_total_amount_in_sales_order_index', </v>
      </c>
      <c r="E19" s="50" t="str">
        <f t="shared" ca="1" si="2"/>
        <v xml:space="preserve">'description' =&gt; 'Total Sales amount in the current week and month to be displayed in sales transaction index window', </v>
      </c>
      <c r="F19" s="50" t="str">
        <f t="shared" ca="1" si="2"/>
        <v xml:space="preserve">'value' =&gt; 'No',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'advance_sale_container_width', </v>
      </c>
      <c r="E20" s="50" t="str">
        <f t="shared" ca="1" si="2"/>
        <v xml:space="preserve">'description' =&gt; 'Container width in percentage', </v>
      </c>
      <c r="F20" s="50" t="str">
        <f t="shared" ca="1" si="2"/>
        <v xml:space="preserve">'value' =&gt; '99',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'advance_sale_left_portion_width', </v>
      </c>
      <c r="E21" s="50" t="str">
        <f t="shared" ca="1" si="2"/>
        <v xml:space="preserve">'description' =&gt; 'Width to be allocated for the left portion', </v>
      </c>
      <c r="F21" s="50" t="str">
        <f t="shared" ca="1" si="2"/>
        <v xml:space="preserve">'value' =&gt; '360',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'advance_sale_space_between_left_portion_and_right_portion', </v>
      </c>
      <c r="E22" s="50" t="str">
        <f t="shared" ca="1" si="2"/>
        <v xml:space="preserve">'description' =&gt; 'The space between left and right portions', </v>
      </c>
      <c r="F22" s="50" t="str">
        <f t="shared" ca="1" si="2"/>
        <v xml:space="preserve">'value' =&gt; '10',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'advance_sale_items_container_padding', </v>
      </c>
      <c r="E23" s="50" t="str">
        <f t="shared" ca="1" si="2"/>
        <v xml:space="preserve">'description' =&gt; 'The padding amount of  container where Filter, Items and Pagination exists', </v>
      </c>
      <c r="F23" s="50" t="str">
        <f t="shared" ca="1" si="2"/>
        <v xml:space="preserve">'value' =&gt; '10',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'advance_sale_main_filter_width', </v>
      </c>
      <c r="E24" s="50" t="str">
        <f t="shared" ca="1" si="2"/>
        <v xml:space="preserve">'description' =&gt; 'Width of main filter - right to container', </v>
      </c>
      <c r="F24" s="50" t="str">
        <f t="shared" ca="1" si="2"/>
        <v xml:space="preserve">'value' =&gt; '110',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'advance_sale_secondary_filter_height', </v>
      </c>
      <c r="E25" s="50" t="str">
        <f t="shared" ca="1" si="4"/>
        <v xml:space="preserve">'description' =&gt; 'Height of secondary filter - top to container', </v>
      </c>
      <c r="F25" s="50" t="str">
        <f t="shared" ca="1" si="4"/>
        <v xml:space="preserve">'value' =&gt; '70',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'advance_sale_item_width_to_height_ratio', </v>
      </c>
      <c r="E26" s="50" t="str">
        <f t="shared" ca="1" si="4"/>
        <v xml:space="preserve">'description' =&gt; 'Product list item - width to height ratio', </v>
      </c>
      <c r="F26" s="50" t="str">
        <f t="shared" ca="1" si="4"/>
        <v xml:space="preserve">'value' =&gt; '1.35',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'19', </v>
      </c>
      <c r="D27" s="50" t="str">
        <f t="shared" ca="1" si="4"/>
        <v xml:space="preserve">'name' =&gt; 'advance_sale_items_per_page', </v>
      </c>
      <c r="E27" s="50" t="str">
        <f t="shared" ca="1" si="4"/>
        <v xml:space="preserve">'description' =&gt; 'Items to be shown in one page', </v>
      </c>
      <c r="F27" s="50" t="str">
        <f t="shared" ca="1" si="4"/>
        <v xml:space="preserve">'value' =&gt; '100',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'20', </v>
      </c>
      <c r="D28" s="50" t="str">
        <f t="shared" ca="1" si="4"/>
        <v xml:space="preserve">'name' =&gt; 'advance_sale_items_per_row', </v>
      </c>
      <c r="E28" s="50" t="str">
        <f t="shared" ca="1" si="4"/>
        <v xml:space="preserve">'description' =&gt; 'Items to be shown in one row', </v>
      </c>
      <c r="F28" s="50" t="str">
        <f t="shared" ca="1" si="4"/>
        <v xml:space="preserve">'value' =&gt; '5',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'21', </v>
      </c>
      <c r="D29" s="50" t="str">
        <f t="shared" ca="1" si="4"/>
        <v xml:space="preserve">'name' =&gt; 'advance_sale_space_between_each_item', </v>
      </c>
      <c r="E29" s="50" t="str">
        <f t="shared" ca="1" si="4"/>
        <v xml:space="preserve">'description' =&gt; 'The space between each items', </v>
      </c>
      <c r="F29" s="50" t="str">
        <f t="shared" ca="1" si="4"/>
        <v xml:space="preserve">'value' =&gt; '2',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;</v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>\DB::statement('set foreign_key_checks = ' . $_);</v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2020-08-01T06:07:19Z</dcterms:modified>
</cp:coreProperties>
</file>