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5" i="4" l="1"/>
  <c r="B75" i="4"/>
  <c r="C75" i="4"/>
  <c r="Q75" i="4" s="1"/>
  <c r="D75" i="4"/>
  <c r="L75" i="4"/>
  <c r="M75" i="4"/>
  <c r="N75" i="4"/>
  <c r="O75" i="4" s="1"/>
  <c r="P75" i="4"/>
  <c r="A74" i="4"/>
  <c r="B74" i="4"/>
  <c r="P74" i="4" s="1"/>
  <c r="C74" i="4"/>
  <c r="Q74" i="4" s="1"/>
  <c r="D74" i="4"/>
  <c r="L74" i="4"/>
  <c r="M74" i="4"/>
  <c r="N74" i="4"/>
  <c r="O74" i="4" s="1"/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75" i="4" s="1"/>
  <c r="F75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4" i="4" l="1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<sst xmlns="http://schemas.openxmlformats.org/spreadsheetml/2006/main" count="283" uniqueCount="102">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</sst>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46973408"/>
        <c:axId val="-1846969056"/>
      </c:barChart>
      <c:catAx>
        <c:axId val="-18469734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9056"/>
        <c:crosses val="autoZero"/>
        <c:auto val="1"/>
        <c:lblAlgn val="ctr"/>
        <c:lblOffset val="100"/>
        <c:noMultiLvlLbl val="0"/>
      </c:catAx>
      <c:valAx>
        <c:axId val="-1846969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7340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846968512"/>
        <c:axId val="-1846966336"/>
      </c:barChart>
      <c:catAx>
        <c:axId val="-184696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6336"/>
        <c:crosses val="autoZero"/>
        <c:auto val="1"/>
        <c:lblAlgn val="ctr"/>
        <c:lblOffset val="100"/>
        <c:noMultiLvlLbl val="0"/>
      </c:catAx>
      <c:valAx>
        <c:axId val="-18469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8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964704"/>
        <c:axId val="-1846965792"/>
      </c:areaChart>
      <c:catAx>
        <c:axId val="-1846964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5792"/>
        <c:crosses val="autoZero"/>
        <c:auto val="1"/>
        <c:lblAlgn val="ctr"/>
        <c:lblOffset val="100"/>
        <c:noMultiLvlLbl val="0"/>
      </c:catAx>
      <c:valAx>
        <c:axId val="-1846965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47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-3.0000000000000568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846963616"/>
        <c:axId val="-1846972320"/>
      </c:barChart>
      <c:catAx>
        <c:axId val="-184696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72320"/>
        <c:crosses val="autoZero"/>
        <c:auto val="1"/>
        <c:lblAlgn val="ctr"/>
        <c:lblOffset val="100"/>
        <c:noMultiLvlLbl val="0"/>
      </c:catAx>
      <c:valAx>
        <c:axId val="-184697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-690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846962528"/>
        <c:axId val="-1846971776"/>
      </c:barChart>
      <c:dateAx>
        <c:axId val="-184696252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71776"/>
        <c:crosses val="autoZero"/>
        <c:auto val="1"/>
        <c:lblOffset val="100"/>
        <c:baseTimeUnit val="days"/>
      </c:dateAx>
      <c:valAx>
        <c:axId val="-184697177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469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5" totalsRowShown="0" headerRowDxfId="18" dataDxfId="17">
  <autoFilter ref="A1:Q7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58" workbookViewId="0">
      <selection activeCell="K75" sqref="K7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>IFERROR($A69+1,1)</f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>IFERROR($A70+1,1)</f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>IFERROR($A71+1,1)</f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>IFERROR($A72+1,1)</f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>IFERROR($A73+1,1)</f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>IFERROR($A74+1,1)</f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1"/>
      <c r="L75" s="121">
        <f>(TaskTimings[End Time]-TaskTimings[Start Time])*1440</f>
        <v>-690</v>
      </c>
      <c r="M75" s="121" t="e">
        <f>TEXT(TaskTimings[End Time]-TaskTimings[Start Time],"HH:mm")</f>
        <v>#VALUE!</v>
      </c>
      <c r="N75" s="121">
        <f>SUMIFS(TaskTimings[Total Minutes],TaskTimings[Date],TaskTimings[Date],TaskTimings[Employee],TaskTimings[Employee])</f>
        <v>-690</v>
      </c>
      <c r="O75" s="121" t="e">
        <f>TEXT(TaskTimings[Day Total Minutes]/1440,"HH:mm")</f>
        <v>#VALUE!</v>
      </c>
      <c r="P75" s="117" t="str">
        <f>TaskTimings[PRJ]</f>
        <v>TEEBPD</v>
      </c>
      <c r="Q75" s="117" t="str">
        <f>TaskTimings[TSK]</f>
        <v>Table syncing</v>
      </c>
    </row>
  </sheetData>
  <dataValidations count="2">
    <dataValidation type="list" allowBlank="1" showInputMessage="1" showErrorMessage="1" sqref="H2:H75">
      <formula1>EmployeeNames</formula1>
    </dataValidation>
    <dataValidation type="list" allowBlank="1" showInputMessage="1" showErrorMessage="1" sqref="G2:G7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-63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-63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2697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-3.0000000000000568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417</v>
      </c>
      <c r="J2" s="151" t="str">
        <f>INT($I$2/60)&amp;":"&amp;MOD(INT($I$2),60)</f>
        <v>6:57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-63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-63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-63</v>
      </c>
      <c r="R20" s="151">
        <f t="shared" ref="R20" si="5">SUM(Q20:Q23)</f>
        <v>-63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-690</v>
      </c>
      <c r="I23" s="151">
        <f t="shared" ref="I23" si="6">SUM(H23:H26)</f>
        <v>-690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/>
      </c>
      <c r="E24" s="162"/>
      <c r="F24" s="162"/>
      <c r="G24" s="162"/>
      <c r="H24" s="22">
        <f>IFERROR(VLOOKUP($A$1&amp;"/"&amp;$B$23&amp;"/"&amp;$A23,TaskTimings[[EmployeeDateSeqCode]:[Total Minutes]],7,0),0)</f>
        <v>0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2018-12-14T06:07:00Z</dcterms:modified>
</cp:coreProperties>
</file>