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lestone Toolkit\Aswathy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0" i="1" l="1"/>
  <c r="B39" i="1"/>
  <c r="B38" i="1"/>
  <c r="B37" i="1"/>
  <c r="A40" i="1"/>
  <c r="A39" i="1"/>
  <c r="A38" i="1"/>
  <c r="A37" i="1"/>
  <c r="B32" i="1"/>
  <c r="B31" i="1"/>
  <c r="B30" i="1"/>
  <c r="B29" i="1"/>
  <c r="B28" i="1"/>
  <c r="A32" i="1"/>
  <c r="A31" i="1"/>
  <c r="A30" i="1"/>
  <c r="A29" i="1"/>
  <c r="A28" i="1"/>
</calcChain>
</file>

<file path=xl/sharedStrings.xml><?xml version="1.0" encoding="utf-8"?>
<sst xmlns="http://schemas.openxmlformats.org/spreadsheetml/2006/main" count="47" uniqueCount="29">
  <si>
    <t>CLOSED TICKETS</t>
  </si>
  <si>
    <t>Company</t>
  </si>
  <si>
    <t>Task</t>
  </si>
  <si>
    <t>Amount showing difference</t>
  </si>
  <si>
    <t>ForuM General Trading L.L.C</t>
  </si>
  <si>
    <t>NUJOOM AL OUD TRADING CO. WLL</t>
  </si>
  <si>
    <t>Duplication of items in Daniya Perfumes after changing the item code</t>
  </si>
  <si>
    <t>Al Salamah Autoglass Tr &amp; Fix LLC</t>
  </si>
  <si>
    <t>Vat amount showing different in the Sales Quotation Print</t>
  </si>
  <si>
    <t>Print of proforma invoice showing amount difference</t>
  </si>
  <si>
    <t>MANGALODAYAM PHARMACEUTICALS PVT LTD</t>
  </si>
  <si>
    <t>Create New user(only  for billing)</t>
  </si>
  <si>
    <t>TEEB EMIRATES PERFUME LLC</t>
  </si>
  <si>
    <t>Print object has been Expired</t>
  </si>
  <si>
    <t> Align customer name into left or in multiple lines</t>
  </si>
  <si>
    <t>Couldnot select store in Sales Return in SLT</t>
  </si>
  <si>
    <t>Booked Qty showing wrong</t>
  </si>
  <si>
    <t>Amount difference in branch transfer out and branch transfer in</t>
  </si>
  <si>
    <t>HOLDED TASKS</t>
  </si>
  <si>
    <t>Time(hrs)</t>
  </si>
  <si>
    <t>WEEKLY REPORT(16/2/2019-22/2/2019)</t>
  </si>
  <si>
    <t>Category</t>
  </si>
  <si>
    <t>Print</t>
  </si>
  <si>
    <t>Query</t>
  </si>
  <si>
    <t>Change Settings</t>
  </si>
  <si>
    <t>MIS</t>
  </si>
  <si>
    <t>Report Issue</t>
  </si>
  <si>
    <t>SUPPORT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</si>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</sst>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5BDB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top"/>
    </xf>
    <xf numFmtId="0" fontId="1" fillId="5" borderId="0" xfId="0" applyFont="1" applyFill="1"/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0" borderId="0" xfId="0" applyFont="1"/>
    <xf numFmtId="0" fontId="1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Sheet1!$A$28:$A$32</c:f>
              <c:strCache>
                <c:ptCount val="5"/>
                <c:pt idx="0">
                  <c:v>ForuM General Trading L.L.C</c:v>
                </c:pt>
                <c:pt idx="1">
                  <c:v>NUJOOM AL OUD TRADING CO. WLL</c:v>
                </c:pt>
                <c:pt idx="2">
                  <c:v>Al Salamah Autoglass Tr &amp; Fix LLC</c:v>
                </c:pt>
                <c:pt idx="3">
                  <c:v>MANGALODAYAM PHARMACEUTICALS PVT LTD</c:v>
                </c:pt>
                <c:pt idx="4">
                  <c:v>TEEB EMIRATES PERFUME LLC</c:v>
                </c:pt>
              </c:strCache>
            </c:strRef>
          </c:cat>
          <c:val>
            <c:numRef>
              <c:f>Sheet1!$B$28:$B$32</c:f>
              <c:numCache>
                <c:formatCode>General</c:formatCode>
                <c:ptCount val="5"/>
                <c:pt idx="0">
                  <c:v>14.85</c:v>
                </c:pt>
                <c:pt idx="1">
                  <c:v>0.13</c:v>
                </c:pt>
                <c:pt idx="2">
                  <c:v>5.82</c:v>
                </c:pt>
                <c:pt idx="3">
                  <c:v>0.3</c:v>
                </c:pt>
                <c:pt idx="4">
                  <c:v>0.39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  vs 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Sheet1!$A$37:$A$40</c:f>
              <c:strCache>
                <c:ptCount val="4"/>
                <c:pt idx="0">
                  <c:v>Print</c:v>
                </c:pt>
                <c:pt idx="1">
                  <c:v>Change Settings</c:v>
                </c:pt>
                <c:pt idx="2">
                  <c:v>MIS</c:v>
                </c:pt>
                <c:pt idx="3">
                  <c:v>Report Issue</c:v>
                </c:pt>
              </c:strCache>
            </c:strRef>
          </c:cat>
          <c:val>
            <c:numRef>
              <c:f>Sheet1!$B$37:$B$40</c:f>
              <c:numCache>
                <c:formatCode>General</c:formatCode>
                <c:ptCount val="4"/>
                <c:pt idx="0">
                  <c:v>5.17</c:v>
                </c:pt>
                <c:pt idx="1">
                  <c:v>0.46</c:v>
                </c:pt>
                <c:pt idx="2">
                  <c:v>11.74</c:v>
                </c:pt>
                <c:pt idx="3">
                  <c:v>3.82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Development  vs 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Sheet1!$A$44:$A$45</c:f>
              <c:strCache>
                <c:ptCount val="2"/>
                <c:pt idx="0">
                  <c:v>DEVELOPMENT</c:v>
                </c:pt>
                <c:pt idx="1">
                  <c:v>SUPPORT</c:v>
                </c:pt>
              </c:strCache>
            </c:strRef>
          </c:cat>
          <c:val>
            <c:numRef>
              <c:f>Sheet1!$B$44:$B$45</c:f>
              <c:numCache>
                <c:formatCode>General</c:formatCode>
                <c:ptCount val="2"/>
                <c:pt idx="0">
                  <c:v>0</c:v>
                </c:pt>
                <c:pt idx="1">
                  <c:v>21.5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47</xdr:row>
      <xdr:rowOff>4762</xdr:rowOff>
    </xdr:from>
    <xdr:to>
      <xdr:col>1</xdr:col>
      <xdr:colOff>847725</xdr:colOff>
      <xdr:row>63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3943350</xdr:colOff>
      <xdr:row>47</xdr:row>
      <xdr:rowOff>0</xdr:rowOff>
    </xdr:from>
    <xdr:to>
      <xdr:col>6</xdr:col>
      <xdr:colOff>381000</xdr:colOff>
      <xdr:row>63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847725</xdr:colOff>
      <xdr:row>47</xdr:row>
      <xdr:rowOff>14287</xdr:rowOff>
    </xdr:from>
    <xdr:to>
      <xdr:col>1</xdr:col>
      <xdr:colOff>3981450</xdr:colOff>
      <xdr:row>63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H62" sqref="H62"/>
    </sheetView>
  </sheetViews>
  <sheetFormatPr defaultRowHeight="15" x14ac:dyDescent="0.25"/>
  <cols>
    <col min="1" max="1" width="43.85546875" bestFit="1" customWidth="1"/>
    <col min="2" max="2" width="64" bestFit="1" customWidth="1"/>
    <col min="3" max="3" width="15.28515625" bestFit="1" customWidth="1"/>
  </cols>
  <sheetData>
    <row r="1" spans="1:4" ht="23.25" x14ac:dyDescent="0.35">
      <c r="A1" s="6" t="s">
        <v>20</v>
      </c>
      <c r="B1" s="6"/>
      <c r="C1" s="6"/>
      <c r="D1" s="6"/>
    </row>
    <row r="3" spans="1:4" ht="18.75" x14ac:dyDescent="0.3">
      <c r="A3" s="7" t="s">
        <v>0</v>
      </c>
      <c r="B3" s="7"/>
      <c r="C3" s="7"/>
      <c r="D3" s="7"/>
    </row>
    <row r="5" spans="1:4" x14ac:dyDescent="0.25">
      <c r="A5" s="5" t="s">
        <v>1</v>
      </c>
      <c r="B5" s="5" t="s">
        <v>2</v>
      </c>
      <c r="C5" s="5" t="s">
        <v>21</v>
      </c>
      <c r="D5" s="5" t="s">
        <v>19</v>
      </c>
    </row>
    <row r="7" spans="1:4" ht="15.75" thickBot="1" x14ac:dyDescent="0.3">
      <c r="A7" s="1" t="s">
        <v>4</v>
      </c>
      <c r="B7" s="3" t="s">
        <v>3</v>
      </c>
      <c r="C7" t="s">
        <v>22</v>
      </c>
      <c r="D7">
        <v>1.53</v>
      </c>
    </row>
    <row r="8" spans="1:4" ht="15.75" thickBot="1" x14ac:dyDescent="0.3">
      <c r="A8" s="3" t="s">
        <v>5</v>
      </c>
      <c r="B8" s="4" t="s">
        <v>6</v>
      </c>
      <c r="C8" t="s">
        <v>24</v>
      </c>
      <c r="D8">
        <v>0.13</v>
      </c>
    </row>
    <row r="9" spans="1:4" x14ac:dyDescent="0.25">
      <c r="A9" s="3" t="s">
        <v>7</v>
      </c>
      <c r="B9" s="3" t="s">
        <v>8</v>
      </c>
      <c r="C9" t="s">
        <v>22</v>
      </c>
      <c r="D9">
        <v>2</v>
      </c>
    </row>
    <row r="10" spans="1:4" x14ac:dyDescent="0.25">
      <c r="A10" s="3" t="s">
        <v>4</v>
      </c>
      <c r="B10" s="3" t="s">
        <v>9</v>
      </c>
      <c r="C10" t="s">
        <v>22</v>
      </c>
      <c r="D10">
        <v>1.25</v>
      </c>
    </row>
    <row r="11" spans="1:4" x14ac:dyDescent="0.25">
      <c r="A11" s="3" t="s">
        <v>10</v>
      </c>
      <c r="B11" s="3" t="s">
        <v>11</v>
      </c>
      <c r="C11" t="s">
        <v>23</v>
      </c>
      <c r="D11">
        <v>0.3</v>
      </c>
    </row>
    <row r="12" spans="1:4" x14ac:dyDescent="0.25">
      <c r="A12" s="3" t="s">
        <v>12</v>
      </c>
      <c r="B12" s="3" t="s">
        <v>13</v>
      </c>
      <c r="C12" t="s">
        <v>22</v>
      </c>
      <c r="D12">
        <v>0.06</v>
      </c>
    </row>
    <row r="13" spans="1:4" x14ac:dyDescent="0.25">
      <c r="A13" s="3" t="s">
        <v>12</v>
      </c>
      <c r="B13" s="3" t="s">
        <v>14</v>
      </c>
      <c r="C13" t="s">
        <v>22</v>
      </c>
      <c r="D13">
        <v>0.33</v>
      </c>
    </row>
    <row r="14" spans="1:4" x14ac:dyDescent="0.25">
      <c r="A14" s="3" t="s">
        <v>4</v>
      </c>
      <c r="B14" s="3" t="s">
        <v>15</v>
      </c>
      <c r="C14" t="s">
        <v>24</v>
      </c>
      <c r="D14">
        <v>0.33</v>
      </c>
    </row>
    <row r="16" spans="1:4" s="2" customFormat="1" x14ac:dyDescent="0.25"/>
    <row r="17" spans="1:4" ht="18.75" x14ac:dyDescent="0.3">
      <c r="A17" s="8" t="s">
        <v>18</v>
      </c>
      <c r="B17" s="8"/>
      <c r="C17" s="8"/>
      <c r="D17" s="8"/>
    </row>
    <row r="19" spans="1:4" s="2" customFormat="1" x14ac:dyDescent="0.25">
      <c r="A19" s="5" t="s">
        <v>1</v>
      </c>
      <c r="B19" s="5" t="s">
        <v>2</v>
      </c>
      <c r="C19" s="5" t="s">
        <v>21</v>
      </c>
      <c r="D19" s="5" t="s">
        <v>19</v>
      </c>
    </row>
    <row r="20" spans="1:4" s="2" customFormat="1" x14ac:dyDescent="0.25"/>
    <row r="21" spans="1:4" s="2" customFormat="1" x14ac:dyDescent="0.25">
      <c r="A21" s="3" t="s">
        <v>4</v>
      </c>
      <c r="B21" s="3" t="s">
        <v>17</v>
      </c>
      <c r="C21" s="2" t="s">
        <v>25</v>
      </c>
      <c r="D21" s="2">
        <v>11.74</v>
      </c>
    </row>
    <row r="22" spans="1:4" x14ac:dyDescent="0.25">
      <c r="A22" s="3" t="s">
        <v>7</v>
      </c>
      <c r="B22" s="3" t="s">
        <v>16</v>
      </c>
      <c r="C22" t="s">
        <v>26</v>
      </c>
      <c r="D22">
        <v>3.82</v>
      </c>
    </row>
    <row r="26" spans="1:4" x14ac:dyDescent="0.25">
      <c r="A26" s="5" t="s">
        <v>1</v>
      </c>
      <c r="B26" s="5" t="s">
        <v>19</v>
      </c>
    </row>
    <row r="27" spans="1:4" x14ac:dyDescent="0.25">
      <c r="B27" s="9"/>
    </row>
    <row r="28" spans="1:4" x14ac:dyDescent="0.25">
      <c r="A28" s="9" t="str">
        <f>A7</f>
        <v>ForuM General Trading L.L.C</v>
      </c>
      <c r="B28" s="9">
        <f>D21+D14+D10+D7</f>
        <v>14.85</v>
      </c>
    </row>
    <row r="29" spans="1:4" x14ac:dyDescent="0.25">
      <c r="A29" s="9" t="str">
        <f>A8</f>
        <v>NUJOOM AL OUD TRADING CO. WLL</v>
      </c>
      <c r="B29" s="9">
        <f>D8</f>
        <v>0.13</v>
      </c>
    </row>
    <row r="30" spans="1:4" x14ac:dyDescent="0.25">
      <c r="A30" s="9" t="str">
        <f>A9</f>
        <v>Al Salamah Autoglass Tr &amp; Fix LLC</v>
      </c>
      <c r="B30" s="9">
        <f>D22+D9</f>
        <v>5.82</v>
      </c>
    </row>
    <row r="31" spans="1:4" x14ac:dyDescent="0.25">
      <c r="A31" s="9" t="str">
        <f>A11</f>
        <v>MANGALODAYAM PHARMACEUTICALS PVT LTD</v>
      </c>
      <c r="B31" s="9">
        <f>D11</f>
        <v>0.3</v>
      </c>
    </row>
    <row r="32" spans="1:4" x14ac:dyDescent="0.25">
      <c r="A32" s="9" t="str">
        <f>A12</f>
        <v>TEEB EMIRATES PERFUME LLC</v>
      </c>
      <c r="B32" s="9">
        <f>D13+D12</f>
        <v>0.39</v>
      </c>
    </row>
    <row r="35" spans="1:2" x14ac:dyDescent="0.25">
      <c r="A35" s="5" t="s">
        <v>2</v>
      </c>
      <c r="B35" s="5" t="s">
        <v>19</v>
      </c>
    </row>
    <row r="37" spans="1:2" x14ac:dyDescent="0.25">
      <c r="A37" s="9" t="str">
        <f>C7</f>
        <v>Print</v>
      </c>
      <c r="B37" s="9">
        <f>D13+D12+D10+D9+D7</f>
        <v>5.17</v>
      </c>
    </row>
    <row r="38" spans="1:2" x14ac:dyDescent="0.25">
      <c r="A38" s="9" t="str">
        <f>C8</f>
        <v>Change Settings</v>
      </c>
      <c r="B38" s="9">
        <f>D14+D8</f>
        <v>0.46</v>
      </c>
    </row>
    <row r="39" spans="1:2" x14ac:dyDescent="0.25">
      <c r="A39" s="9" t="str">
        <f>C21</f>
        <v>MIS</v>
      </c>
      <c r="B39" s="9">
        <f>D21</f>
        <v>11.74</v>
      </c>
    </row>
    <row r="40" spans="1:2" x14ac:dyDescent="0.25">
      <c r="A40" s="9" t="str">
        <f>C22</f>
        <v>Report Issue</v>
      </c>
      <c r="B40" s="9">
        <f>D22</f>
        <v>3.82</v>
      </c>
    </row>
    <row r="44" spans="1:2" x14ac:dyDescent="0.25">
      <c r="A44" s="10" t="s">
        <v>28</v>
      </c>
      <c r="B44" s="10">
        <v>0</v>
      </c>
    </row>
    <row r="45" spans="1:2" x14ac:dyDescent="0.25">
      <c r="A45" s="10" t="s">
        <v>27</v>
      </c>
      <c r="B45" s="10">
        <v>21.5</v>
      </c>
    </row>
  </sheetData>
  <mergeCells count="3">
    <mergeCell ref="A3:D3"/>
    <mergeCell ref="A17:D17"/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M S</dc:creator>
  <cp:lastModifiedBy>Aswathy M S</cp:lastModifiedBy>
  <dcterms:created xsi:type="dcterms:W3CDTF">2019-02-22T08:47:01Z</dcterms:created>
  <dcterms:modified xsi:type="dcterms:W3CDTF">2019-02-23T04:37:08Z</dcterms:modified>
</cp:coreProperties>
</file>