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16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6" i="1"/>
  <c r="C45" i="1"/>
  <c r="D18" i="1"/>
  <c r="D6" i="1"/>
  <c r="C44" i="1" l="1"/>
  <c r="C43" i="1"/>
</calcChain>
</file>

<file path=xl/sharedStrings.xml><?xml version="1.0" encoding="utf-8"?>
<sst xmlns="http://schemas.openxmlformats.org/spreadsheetml/2006/main" count="98" uniqueCount="39">
  <si>
    <t>CUSTOMER</t>
  </si>
  <si>
    <t>TASKS</t>
  </si>
  <si>
    <t>STATUS</t>
  </si>
  <si>
    <t>ALSALAMAH</t>
  </si>
  <si>
    <t>CLOSED</t>
  </si>
  <si>
    <t>HOLDED</t>
  </si>
  <si>
    <t>TIME</t>
  </si>
  <si>
    <t>TYPE</t>
  </si>
  <si>
    <t>COUNT</t>
  </si>
  <si>
    <t>COMPANY</t>
  </si>
  <si>
    <t>MANGALODAYAM</t>
  </si>
  <si>
    <t>CITROL LUBRICANT</t>
  </si>
  <si>
    <t>AL SALAMAH</t>
  </si>
  <si>
    <t>Other</t>
  </si>
  <si>
    <t>Change Settings</t>
  </si>
  <si>
    <t>CITROL</t>
  </si>
  <si>
    <t>Query</t>
  </si>
  <si>
    <t>GREEN HEALTH</t>
  </si>
  <si>
    <t>Printing Issues</t>
  </si>
  <si>
    <t>Others</t>
  </si>
  <si>
    <t>Print object Registration</t>
  </si>
  <si>
    <t>Print Object Expired</t>
  </si>
  <si>
    <t>Software Updation</t>
  </si>
  <si>
    <t>DOT POINT</t>
  </si>
  <si>
    <t>Software Updations</t>
  </si>
  <si>
    <t>Rate showing for an item is not correct</t>
  </si>
  <si>
    <t>Cannot resave delivery note and mrn</t>
  </si>
  <si>
    <t>Print object expired - Proforma Invoice</t>
  </si>
  <si>
    <t>Modify Sales print</t>
  </si>
  <si>
    <t>PrintObject Registration</t>
  </si>
  <si>
    <t>Allocate Bills</t>
  </si>
  <si>
    <t>Cannot modify quantity in production</t>
  </si>
  <si>
    <t>Price for item in sales B2C is diffeent</t>
  </si>
  <si>
    <t>Print object Modification</t>
  </si>
  <si>
    <t>Enable multiple printing</t>
  </si>
  <si>
    <t>Cannot save sales Return (store not set)</t>
  </si>
  <si>
    <t>13/4/2018</t>
  </si>
  <si>
    <t>Database splitting</t>
  </si>
  <si>
    <t>Modify Sales Return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</si>
</sst>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theme="3" tint="-0.499984740745262"/>
      <name val="Calibri"/>
      <family val="2"/>
      <scheme val="minor"/>
    </font>
    <font>
      <b/>
      <u/>
      <sz val="14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7" fillId="0" borderId="0" xfId="0" applyNumberFormat="1" applyFont="1" applyAlignment="1">
      <alignment horizontal="center"/>
    </xf>
    <xf numFmtId="0" fontId="11" fillId="0" borderId="0" xfId="1" applyFont="1"/>
    <xf numFmtId="0" fontId="0" fillId="0" borderId="0" xfId="1" applyFont="1"/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2" borderId="2" xfId="1" applyFont="1" applyFill="1" applyBorder="1" applyAlignment="1">
      <alignment vertical="top" wrapText="1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Sheet1!$A$43:$A$48</c:f>
              <c:strCache>
                <c:ptCount val="6"/>
                <c:pt idx="0">
                  <c:v>Printing Issues</c:v>
                </c:pt>
                <c:pt idx="1">
                  <c:v>Print object Registration</c:v>
                </c:pt>
                <c:pt idx="2">
                  <c:v>Query</c:v>
                </c:pt>
                <c:pt idx="3">
                  <c:v>Software Updations</c:v>
                </c:pt>
                <c:pt idx="4">
                  <c:v>Change Settings</c:v>
                </c:pt>
                <c:pt idx="5">
                  <c:v>Other</c:v>
                </c:pt>
              </c:strCache>
            </c:strRef>
          </c:cat>
          <c:val>
            <c:numRef>
              <c:f>Sheet1!$B$43:$B$48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Sheet1!$A$43:$A$48</c:f>
              <c:strCache>
                <c:ptCount val="6"/>
                <c:pt idx="0">
                  <c:v>Printing Issues</c:v>
                </c:pt>
                <c:pt idx="1">
                  <c:v>Print object Registration</c:v>
                </c:pt>
                <c:pt idx="2">
                  <c:v>Query</c:v>
                </c:pt>
                <c:pt idx="3">
                  <c:v>Software Updations</c:v>
                </c:pt>
                <c:pt idx="4">
                  <c:v>Change Settings</c:v>
                </c:pt>
                <c:pt idx="5">
                  <c:v>Other</c:v>
                </c:pt>
              </c:strCache>
            </c:strRef>
          </c:cat>
          <c:val>
            <c:numRef>
              <c:f>Sheet1!$C$43:$C$48</c:f>
              <c:numCache>
                <c:formatCode>General</c:formatCode>
                <c:ptCount val="6"/>
                <c:pt idx="0">
                  <c:v>0.56600000000000006</c:v>
                </c:pt>
                <c:pt idx="1">
                  <c:v>0.746</c:v>
                </c:pt>
                <c:pt idx="2">
                  <c:v>1.0999999999999999E-2</c:v>
                </c:pt>
                <c:pt idx="3">
                  <c:v>0.41600000000000004</c:v>
                </c:pt>
                <c:pt idx="4">
                  <c:v>0.61099999999999999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Sheet1!$A$52:$A$56</c:f>
              <c:strCache>
                <c:ptCount val="5"/>
                <c:pt idx="0">
                  <c:v>ALSALAMAH</c:v>
                </c:pt>
                <c:pt idx="1">
                  <c:v>CITROL LUBRICANT</c:v>
                </c:pt>
                <c:pt idx="2">
                  <c:v>MANGALODAYAM</c:v>
                </c:pt>
                <c:pt idx="3">
                  <c:v>GREEN HEALTH</c:v>
                </c:pt>
                <c:pt idx="4">
                  <c:v>DOT POINT</c:v>
                </c:pt>
              </c:strCache>
            </c:strRef>
          </c:cat>
          <c:val>
            <c:numRef>
              <c:f>Sheet1!$C$52:$C$56</c:f>
              <c:numCache>
                <c:formatCode>General</c:formatCode>
                <c:ptCount val="5"/>
                <c:pt idx="0">
                  <c:v>0.63</c:v>
                </c:pt>
                <c:pt idx="1">
                  <c:v>3.5000000000000003E-2</c:v>
                </c:pt>
                <c:pt idx="2">
                  <c:v>0.23300000000000001</c:v>
                </c:pt>
                <c:pt idx="3">
                  <c:v>0.73299999999999998</c:v>
                </c:pt>
                <c:pt idx="4">
                  <c:v>0.13600000000000001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59</xdr:row>
      <xdr:rowOff>147636</xdr:rowOff>
    </xdr:from>
    <xdr:to>
      <xdr:col>1</xdr:col>
      <xdr:colOff>2667000</xdr:colOff>
      <xdr:row>79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3495673</xdr:colOff>
      <xdr:row>59</xdr:row>
      <xdr:rowOff>95250</xdr:rowOff>
    </xdr:from>
    <xdr:to>
      <xdr:col>4</xdr:col>
      <xdr:colOff>647699</xdr:colOff>
      <xdr:row>79</xdr:row>
      <xdr:rowOff>171449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2:C48" totalsRowShown="0" headerRowDxfId="47" dataDxfId="46">
  <autoFilter ref="A42:C48"/>
  <tableColumns count="3">
    <tableColumn id="1" name="TASKS" dataDxfId="45" totalsRowDxfId="44"/>
    <tableColumn id="2" name="COUNT" dataDxfId="43" totalsRowDxfId="42"/>
    <tableColumn id="3" name="TIME" dataDxfId="41" totalsRowDxfId="40">
      <calculatedColumnFormula>SUM(#REF!=#REF!)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6:E30" totalsRowShown="0" headerRowDxfId="39" dataDxfId="38">
  <autoFilter ref="A26:E30"/>
  <tableColumns count="5">
    <tableColumn id="1" name="CUSTOMER" dataDxfId="37"/>
    <tableColumn id="2" name="TASKS" dataDxfId="36"/>
    <tableColumn id="3" name="STATUS" dataDxfId="35"/>
    <tableColumn id="4" name="TIME" dataDxfId="34"/>
    <tableColumn id="5" name="TYPE" dataDxfId="33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34:E37" totalsRowShown="0" headerRowDxfId="32" dataDxfId="31">
  <autoFilter ref="A34:E37"/>
  <tableColumns count="5">
    <tableColumn id="1" name="CUSTOMER" dataDxfId="30"/>
    <tableColumn id="2" name="TASKS" dataDxfId="29"/>
    <tableColumn id="3" name="STATUS" dataDxfId="28"/>
    <tableColumn id="4" name="TIME" dataDxfId="27"/>
    <tableColumn id="5" name="TYPE" dataDxfId="26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16:E22" totalsRowShown="0" headerRowDxfId="25" dataDxfId="24">
  <autoFilter ref="A16:E22"/>
  <tableColumns count="5">
    <tableColumn id="1" name="CUSTOMER" dataDxfId="23"/>
    <tableColumn id="2" name="TASKS" dataDxfId="22"/>
    <tableColumn id="3" name="STATUS" dataDxfId="21"/>
    <tableColumn id="4" name="TIME" dataDxfId="20"/>
    <tableColumn id="5" name="TYPE" dataDxfId="19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51:C56" totalsRowShown="0" headerRowDxfId="18" dataDxfId="17">
  <autoFilter ref="A51:C56"/>
  <tableColumns count="3">
    <tableColumn id="1" name="COMPANY" dataDxfId="16"/>
    <tableColumn id="2" name="COUNT" dataDxfId="15"/>
    <tableColumn id="3" name="TIME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0:E14" totalsRowShown="0" headerRowDxfId="13" dataDxfId="12">
  <autoFilter ref="A10:E14"/>
  <tableColumns count="5">
    <tableColumn id="1" name="CUSTOMER" dataDxfId="11"/>
    <tableColumn id="2" name="TASKS" dataDxfId="10"/>
    <tableColumn id="3" name="STATUS" dataDxfId="9"/>
    <tableColumn id="4" name="TIME" dataDxfId="8"/>
    <tableColumn id="5" name="TYPE" dataDxfId="7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10" name="Table53711" displayName="Table53711" ref="A3:E6" totalsRowShown="0" headerRowDxfId="6" dataDxfId="5">
  <autoFilter ref="A3:E6"/>
  <tableColumns count="5">
    <tableColumn id="1" name="CUSTOMER" dataDxfId="4"/>
    <tableColumn id="2" name="TASKS" dataDxfId="3"/>
    <tableColumn id="3" name="STATUS" dataDxfId="2"/>
    <tableColumn id="4" name="TIME" dataDxfId="1"/>
    <tableColumn id="5" name="TYP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40" zoomScaleNormal="100" workbookViewId="0">
      <selection activeCell="B56" sqref="B56"/>
    </sheetView>
  </sheetViews>
  <sheetFormatPr defaultRowHeight="15" x14ac:dyDescent="0.25"/>
  <cols>
    <col min="1" max="1" width="45.28515625" style="6" customWidth="1"/>
    <col min="2" max="2" width="79" style="6" customWidth="1"/>
    <col min="3" max="3" width="17.42578125" style="6" customWidth="1"/>
    <col min="4" max="4" width="20.5703125" style="6" customWidth="1"/>
    <col min="5" max="5" width="25" style="6" customWidth="1"/>
    <col min="6" max="16384" width="9.140625" style="6"/>
  </cols>
  <sheetData>
    <row r="1" spans="1:5" ht="23.25" x14ac:dyDescent="0.35">
      <c r="A1" s="2"/>
      <c r="B1" s="16">
        <v>43255</v>
      </c>
      <c r="D1" s="5"/>
      <c r="E1" s="5"/>
    </row>
    <row r="2" spans="1:5" x14ac:dyDescent="0.25">
      <c r="A2" s="2"/>
      <c r="B2" s="4"/>
      <c r="D2" s="5"/>
      <c r="E2" s="5"/>
    </row>
    <row r="3" spans="1:5" ht="18.75" x14ac:dyDescent="0.3">
      <c r="A3" s="15" t="s">
        <v>0</v>
      </c>
      <c r="B3" s="15" t="s">
        <v>1</v>
      </c>
      <c r="C3" s="15" t="s">
        <v>2</v>
      </c>
      <c r="D3" s="15" t="s">
        <v>6</v>
      </c>
      <c r="E3" s="15" t="s">
        <v>7</v>
      </c>
    </row>
    <row r="4" spans="1:5" x14ac:dyDescent="0.25">
      <c r="A4" s="11" t="s">
        <v>10</v>
      </c>
      <c r="B4" s="19" t="s">
        <v>25</v>
      </c>
      <c r="C4" s="5" t="s">
        <v>4</v>
      </c>
      <c r="D4" s="9">
        <v>0.58299999999999996</v>
      </c>
      <c r="E4" s="5" t="s">
        <v>14</v>
      </c>
    </row>
    <row r="5" spans="1:5" x14ac:dyDescent="0.25">
      <c r="A5" s="11" t="s">
        <v>15</v>
      </c>
      <c r="B5" s="12" t="s">
        <v>26</v>
      </c>
      <c r="C5" s="5" t="s">
        <v>4</v>
      </c>
      <c r="D5" s="9">
        <v>8.0000000000000002E-3</v>
      </c>
      <c r="E5" s="5" t="s">
        <v>14</v>
      </c>
    </row>
    <row r="6" spans="1:5" x14ac:dyDescent="0.25">
      <c r="A6" s="11" t="s">
        <v>17</v>
      </c>
      <c r="B6" s="12" t="s">
        <v>38</v>
      </c>
      <c r="C6" s="5" t="s">
        <v>4</v>
      </c>
      <c r="D6" s="9">
        <f>33/60</f>
        <v>0.55000000000000004</v>
      </c>
      <c r="E6" s="5" t="s">
        <v>18</v>
      </c>
    </row>
    <row r="7" spans="1:5" x14ac:dyDescent="0.25">
      <c r="D7" s="5"/>
    </row>
    <row r="8" spans="1:5" ht="23.25" x14ac:dyDescent="0.35">
      <c r="B8" s="17">
        <v>43285</v>
      </c>
      <c r="C8" s="1"/>
      <c r="D8" s="1"/>
    </row>
    <row r="9" spans="1:5" x14ac:dyDescent="0.25">
      <c r="A9" s="1"/>
      <c r="B9" s="1"/>
      <c r="C9" s="1"/>
      <c r="D9" s="1"/>
    </row>
    <row r="10" spans="1:5" ht="18.75" x14ac:dyDescent="0.3">
      <c r="A10" s="15" t="s">
        <v>0</v>
      </c>
      <c r="B10" s="15" t="s">
        <v>1</v>
      </c>
      <c r="C10" s="15" t="s">
        <v>2</v>
      </c>
      <c r="D10" s="26" t="s">
        <v>6</v>
      </c>
      <c r="E10" s="15" t="s">
        <v>7</v>
      </c>
    </row>
    <row r="11" spans="1:5" x14ac:dyDescent="0.25">
      <c r="A11" s="11" t="s">
        <v>12</v>
      </c>
      <c r="B11" s="2" t="s">
        <v>27</v>
      </c>
      <c r="C11" s="5" t="s">
        <v>4</v>
      </c>
      <c r="D11" s="9">
        <v>0.33</v>
      </c>
      <c r="E11" s="5" t="s">
        <v>29</v>
      </c>
    </row>
    <row r="12" spans="1:5" x14ac:dyDescent="0.25">
      <c r="A12" s="11" t="s">
        <v>15</v>
      </c>
      <c r="B12" s="6" t="s">
        <v>28</v>
      </c>
      <c r="C12" s="5" t="s">
        <v>4</v>
      </c>
      <c r="D12" s="9">
        <v>1.6E-2</v>
      </c>
      <c r="E12" s="5" t="s">
        <v>18</v>
      </c>
    </row>
    <row r="13" spans="1:5" x14ac:dyDescent="0.25">
      <c r="A13" s="21"/>
      <c r="B13" s="23"/>
      <c r="C13" s="24"/>
      <c r="D13" s="5"/>
      <c r="E13" s="24"/>
    </row>
    <row r="14" spans="1:5" ht="23.25" x14ac:dyDescent="0.35">
      <c r="A14" s="9"/>
      <c r="B14" s="17">
        <v>43408</v>
      </c>
      <c r="C14" s="5"/>
      <c r="D14" s="5"/>
      <c r="E14" s="5"/>
    </row>
    <row r="15" spans="1:5" x14ac:dyDescent="0.25">
      <c r="A15" s="2"/>
      <c r="B15" s="13"/>
      <c r="C15" s="5"/>
      <c r="D15" s="8"/>
      <c r="E15" s="5"/>
    </row>
    <row r="16" spans="1:5" ht="18.75" x14ac:dyDescent="0.3">
      <c r="A16" s="15" t="s">
        <v>0</v>
      </c>
      <c r="B16" s="15" t="s">
        <v>1</v>
      </c>
      <c r="C16" s="15" t="s">
        <v>2</v>
      </c>
      <c r="D16" s="26" t="s">
        <v>6</v>
      </c>
      <c r="E16" s="15" t="s">
        <v>7</v>
      </c>
    </row>
    <row r="17" spans="1:5" x14ac:dyDescent="0.25">
      <c r="A17" s="1" t="s">
        <v>15</v>
      </c>
      <c r="B17" s="2" t="s">
        <v>30</v>
      </c>
      <c r="C17" s="5" t="s">
        <v>5</v>
      </c>
      <c r="D17" s="9"/>
      <c r="E17" s="5" t="s">
        <v>19</v>
      </c>
    </row>
    <row r="18" spans="1:5" x14ac:dyDescent="0.25">
      <c r="A18" s="1" t="s">
        <v>3</v>
      </c>
      <c r="B18" s="6" t="s">
        <v>21</v>
      </c>
      <c r="C18" s="5" t="s">
        <v>4</v>
      </c>
      <c r="D18" s="9">
        <f>18/60</f>
        <v>0.3</v>
      </c>
      <c r="E18" s="5" t="s">
        <v>29</v>
      </c>
    </row>
    <row r="19" spans="1:5" x14ac:dyDescent="0.25">
      <c r="A19" s="1" t="s">
        <v>23</v>
      </c>
      <c r="B19" s="6" t="s">
        <v>21</v>
      </c>
      <c r="C19" s="5" t="s">
        <v>4</v>
      </c>
      <c r="D19" s="9">
        <v>0.11600000000000001</v>
      </c>
      <c r="E19" s="5" t="s">
        <v>29</v>
      </c>
    </row>
    <row r="20" spans="1:5" x14ac:dyDescent="0.25">
      <c r="A20" s="1" t="s">
        <v>17</v>
      </c>
      <c r="B20" s="6" t="s">
        <v>31</v>
      </c>
      <c r="C20" s="5" t="s">
        <v>4</v>
      </c>
      <c r="D20" s="9">
        <v>0.183</v>
      </c>
      <c r="E20" s="5" t="s">
        <v>22</v>
      </c>
    </row>
    <row r="21" spans="1:5" x14ac:dyDescent="0.25">
      <c r="A21" s="1" t="s">
        <v>10</v>
      </c>
      <c r="B21" s="6" t="s">
        <v>32</v>
      </c>
      <c r="C21" s="5" t="s">
        <v>4</v>
      </c>
      <c r="D21" s="9">
        <v>0.23300000000000001</v>
      </c>
      <c r="E21" s="5" t="s">
        <v>22</v>
      </c>
    </row>
    <row r="22" spans="1:5" x14ac:dyDescent="0.25">
      <c r="A22" s="1"/>
      <c r="C22" s="5"/>
      <c r="D22" s="9"/>
      <c r="E22" s="5"/>
    </row>
    <row r="23" spans="1:5" x14ac:dyDescent="0.25">
      <c r="D23" s="5"/>
    </row>
    <row r="24" spans="1:5" ht="23.25" x14ac:dyDescent="0.35">
      <c r="B24" s="17">
        <v>43438</v>
      </c>
      <c r="D24" s="5"/>
      <c r="E24" s="5"/>
    </row>
    <row r="25" spans="1:5" ht="18.75" x14ac:dyDescent="0.25">
      <c r="A25" s="2"/>
      <c r="B25" s="7"/>
      <c r="D25" s="5"/>
      <c r="E25" s="5"/>
    </row>
    <row r="26" spans="1:5" ht="18.75" x14ac:dyDescent="0.3">
      <c r="A26" s="15" t="s">
        <v>0</v>
      </c>
      <c r="B26" s="15" t="s">
        <v>1</v>
      </c>
      <c r="C26" s="15" t="s">
        <v>2</v>
      </c>
      <c r="D26" s="26" t="s">
        <v>6</v>
      </c>
      <c r="E26" s="15" t="s">
        <v>7</v>
      </c>
    </row>
    <row r="27" spans="1:5" x14ac:dyDescent="0.25">
      <c r="A27" s="11" t="s">
        <v>10</v>
      </c>
      <c r="B27" s="2" t="s">
        <v>33</v>
      </c>
      <c r="C27" s="5"/>
      <c r="D27" s="9"/>
      <c r="E27" s="5"/>
    </row>
    <row r="28" spans="1:5" x14ac:dyDescent="0.25">
      <c r="A28" s="11" t="s">
        <v>15</v>
      </c>
      <c r="B28" s="6" t="s">
        <v>34</v>
      </c>
      <c r="C28" s="5" t="s">
        <v>4</v>
      </c>
      <c r="D28" s="9">
        <v>1.0999999999999999E-2</v>
      </c>
      <c r="E28" s="5" t="s">
        <v>16</v>
      </c>
    </row>
    <row r="29" spans="1:5" x14ac:dyDescent="0.25">
      <c r="A29" s="11"/>
      <c r="B29" s="6" t="s">
        <v>30</v>
      </c>
      <c r="C29" s="5" t="s">
        <v>5</v>
      </c>
      <c r="D29" s="5"/>
      <c r="E29" s="5" t="s">
        <v>19</v>
      </c>
    </row>
    <row r="30" spans="1:5" x14ac:dyDescent="0.25">
      <c r="A30" s="11" t="s">
        <v>23</v>
      </c>
      <c r="B30" s="6" t="s">
        <v>35</v>
      </c>
      <c r="C30" s="5" t="s">
        <v>4</v>
      </c>
      <c r="D30" s="9">
        <v>0.02</v>
      </c>
      <c r="E30" s="5" t="s">
        <v>14</v>
      </c>
    </row>
    <row r="31" spans="1:5" x14ac:dyDescent="0.25">
      <c r="A31" s="2"/>
      <c r="C31" s="5"/>
      <c r="D31" s="5"/>
      <c r="E31" s="5"/>
    </row>
    <row r="32" spans="1:5" ht="23.25" x14ac:dyDescent="0.35">
      <c r="A32" s="2"/>
      <c r="B32" s="16" t="s">
        <v>36</v>
      </c>
      <c r="D32" s="5"/>
      <c r="E32" s="5"/>
    </row>
    <row r="33" spans="1:5" x14ac:dyDescent="0.25">
      <c r="A33" s="2"/>
      <c r="B33" s="4"/>
      <c r="D33" s="5"/>
      <c r="E33" s="5"/>
    </row>
    <row r="34" spans="1:5" ht="19.5" thickBot="1" x14ac:dyDescent="0.35">
      <c r="A34" s="15" t="s">
        <v>0</v>
      </c>
      <c r="B34" s="15" t="s">
        <v>1</v>
      </c>
      <c r="C34" s="15" t="s">
        <v>2</v>
      </c>
      <c r="D34" s="26" t="s">
        <v>6</v>
      </c>
      <c r="E34" s="15" t="s">
        <v>7</v>
      </c>
    </row>
    <row r="35" spans="1:5" ht="15.75" thickBot="1" x14ac:dyDescent="0.3">
      <c r="A35" s="11" t="s">
        <v>17</v>
      </c>
      <c r="B35" s="22" t="s">
        <v>37</v>
      </c>
      <c r="C35" s="5"/>
      <c r="D35" s="9"/>
      <c r="E35" s="5"/>
    </row>
    <row r="36" spans="1:5" x14ac:dyDescent="0.25">
      <c r="A36" s="11"/>
      <c r="B36" s="19"/>
      <c r="C36" s="5"/>
      <c r="D36" s="9"/>
      <c r="E36" s="5"/>
    </row>
    <row r="37" spans="1:5" x14ac:dyDescent="0.25">
      <c r="A37" s="11"/>
      <c r="B37" s="18"/>
      <c r="C37" s="5"/>
      <c r="D37" s="9"/>
      <c r="E37" s="5"/>
    </row>
    <row r="38" spans="1:5" ht="23.25" x14ac:dyDescent="0.35">
      <c r="B38" s="16"/>
    </row>
    <row r="42" spans="1:5" ht="18.75" x14ac:dyDescent="0.3">
      <c r="A42" s="20" t="s">
        <v>1</v>
      </c>
      <c r="B42" s="14" t="s">
        <v>8</v>
      </c>
      <c r="C42" s="14" t="s">
        <v>6</v>
      </c>
    </row>
    <row r="43" spans="1:5" x14ac:dyDescent="0.25">
      <c r="A43" s="9" t="s">
        <v>18</v>
      </c>
      <c r="B43" s="9">
        <v>2</v>
      </c>
      <c r="C43" s="9">
        <f>SUM(D6,D12)</f>
        <v>0.56600000000000006</v>
      </c>
    </row>
    <row r="44" spans="1:5" x14ac:dyDescent="0.25">
      <c r="A44" s="9" t="s">
        <v>20</v>
      </c>
      <c r="B44" s="9">
        <v>3</v>
      </c>
      <c r="C44" s="9">
        <f>SUM(D11,D18,D19,)</f>
        <v>0.746</v>
      </c>
    </row>
    <row r="45" spans="1:5" x14ac:dyDescent="0.25">
      <c r="A45" s="9" t="s">
        <v>16</v>
      </c>
      <c r="B45" s="9">
        <v>1</v>
      </c>
      <c r="C45" s="9">
        <f>SUM(D28)</f>
        <v>1.0999999999999999E-2</v>
      </c>
    </row>
    <row r="46" spans="1:5" x14ac:dyDescent="0.25">
      <c r="A46" s="21" t="s">
        <v>24</v>
      </c>
      <c r="B46" s="21">
        <v>2</v>
      </c>
      <c r="C46" s="9">
        <f>SUM(D21,D20)</f>
        <v>0.41600000000000004</v>
      </c>
    </row>
    <row r="47" spans="1:5" x14ac:dyDescent="0.25">
      <c r="A47" s="9" t="s">
        <v>14</v>
      </c>
      <c r="B47" s="9">
        <v>3</v>
      </c>
      <c r="C47" s="9">
        <f>SUM(D30,D5,D4)</f>
        <v>0.61099999999999999</v>
      </c>
    </row>
    <row r="48" spans="1:5" x14ac:dyDescent="0.25">
      <c r="A48" s="9" t="s">
        <v>13</v>
      </c>
      <c r="B48" s="9">
        <v>1</v>
      </c>
      <c r="C48" s="9"/>
    </row>
    <row r="49" spans="1:3" x14ac:dyDescent="0.25">
      <c r="A49" s="9"/>
      <c r="B49" s="9"/>
    </row>
    <row r="50" spans="1:3" x14ac:dyDescent="0.25">
      <c r="A50" s="3"/>
      <c r="B50" s="4"/>
    </row>
    <row r="51" spans="1:3" ht="18.75" x14ac:dyDescent="0.3">
      <c r="A51" s="10" t="s">
        <v>9</v>
      </c>
      <c r="B51" s="10" t="s">
        <v>8</v>
      </c>
      <c r="C51" s="27" t="s">
        <v>6</v>
      </c>
    </row>
    <row r="52" spans="1:3" x14ac:dyDescent="0.25">
      <c r="A52" s="5" t="s">
        <v>3</v>
      </c>
      <c r="B52" s="8">
        <v>2</v>
      </c>
      <c r="C52" s="5">
        <v>0.63</v>
      </c>
    </row>
    <row r="53" spans="1:3" x14ac:dyDescent="0.25">
      <c r="A53" s="5" t="s">
        <v>11</v>
      </c>
      <c r="B53" s="8">
        <v>4</v>
      </c>
      <c r="C53" s="5">
        <v>3.5000000000000003E-2</v>
      </c>
    </row>
    <row r="54" spans="1:3" x14ac:dyDescent="0.25">
      <c r="A54" s="5" t="s">
        <v>10</v>
      </c>
      <c r="B54" s="8">
        <v>3</v>
      </c>
      <c r="C54" s="5">
        <v>0.23300000000000001</v>
      </c>
    </row>
    <row r="55" spans="1:3" x14ac:dyDescent="0.25">
      <c r="A55" s="5" t="s">
        <v>17</v>
      </c>
      <c r="B55" s="8">
        <v>2</v>
      </c>
      <c r="C55" s="5">
        <v>0.73299999999999998</v>
      </c>
    </row>
    <row r="56" spans="1:3" x14ac:dyDescent="0.25">
      <c r="A56" s="24" t="s">
        <v>23</v>
      </c>
      <c r="B56" s="25">
        <v>2</v>
      </c>
      <c r="C56" s="5">
        <v>0.13600000000000001</v>
      </c>
    </row>
  </sheetData>
  <pageMargins left="0.7" right="0.7" top="0.75" bottom="0.75" header="0.3" footer="0.3"/>
  <pageSetup orientation="portrait" horizontalDpi="180" verticalDpi="180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Muhseena</cp:lastModifiedBy>
  <dcterms:created xsi:type="dcterms:W3CDTF">2018-02-09T09:16:04Z</dcterms:created>
  <dcterms:modified xsi:type="dcterms:W3CDTF">2018-04-14T08:34:27Z</dcterms:modified>
</cp:coreProperties>
</file>