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D4" i="1"/>
  <c r="B21" i="1"/>
  <c r="D12" i="1"/>
  <c r="D17" i="1"/>
  <c r="D11" i="1"/>
  <c r="B23" i="1" s="1"/>
  <c r="D10" i="1"/>
  <c r="B24" i="1"/>
  <c r="B22" i="1"/>
</calcChain>
</file>

<file path=xl/sharedStrings.xml><?xml version="1.0" encoding="utf-8"?>
<sst xmlns="http://schemas.openxmlformats.org/spreadsheetml/2006/main" count="51" uniqueCount="26">
  <si>
    <t>CUSTOMER</t>
  </si>
  <si>
    <t>TASKS</t>
  </si>
  <si>
    <t>STATUS</t>
  </si>
  <si>
    <t>CLOSED</t>
  </si>
  <si>
    <t>TIME</t>
  </si>
  <si>
    <t>TYPE</t>
  </si>
  <si>
    <t>COUNT</t>
  </si>
  <si>
    <t>COMPANY</t>
  </si>
  <si>
    <t>Query</t>
  </si>
  <si>
    <t>2</t>
  </si>
  <si>
    <t>FORUM</t>
  </si>
  <si>
    <t>HOLDED</t>
  </si>
  <si>
    <t>AL SALAMAH</t>
  </si>
  <si>
    <t>Database Modification</t>
  </si>
  <si>
    <t>30/6/2018</t>
  </si>
  <si>
    <t>sales man wise sales report</t>
  </si>
  <si>
    <t>Print object registration</t>
  </si>
  <si>
    <t>Include salary payable in journal voucher</t>
  </si>
  <si>
    <t>Stock showing wrong in stock stard</t>
  </si>
  <si>
    <t>Profit &amp; Loss Report</t>
  </si>
  <si>
    <t>Average cost calculation</t>
  </si>
  <si>
    <t>Change settings</t>
  </si>
  <si>
    <t>Report Issue</t>
  </si>
  <si>
    <t>Change Settings</t>
  </si>
  <si>
    <t>s</t>
  </si>
  <si>
    <t>Al SALAMAH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</si>
</sst>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scheme val="minor"/>
    </font>
    <font>
      <u/>
      <sz val="14"/>
      <color rgb="FF333333"/>
      <name val="Calibri"/>
      <scheme val="minor"/>
    </font>
    <font>
      <b/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3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Sheet1!$A$27:$A$28</c:f>
              <c:strCache>
                <c:ptCount val="2"/>
                <c:pt idx="0">
                  <c:v>FORUM</c:v>
                </c:pt>
                <c:pt idx="1">
                  <c:v>Al SALAMAH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0</c:v>
                </c:pt>
                <c:pt idx="1">
                  <c:v>0.28333333333333333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Sheet1!$A$21:$A$25</c:f>
              <c:strCache>
                <c:ptCount val="4"/>
                <c:pt idx="0">
                  <c:v>Database Modification</c:v>
                </c:pt>
                <c:pt idx="1">
                  <c:v>Query</c:v>
                </c:pt>
                <c:pt idx="2">
                  <c:v>Change Settings</c:v>
                </c:pt>
                <c:pt idx="3">
                  <c:v>Report Issue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4</c:v>
                </c:pt>
                <c:pt idx="1">
                  <c:v>2.0833333333333335</c:v>
                </c:pt>
                <c:pt idx="2">
                  <c:v>0.6333333333333333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3352798</xdr:colOff>
      <xdr:row>76</xdr:row>
      <xdr:rowOff>95250</xdr:rowOff>
    </xdr:from>
    <xdr:to>
      <xdr:col>4</xdr:col>
      <xdr:colOff>504824</xdr:colOff>
      <xdr:row>96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75</xdr:row>
      <xdr:rowOff>95250</xdr:rowOff>
    </xdr:from>
    <xdr:to>
      <xdr:col>1</xdr:col>
      <xdr:colOff>2724149</xdr:colOff>
      <xdr:row>94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C24" totalsRowShown="0" headerRowDxfId="8" dataDxfId="7">
  <autoFilter ref="A20:C24"/>
  <tableColumns count="3">
    <tableColumn id="1" name="TASKS" dataDxfId="6"/>
    <tableColumn id="3" name="TIME" dataDxfId="4" totalsRowDxfId="5">
      <calculatedColumnFormula>SUM(#REF!=#REF!)</calculatedColumnFormula>
    </tableColumn>
    <tableColumn id="4" name="2" dataDxfId="2" totalsRow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26:C28" totalsRowShown="0" headerRowDxfId="29" dataDxfId="28">
  <autoFilter ref="A26:C28"/>
  <tableColumns count="3">
    <tableColumn id="1" name="COMPANY" dataDxfId="27"/>
    <tableColumn id="2" name="COUNT" dataDxfId="26"/>
    <tableColumn id="3" name="TIME" dataDxfId="0">
      <calculatedColumnFormula>SUM(D3)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9:E12" totalsRowShown="0" headerRowDxfId="20">
  <autoFilter ref="A9:E12"/>
  <tableColumns count="5">
    <tableColumn id="1" name="CUSTOMER" dataDxfId="19"/>
    <tableColumn id="2" name="TASKS" dataDxfId="18"/>
    <tableColumn id="3" name="STATUS" dataDxfId="17"/>
    <tableColumn id="4" name="TIME" dataDxfId="16">
      <calculatedColumnFormula>1*60</calculatedColumnFormula>
    </tableColumn>
    <tableColumn id="5" name="TYPE" dataDxfId="1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E5" totalsRowShown="0" headerRowDxfId="25">
  <autoFilter ref="A3:E5"/>
  <tableColumns count="5">
    <tableColumn id="1" name="CUSTOMER" dataDxfId="24"/>
    <tableColumn id="2" name="TASKS" dataDxfId="23"/>
    <tableColumn id="3" name="STATUS" dataDxfId="22"/>
    <tableColumn id="4" name="TIME" dataDxfId="1">
      <calculatedColumnFormula>17/60</calculatedColumnFormula>
    </tableColumn>
    <tableColumn id="5" name="TYPE" dataDxfId="2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246" displayName="Table246" ref="A16:E17" totalsRowShown="0" headerRowDxfId="14">
  <autoFilter ref="A16:E17"/>
  <tableColumns count="5">
    <tableColumn id="1" name="CUSTOMER" dataDxfId="13"/>
    <tableColumn id="2" name="TASKS" dataDxfId="12"/>
    <tableColumn id="3" name="STATUS" dataDxfId="11"/>
    <tableColumn id="4" name="TIME" dataDxfId="10">
      <calculatedColumnFormula>SUM(1,48/60)</calculatedColumnFormula>
    </tableColumn>
    <tableColumn id="5" name="TYPE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zoomScaleNormal="100" workbookViewId="0">
      <selection activeCell="B28" sqref="B28"/>
    </sheetView>
  </sheetViews>
  <sheetFormatPr defaultRowHeight="15" x14ac:dyDescent="0.25"/>
  <cols>
    <col min="1" max="1" width="45.28515625" style="4" customWidth="1"/>
    <col min="2" max="2" width="81.7109375" style="4" customWidth="1"/>
    <col min="3" max="3" width="17.42578125" style="4" customWidth="1"/>
    <col min="4" max="4" width="16.7109375" style="21" customWidth="1"/>
    <col min="5" max="5" width="25" style="4" customWidth="1"/>
    <col min="6" max="16384" width="9.140625" style="4"/>
  </cols>
  <sheetData>
    <row r="1" spans="1:5" ht="23.25" x14ac:dyDescent="0.35">
      <c r="A1" s="1"/>
      <c r="B1" s="10" t="s">
        <v>14</v>
      </c>
      <c r="D1" s="16"/>
      <c r="E1" s="3"/>
    </row>
    <row r="2" spans="1:5" x14ac:dyDescent="0.25">
      <c r="A2" s="1"/>
      <c r="B2" s="2"/>
      <c r="D2" s="16"/>
      <c r="E2" s="3"/>
    </row>
    <row r="3" spans="1:5" ht="18.75" x14ac:dyDescent="0.3">
      <c r="A3" s="9" t="s">
        <v>0</v>
      </c>
      <c r="B3" s="9" t="s">
        <v>1</v>
      </c>
      <c r="C3" s="9" t="s">
        <v>2</v>
      </c>
      <c r="D3" s="19" t="s">
        <v>4</v>
      </c>
      <c r="E3" s="9" t="s">
        <v>5</v>
      </c>
    </row>
    <row r="4" spans="1:5" x14ac:dyDescent="0.25">
      <c r="A4" s="7" t="s">
        <v>12</v>
      </c>
      <c r="B4" s="1" t="s">
        <v>15</v>
      </c>
      <c r="C4" s="3" t="s">
        <v>3</v>
      </c>
      <c r="D4" s="20">
        <f t="shared" ref="D4" si="0">17/60</f>
        <v>0.28333333333333333</v>
      </c>
      <c r="E4" s="3" t="s">
        <v>8</v>
      </c>
    </row>
    <row r="5" spans="1:5" x14ac:dyDescent="0.25">
      <c r="A5" s="31" t="s">
        <v>10</v>
      </c>
      <c r="B5" s="35" t="s">
        <v>20</v>
      </c>
      <c r="C5" s="32" t="s">
        <v>11</v>
      </c>
      <c r="D5" s="33">
        <v>4</v>
      </c>
      <c r="E5" s="34" t="s">
        <v>13</v>
      </c>
    </row>
    <row r="6" spans="1:5" x14ac:dyDescent="0.25">
      <c r="A6" s="25"/>
      <c r="B6" s="26"/>
      <c r="C6" s="22"/>
      <c r="D6" s="23"/>
      <c r="E6" s="24"/>
    </row>
    <row r="7" spans="1:5" ht="23.25" x14ac:dyDescent="0.35">
      <c r="A7" s="25"/>
      <c r="B7" s="10">
        <v>43138</v>
      </c>
      <c r="C7" s="22"/>
      <c r="D7" s="23"/>
      <c r="E7" s="24"/>
    </row>
    <row r="8" spans="1:5" x14ac:dyDescent="0.25">
      <c r="A8" s="27"/>
      <c r="B8" s="28"/>
      <c r="C8" s="29"/>
      <c r="D8" s="30"/>
      <c r="E8" s="29"/>
    </row>
    <row r="9" spans="1:5" ht="18.75" x14ac:dyDescent="0.3">
      <c r="A9" s="9" t="s">
        <v>0</v>
      </c>
      <c r="B9" s="9" t="s">
        <v>1</v>
      </c>
      <c r="C9" s="9" t="s">
        <v>2</v>
      </c>
      <c r="D9" s="19" t="s">
        <v>4</v>
      </c>
      <c r="E9" s="9" t="s">
        <v>5</v>
      </c>
    </row>
    <row r="10" spans="1:5" x14ac:dyDescent="0.25">
      <c r="A10" s="7" t="s">
        <v>10</v>
      </c>
      <c r="B10" s="1" t="s">
        <v>16</v>
      </c>
      <c r="C10" s="3" t="s">
        <v>3</v>
      </c>
      <c r="D10" s="20">
        <f>5/60</f>
        <v>8.3333333333333329E-2</v>
      </c>
      <c r="E10" s="3" t="s">
        <v>16</v>
      </c>
    </row>
    <row r="11" spans="1:5" x14ac:dyDescent="0.25">
      <c r="A11" s="31"/>
      <c r="B11" s="35" t="s">
        <v>17</v>
      </c>
      <c r="C11" s="32" t="s">
        <v>3</v>
      </c>
      <c r="D11" s="33">
        <f>38/60</f>
        <v>0.6333333333333333</v>
      </c>
      <c r="E11" s="34" t="s">
        <v>21</v>
      </c>
    </row>
    <row r="12" spans="1:5" x14ac:dyDescent="0.25">
      <c r="A12" s="31"/>
      <c r="B12" s="35" t="s">
        <v>19</v>
      </c>
      <c r="C12" s="32" t="s">
        <v>11</v>
      </c>
      <c r="D12" s="33">
        <f>1</f>
        <v>1</v>
      </c>
      <c r="E12" s="34" t="s">
        <v>22</v>
      </c>
    </row>
    <row r="14" spans="1:5" ht="23.25" x14ac:dyDescent="0.35">
      <c r="B14" s="10">
        <v>43227</v>
      </c>
    </row>
    <row r="15" spans="1:5" x14ac:dyDescent="0.25">
      <c r="A15" s="27"/>
      <c r="B15" s="28"/>
      <c r="C15" s="29"/>
      <c r="D15" s="30"/>
      <c r="E15" s="29"/>
    </row>
    <row r="16" spans="1:5" ht="18.75" x14ac:dyDescent="0.3">
      <c r="A16" s="9" t="s">
        <v>0</v>
      </c>
      <c r="B16" s="9" t="s">
        <v>1</v>
      </c>
      <c r="C16" s="9" t="s">
        <v>2</v>
      </c>
      <c r="D16" s="19" t="s">
        <v>4</v>
      </c>
      <c r="E16" s="9" t="s">
        <v>5</v>
      </c>
    </row>
    <row r="17" spans="1:5" x14ac:dyDescent="0.25">
      <c r="A17" s="7" t="s">
        <v>10</v>
      </c>
      <c r="B17" s="1" t="s">
        <v>18</v>
      </c>
      <c r="C17" s="3" t="s">
        <v>3</v>
      </c>
      <c r="D17" s="20">
        <f>SUM(1,48/60)</f>
        <v>1.8</v>
      </c>
      <c r="E17" s="3" t="s">
        <v>8</v>
      </c>
    </row>
    <row r="18" spans="1:5" x14ac:dyDescent="0.25">
      <c r="A18" s="31"/>
      <c r="B18" s="35"/>
      <c r="C18" s="32"/>
      <c r="D18" s="33"/>
      <c r="E18" s="34"/>
    </row>
    <row r="19" spans="1:5" x14ac:dyDescent="0.25">
      <c r="A19" s="27"/>
      <c r="B19" s="28"/>
      <c r="C19" s="29"/>
    </row>
    <row r="20" spans="1:5" ht="18.75" x14ac:dyDescent="0.3">
      <c r="A20" s="11" t="s">
        <v>1</v>
      </c>
      <c r="B20" s="8" t="s">
        <v>4</v>
      </c>
      <c r="C20" s="17" t="s">
        <v>9</v>
      </c>
    </row>
    <row r="21" spans="1:5" x14ac:dyDescent="0.25">
      <c r="A21" s="5" t="s">
        <v>13</v>
      </c>
      <c r="B21" s="5">
        <f>SUM(D5)</f>
        <v>4</v>
      </c>
      <c r="C21" s="12">
        <v>1</v>
      </c>
    </row>
    <row r="22" spans="1:5" x14ac:dyDescent="0.25">
      <c r="A22" s="5" t="s">
        <v>8</v>
      </c>
      <c r="B22" s="18">
        <f>SUM(Table246[TIME],D4)</f>
        <v>2.0833333333333335</v>
      </c>
      <c r="C22" s="5">
        <v>2</v>
      </c>
    </row>
    <row r="23" spans="1:5" x14ac:dyDescent="0.25">
      <c r="A23" s="5" t="s">
        <v>23</v>
      </c>
      <c r="B23" s="18">
        <f>SUM(D11)</f>
        <v>0.6333333333333333</v>
      </c>
      <c r="C23" s="5">
        <v>1</v>
      </c>
    </row>
    <row r="24" spans="1:5" x14ac:dyDescent="0.25">
      <c r="A24" s="12" t="s">
        <v>22</v>
      </c>
      <c r="B24" s="20">
        <f>SUM(D12)</f>
        <v>1</v>
      </c>
      <c r="C24" s="12" t="s">
        <v>24</v>
      </c>
    </row>
    <row r="25" spans="1:5" x14ac:dyDescent="0.25">
      <c r="A25" s="5"/>
      <c r="B25" s="18"/>
      <c r="C25" s="5"/>
    </row>
    <row r="26" spans="1:5" ht="18.75" x14ac:dyDescent="0.3">
      <c r="A26" s="6" t="s">
        <v>7</v>
      </c>
      <c r="B26" s="6" t="s">
        <v>6</v>
      </c>
      <c r="C26" s="15" t="s">
        <v>4</v>
      </c>
    </row>
    <row r="27" spans="1:5" x14ac:dyDescent="0.25">
      <c r="A27" s="3" t="s">
        <v>10</v>
      </c>
      <c r="B27" s="14">
        <v>5</v>
      </c>
      <c r="C27" s="13">
        <f t="shared" ref="C27:C28" si="1">SUM(D3)</f>
        <v>0</v>
      </c>
    </row>
    <row r="28" spans="1:5" x14ac:dyDescent="0.25">
      <c r="A28" s="3" t="s">
        <v>25</v>
      </c>
      <c r="B28" s="14">
        <v>1</v>
      </c>
      <c r="C28" s="13">
        <f t="shared" si="1"/>
        <v>0.28333333333333333</v>
      </c>
    </row>
  </sheetData>
  <pageMargins left="0.7" right="0.7" top="0.75" bottom="0.75" header="0.3" footer="0.3"/>
  <pageSetup orientation="portrait" horizontalDpi="180" verticalDpi="18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2018-07-09T04:04:59Z</dcterms:modified>
</cp:coreProperties>
</file>