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sina\Desktop\New folder\Repor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8" i="1"/>
  <c r="B34" i="1"/>
  <c r="B33" i="1"/>
  <c r="B32" i="1"/>
  <c r="B31" i="1"/>
  <c r="D21" i="1"/>
  <c r="C39" i="1" s="1"/>
</calcChain>
</file>

<file path=xl/sharedStrings.xml><?xml version="1.0" encoding="utf-8"?>
<sst xmlns="http://schemas.openxmlformats.org/spreadsheetml/2006/main" count="71" uniqueCount="28">
  <si>
    <t>CUSTOMER</t>
  </si>
  <si>
    <t>TASKS</t>
  </si>
  <si>
    <t>STATUS</t>
  </si>
  <si>
    <t>CLOSED</t>
  </si>
  <si>
    <t>TIME</t>
  </si>
  <si>
    <t>TYPE</t>
  </si>
  <si>
    <t>COUNT</t>
  </si>
  <si>
    <t>COMPANY</t>
  </si>
  <si>
    <t>FORUM</t>
  </si>
  <si>
    <t>HOLDED</t>
  </si>
  <si>
    <t>Bill Allocation</t>
  </si>
  <si>
    <t>Report Issue</t>
  </si>
  <si>
    <t>P&amp;L</t>
  </si>
  <si>
    <t>30/7/2018</t>
  </si>
  <si>
    <t>31/7/2018</t>
  </si>
  <si>
    <t>Change Currency from USD to Dollar</t>
  </si>
  <si>
    <t>Database Modification</t>
  </si>
  <si>
    <t>Change Currency from USD to Dollar,Clear Trial Balance</t>
  </si>
  <si>
    <t>Could not load stock report</t>
  </si>
  <si>
    <t>Software Updation</t>
  </si>
  <si>
    <t>SDK</t>
  </si>
  <si>
    <t>Branch Transfer in Out</t>
  </si>
  <si>
    <t>Training</t>
  </si>
  <si>
    <t>Change report title from Company Name to Branch Name</t>
  </si>
  <si>
    <t>Average Cost</t>
  </si>
  <si>
    <t>Other</t>
  </si>
  <si>
    <t>CITROL</t>
  </si>
  <si>
    <t>Software Upadation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</si>
</sst>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4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sz val="11"/>
      <color theme="1"/>
      <name val="Calibri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scheme val="minor"/>
    </font>
    <font>
      <u/>
      <sz val="14"/>
      <color rgb="FF333333"/>
      <name val="Calibri"/>
      <scheme val="minor"/>
    </font>
    <font>
      <b/>
      <sz val="11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0" fillId="0" borderId="0" xfId="0" applyNumberFormat="1" applyFont="1"/>
    <xf numFmtId="0" fontId="0" fillId="0" borderId="3" xfId="0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/>
    <xf numFmtId="0" fontId="12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14" fontId="4" fillId="0" borderId="0" xfId="0" applyNumberFormat="1" applyFont="1" applyBorder="1" applyAlignment="1">
      <alignment horizontal="center"/>
    </xf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Sheet1!$A$38:$A$40</c:f>
              <c:strCache>
                <c:ptCount val="3"/>
                <c:pt idx="0">
                  <c:v>FORUM</c:v>
                </c:pt>
                <c:pt idx="1">
                  <c:v>CITROL</c:v>
                </c:pt>
                <c:pt idx="2">
                  <c:v>SDK</c:v>
                </c:pt>
              </c:strCache>
            </c:strRef>
          </c:cat>
          <c:val>
            <c:numRef>
              <c:f>Sheet1!$C$38:$C$40</c:f>
              <c:numCache>
                <c:formatCode>General</c:formatCode>
                <c:ptCount val="3"/>
                <c:pt idx="0">
                  <c:v>258</c:v>
                </c:pt>
                <c:pt idx="1">
                  <c:v>519</c:v>
                </c:pt>
                <c:pt idx="2">
                  <c:v>19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Sheet1!$B$30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Sheet1!$A$31:$A$34</c:f>
              <c:strCache>
                <c:ptCount val="4"/>
                <c:pt idx="0">
                  <c:v>Report Issue</c:v>
                </c:pt>
                <c:pt idx="1">
                  <c:v>Database Modification</c:v>
                </c:pt>
                <c:pt idx="2">
                  <c:v>Software Upadation</c:v>
                </c:pt>
                <c:pt idx="3">
                  <c:v>Other</c:v>
                </c:pt>
              </c:strCache>
            </c:strRef>
          </c:cat>
          <c:val>
            <c:numRef>
              <c:f>Sheet1!$B$31:$B$34</c:f>
              <c:numCache>
                <c:formatCode>General</c:formatCode>
                <c:ptCount val="4"/>
                <c:pt idx="0">
                  <c:v>54</c:v>
                </c:pt>
                <c:pt idx="1">
                  <c:v>642</c:v>
                </c:pt>
                <c:pt idx="2">
                  <c:v>4</c:v>
                </c:pt>
                <c:pt idx="3">
                  <c:v>80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3743324</xdr:colOff>
      <xdr:row>42</xdr:row>
      <xdr:rowOff>104776</xdr:rowOff>
    </xdr:from>
    <xdr:to>
      <xdr:col>4</xdr:col>
      <xdr:colOff>628650</xdr:colOff>
      <xdr:row>61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1076325</xdr:colOff>
      <xdr:row>42</xdr:row>
      <xdr:rowOff>114300</xdr:rowOff>
    </xdr:from>
    <xdr:to>
      <xdr:col>1</xdr:col>
      <xdr:colOff>3190875</xdr:colOff>
      <xdr:row>62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0:C34" totalsRowShown="0" headerRowDxfId="41" dataDxfId="40">
  <autoFilter ref="A30:C34"/>
  <tableColumns count="3">
    <tableColumn id="1" name="TASKS" dataDxfId="39"/>
    <tableColumn id="3" name="TIME" dataDxfId="38" totalsRowDxfId="37">
      <calculatedColumnFormula>SUM(#REF!=#REF!)</calculatedColumnFormula>
    </tableColumn>
    <tableColumn id="4" name="COUNT" dataDxfId="36" totalsRowDxfId="3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37:C40" totalsRowShown="0" headerRowDxfId="34" dataDxfId="33">
  <autoFilter ref="A37:C40"/>
  <tableColumns count="3">
    <tableColumn id="1" name="COMPANY" dataDxfId="32"/>
    <tableColumn id="2" name="COUNT" dataDxfId="31"/>
    <tableColumn id="3" name="TIME" dataDxfId="30">
      <calculatedColumnFormula>SUM(#REF!)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9:E10" totalsRowShown="0" headerRowDxfId="29">
  <autoFilter ref="A9:E10"/>
  <tableColumns count="5">
    <tableColumn id="1" name="CUSTOMER" dataDxfId="28"/>
    <tableColumn id="2" name="TASKS" dataDxfId="27"/>
    <tableColumn id="3" name="STATUS" dataDxfId="26"/>
    <tableColumn id="4" name="TIME" dataDxfId="25">
      <calculatedColumnFormula>23</calculatedColumnFormula>
    </tableColumn>
    <tableColumn id="5" name="TYPE" dataDxfId="24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3:E5" totalsRowShown="0" headerRowDxfId="23">
  <autoFilter ref="A3:E5"/>
  <tableColumns count="5">
    <tableColumn id="1" name="CUSTOMER" dataDxfId="22"/>
    <tableColumn id="2" name="TASKS" dataDxfId="21"/>
    <tableColumn id="3" name="STATUS" dataDxfId="20"/>
    <tableColumn id="4" name="TIME" dataDxfId="19"/>
    <tableColumn id="5" name="TYPE" dataDxfId="18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24656" displayName="Table24656" ref="A20:E21" totalsRowShown="0" headerRowDxfId="11">
  <autoFilter ref="A20:E21"/>
  <tableColumns count="5">
    <tableColumn id="1" name="CUSTOMER" dataDxfId="10"/>
    <tableColumn id="2" name="TASKS" dataDxfId="9"/>
    <tableColumn id="3" name="STATUS" dataDxfId="8"/>
    <tableColumn id="4" name="TIME" dataDxfId="7">
      <calculatedColumnFormula>4*60</calculatedColumnFormula>
    </tableColumn>
    <tableColumn id="5" name="TYPE" dataDxfId="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246567" displayName="Table246567" ref="A25:E28" totalsRowShown="0" headerRowDxfId="5">
  <autoFilter ref="A25:E28"/>
  <tableColumns count="5">
    <tableColumn id="1" name="CUSTOMER" dataDxfId="4"/>
    <tableColumn id="2" name="TASKS" dataDxfId="3"/>
    <tableColumn id="3" name="STATUS" dataDxfId="2"/>
    <tableColumn id="4" name="TIME" dataDxfId="1">
      <calculatedColumnFormula>4*60</calculatedColumnFormula>
    </tableColumn>
    <tableColumn id="5" name="TYPE" dataDxfId="0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4" name="Table2465" displayName="Table2465" ref="A14:E16" totalsRowShown="0" headerRowDxfId="17">
  <autoFilter ref="A14:E16"/>
  <tableColumns count="5">
    <tableColumn id="1" name="CUSTOMER" dataDxfId="16"/>
    <tableColumn id="2" name="TASKS" dataDxfId="15"/>
    <tableColumn id="3" name="STATUS" dataDxfId="14"/>
    <tableColumn id="4" name="TIME" dataDxfId="13"/>
    <tableColumn id="5" name="TYPE" dataDxf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42" zoomScaleNormal="100" workbookViewId="0">
      <selection activeCell="B41" sqref="B41"/>
    </sheetView>
  </sheetViews>
  <sheetFormatPr defaultRowHeight="15" x14ac:dyDescent="0.25"/>
  <cols>
    <col min="1" max="1" width="45.28515625" style="4" customWidth="1"/>
    <col min="2" max="2" width="81.7109375" style="4" customWidth="1"/>
    <col min="3" max="3" width="17.42578125" style="4" customWidth="1"/>
    <col min="4" max="4" width="16.7109375" style="21" customWidth="1"/>
    <col min="5" max="5" width="25" style="4" customWidth="1"/>
    <col min="6" max="16384" width="9.140625" style="4"/>
  </cols>
  <sheetData>
    <row r="1" spans="1:5" ht="23.25" x14ac:dyDescent="0.35">
      <c r="A1" s="1"/>
      <c r="B1" s="10" t="s">
        <v>13</v>
      </c>
      <c r="D1" s="16"/>
      <c r="E1" s="3"/>
    </row>
    <row r="2" spans="1:5" x14ac:dyDescent="0.25">
      <c r="A2" s="1"/>
      <c r="B2" s="2"/>
      <c r="D2" s="16"/>
      <c r="E2" s="3"/>
    </row>
    <row r="3" spans="1:5" ht="18.75" x14ac:dyDescent="0.3">
      <c r="A3" s="9" t="s">
        <v>0</v>
      </c>
      <c r="B3" s="9" t="s">
        <v>1</v>
      </c>
      <c r="C3" s="9" t="s">
        <v>2</v>
      </c>
      <c r="D3" s="19" t="s">
        <v>4</v>
      </c>
      <c r="E3" s="9" t="s">
        <v>5</v>
      </c>
    </row>
    <row r="4" spans="1:5" x14ac:dyDescent="0.25">
      <c r="A4" s="7" t="s">
        <v>8</v>
      </c>
      <c r="B4" s="34" t="s">
        <v>15</v>
      </c>
      <c r="C4" s="3" t="s">
        <v>3</v>
      </c>
      <c r="D4" s="20">
        <v>60</v>
      </c>
      <c r="E4" s="3" t="s">
        <v>16</v>
      </c>
    </row>
    <row r="5" spans="1:5" x14ac:dyDescent="0.25">
      <c r="A5" s="30"/>
      <c r="B5" s="34" t="s">
        <v>12</v>
      </c>
      <c r="C5" s="31" t="s">
        <v>9</v>
      </c>
      <c r="D5" s="32">
        <v>54</v>
      </c>
      <c r="E5" s="33" t="s">
        <v>11</v>
      </c>
    </row>
    <row r="6" spans="1:5" x14ac:dyDescent="0.25">
      <c r="A6" s="30"/>
      <c r="B6" s="36"/>
      <c r="C6" s="31"/>
      <c r="D6" s="32"/>
      <c r="E6" s="33"/>
    </row>
    <row r="7" spans="1:5" ht="23.25" x14ac:dyDescent="0.35">
      <c r="A7" s="25"/>
      <c r="B7" s="10" t="s">
        <v>14</v>
      </c>
      <c r="C7" s="22"/>
      <c r="D7" s="23"/>
      <c r="E7" s="24"/>
    </row>
    <row r="8" spans="1:5" x14ac:dyDescent="0.25">
      <c r="A8" s="26"/>
      <c r="B8" s="27"/>
      <c r="C8" s="28"/>
      <c r="D8" s="29"/>
      <c r="E8" s="28"/>
    </row>
    <row r="9" spans="1:5" ht="18.75" x14ac:dyDescent="0.3">
      <c r="A9" s="9" t="s">
        <v>0</v>
      </c>
      <c r="B9" s="9" t="s">
        <v>1</v>
      </c>
      <c r="C9" s="9" t="s">
        <v>2</v>
      </c>
      <c r="D9" s="19" t="s">
        <v>4</v>
      </c>
      <c r="E9" s="9" t="s">
        <v>5</v>
      </c>
    </row>
    <row r="10" spans="1:5" x14ac:dyDescent="0.25">
      <c r="A10" s="7" t="s">
        <v>8</v>
      </c>
      <c r="B10" s="34" t="s">
        <v>17</v>
      </c>
      <c r="C10" s="3" t="s">
        <v>3</v>
      </c>
      <c r="D10" s="20">
        <v>60</v>
      </c>
      <c r="E10" s="3"/>
    </row>
    <row r="11" spans="1:5" x14ac:dyDescent="0.25">
      <c r="A11" s="26"/>
      <c r="B11" s="27"/>
      <c r="C11" s="28"/>
      <c r="D11" s="29"/>
      <c r="E11" s="28"/>
    </row>
    <row r="12" spans="1:5" ht="23.25" x14ac:dyDescent="0.35">
      <c r="B12" s="10">
        <v>43108</v>
      </c>
    </row>
    <row r="13" spans="1:5" x14ac:dyDescent="0.25">
      <c r="A13" s="26"/>
      <c r="B13" s="27"/>
      <c r="C13" s="28"/>
      <c r="D13" s="29"/>
      <c r="E13" s="28"/>
    </row>
    <row r="14" spans="1:5" ht="18.75" x14ac:dyDescent="0.3">
      <c r="A14" s="9" t="s">
        <v>0</v>
      </c>
      <c r="B14" s="9" t="s">
        <v>1</v>
      </c>
      <c r="C14" s="9" t="s">
        <v>2</v>
      </c>
      <c r="D14" s="19" t="s">
        <v>4</v>
      </c>
      <c r="E14" s="9" t="s">
        <v>5</v>
      </c>
    </row>
    <row r="15" spans="1:5" x14ac:dyDescent="0.25">
      <c r="A15" s="7" t="s">
        <v>8</v>
      </c>
      <c r="B15" s="1" t="s">
        <v>18</v>
      </c>
      <c r="C15" s="3" t="s">
        <v>3</v>
      </c>
      <c r="D15" s="20">
        <v>4</v>
      </c>
      <c r="E15" s="3" t="s">
        <v>19</v>
      </c>
    </row>
    <row r="16" spans="1:5" x14ac:dyDescent="0.25">
      <c r="A16" s="30"/>
      <c r="B16" s="34" t="s">
        <v>24</v>
      </c>
      <c r="C16" s="31" t="s">
        <v>9</v>
      </c>
      <c r="D16" s="32">
        <v>80</v>
      </c>
      <c r="E16" s="33" t="s">
        <v>25</v>
      </c>
    </row>
    <row r="17" spans="1:5" x14ac:dyDescent="0.25">
      <c r="A17" s="26"/>
      <c r="B17" s="27"/>
      <c r="C17" s="28"/>
      <c r="D17" s="29"/>
      <c r="E17" s="28"/>
    </row>
    <row r="18" spans="1:5" ht="23.25" x14ac:dyDescent="0.35">
      <c r="B18" s="10">
        <v>43139</v>
      </c>
    </row>
    <row r="19" spans="1:5" x14ac:dyDescent="0.25">
      <c r="A19" s="26"/>
      <c r="B19" s="27"/>
      <c r="C19" s="28"/>
      <c r="D19" s="29"/>
      <c r="E19" s="28"/>
    </row>
    <row r="20" spans="1:5" ht="18.75" x14ac:dyDescent="0.3">
      <c r="A20" s="9" t="s">
        <v>0</v>
      </c>
      <c r="B20" s="9" t="s">
        <v>1</v>
      </c>
      <c r="C20" s="9" t="s">
        <v>2</v>
      </c>
      <c r="D20" s="19" t="s">
        <v>4</v>
      </c>
      <c r="E20" s="9" t="s">
        <v>5</v>
      </c>
    </row>
    <row r="21" spans="1:5" x14ac:dyDescent="0.25">
      <c r="A21" s="30" t="s">
        <v>26</v>
      </c>
      <c r="B21" s="34" t="s">
        <v>10</v>
      </c>
      <c r="C21" s="31" t="s">
        <v>3</v>
      </c>
      <c r="D21" s="32">
        <f>SUM(3*60,39)</f>
        <v>219</v>
      </c>
      <c r="E21" s="33" t="s">
        <v>16</v>
      </c>
    </row>
    <row r="22" spans="1:5" x14ac:dyDescent="0.25">
      <c r="A22" s="35"/>
      <c r="B22" s="36"/>
      <c r="C22" s="37"/>
      <c r="D22" s="38"/>
      <c r="E22" s="37"/>
    </row>
    <row r="23" spans="1:5" ht="23.25" x14ac:dyDescent="0.35">
      <c r="B23" s="10">
        <v>43167</v>
      </c>
    </row>
    <row r="24" spans="1:5" x14ac:dyDescent="0.25">
      <c r="A24" s="26"/>
      <c r="B24" s="27"/>
      <c r="C24" s="28"/>
      <c r="D24" s="29"/>
      <c r="E24" s="28"/>
    </row>
    <row r="25" spans="1:5" ht="18.75" x14ac:dyDescent="0.3">
      <c r="A25" s="9" t="s">
        <v>0</v>
      </c>
      <c r="B25" s="9" t="s">
        <v>1</v>
      </c>
      <c r="C25" s="9" t="s">
        <v>2</v>
      </c>
      <c r="D25" s="19" t="s">
        <v>4</v>
      </c>
      <c r="E25" s="9" t="s">
        <v>5</v>
      </c>
    </row>
    <row r="26" spans="1:5" x14ac:dyDescent="0.25">
      <c r="A26" s="7" t="s">
        <v>20</v>
      </c>
      <c r="B26" s="1" t="s">
        <v>21</v>
      </c>
      <c r="C26" s="3" t="s">
        <v>3</v>
      </c>
      <c r="D26" s="20">
        <v>16</v>
      </c>
      <c r="E26" s="3" t="s">
        <v>22</v>
      </c>
    </row>
    <row r="27" spans="1:5" x14ac:dyDescent="0.25">
      <c r="A27" s="30"/>
      <c r="B27" s="34" t="s">
        <v>23</v>
      </c>
      <c r="C27" s="31" t="s">
        <v>3</v>
      </c>
      <c r="D27" s="32">
        <v>3</v>
      </c>
      <c r="E27" s="33" t="s">
        <v>16</v>
      </c>
    </row>
    <row r="28" spans="1:5" x14ac:dyDescent="0.25">
      <c r="A28" s="30" t="s">
        <v>26</v>
      </c>
      <c r="B28" s="34" t="s">
        <v>10</v>
      </c>
      <c r="C28" s="31" t="s">
        <v>3</v>
      </c>
      <c r="D28" s="32">
        <v>300</v>
      </c>
      <c r="E28" s="33"/>
    </row>
    <row r="29" spans="1:5" ht="23.25" x14ac:dyDescent="0.35">
      <c r="B29" s="40"/>
    </row>
    <row r="30" spans="1:5" ht="18.75" x14ac:dyDescent="0.3">
      <c r="A30" s="11" t="s">
        <v>1</v>
      </c>
      <c r="B30" s="8" t="s">
        <v>4</v>
      </c>
      <c r="C30" s="17" t="s">
        <v>6</v>
      </c>
    </row>
    <row r="31" spans="1:5" x14ac:dyDescent="0.25">
      <c r="A31" s="3" t="s">
        <v>11</v>
      </c>
      <c r="B31" s="18">
        <f>SUM(D5)</f>
        <v>54</v>
      </c>
      <c r="C31" s="5">
        <v>1</v>
      </c>
    </row>
    <row r="32" spans="1:5" x14ac:dyDescent="0.25">
      <c r="A32" s="24" t="s">
        <v>16</v>
      </c>
      <c r="B32" s="18">
        <f>SUM(D4,Table24[TIME],Table24656[TIME],D28,D27)</f>
        <v>642</v>
      </c>
      <c r="C32" s="5">
        <v>2</v>
      </c>
    </row>
    <row r="33" spans="1:3" x14ac:dyDescent="0.25">
      <c r="A33" s="24" t="s">
        <v>27</v>
      </c>
      <c r="B33" s="20">
        <f>SUM(D15)</f>
        <v>4</v>
      </c>
      <c r="C33" s="12">
        <v>1</v>
      </c>
    </row>
    <row r="34" spans="1:3" x14ac:dyDescent="0.25">
      <c r="A34" s="33" t="s">
        <v>25</v>
      </c>
      <c r="B34" s="20">
        <f>SUM(D16)</f>
        <v>80</v>
      </c>
      <c r="C34" s="12">
        <v>1</v>
      </c>
    </row>
    <row r="35" spans="1:3" x14ac:dyDescent="0.25">
      <c r="A35" s="12"/>
      <c r="B35" s="20"/>
      <c r="C35" s="12"/>
    </row>
    <row r="36" spans="1:3" x14ac:dyDescent="0.25">
      <c r="A36" s="12"/>
      <c r="B36" s="20"/>
      <c r="C36" s="12"/>
    </row>
    <row r="37" spans="1:3" ht="18.75" x14ac:dyDescent="0.3">
      <c r="A37" s="6" t="s">
        <v>7</v>
      </c>
      <c r="B37" s="6" t="s">
        <v>6</v>
      </c>
      <c r="C37" s="15" t="s">
        <v>4</v>
      </c>
    </row>
    <row r="38" spans="1:3" x14ac:dyDescent="0.25">
      <c r="A38" s="3" t="s">
        <v>8</v>
      </c>
      <c r="B38" s="14">
        <v>4</v>
      </c>
      <c r="C38" s="13">
        <f>SUM(D4,D5,Table24[TIME],D15,D16)</f>
        <v>258</v>
      </c>
    </row>
    <row r="39" spans="1:3" x14ac:dyDescent="0.25">
      <c r="A39" s="3" t="s">
        <v>26</v>
      </c>
      <c r="B39" s="14">
        <v>1</v>
      </c>
      <c r="C39" s="13">
        <f>SUM(Table24656[TIME],D28)</f>
        <v>519</v>
      </c>
    </row>
    <row r="40" spans="1:3" x14ac:dyDescent="0.25">
      <c r="A40" s="3" t="s">
        <v>20</v>
      </c>
      <c r="B40" s="14">
        <v>2</v>
      </c>
      <c r="C40" s="39">
        <f>SUM(D26,D27)</f>
        <v>19</v>
      </c>
    </row>
  </sheetData>
  <pageMargins left="0.7" right="0.7" top="0.75" bottom="0.75" header="0.3" footer="0.3"/>
  <pageSetup orientation="portrait" horizontalDpi="180" verticalDpi="180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Muhseena</dc:creator>
  <cp:lastModifiedBy>Muhseena</cp:lastModifiedBy>
  <dcterms:created xsi:type="dcterms:W3CDTF">2018-02-09T09:16:04Z</dcterms:created>
  <dcterms:modified xsi:type="dcterms:W3CDTF">2018-08-04T04:10:51Z</dcterms:modified>
</cp:coreProperties>
</file>