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1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9" i="24"/>
  <c r="A79" s="1"/>
  <c r="A62"/>
  <c r="A76"/>
  <c r="A77"/>
  <c r="A78"/>
  <c r="C59"/>
  <c r="A59" s="1"/>
  <c r="C60"/>
  <c r="A60" s="1"/>
  <c r="C61"/>
  <c r="A61" s="1"/>
  <c r="C62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C77"/>
  <c r="C78"/>
  <c r="C58"/>
  <c r="A58" s="1"/>
  <c r="A57"/>
  <c r="C57"/>
  <c r="C56"/>
  <c r="A56" s="1"/>
  <c r="C55"/>
  <c r="A55" s="1"/>
  <c r="C54"/>
  <c r="A54" s="1"/>
  <c r="C53"/>
  <c r="A53" s="1"/>
  <c r="C52"/>
  <c r="A52" s="1"/>
  <c r="C51"/>
  <c r="A51" s="1"/>
  <c r="C50"/>
  <c r="A50" s="1"/>
  <c r="C49"/>
  <c r="A49" s="1"/>
  <c r="C48"/>
  <c r="A48" s="1"/>
  <c r="F53" i="1"/>
  <c r="F2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B54"/>
  <c r="F54" s="1"/>
  <c r="B55"/>
  <c r="F55" s="1"/>
  <c r="B45"/>
  <c r="F45" s="1"/>
  <c r="C41" i="21"/>
  <c r="C42"/>
  <c r="C45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 s="1"/>
  <c r="H54"/>
  <c r="C54"/>
  <c r="E54"/>
  <c r="H53"/>
  <c r="C53"/>
  <c r="E53" s="1"/>
  <c r="H52"/>
  <c r="C52"/>
  <c r="E52" s="1"/>
  <c r="H51"/>
  <c r="C51"/>
  <c r="E51" s="1"/>
  <c r="D44" i="21" s="1"/>
  <c r="C50" i="1"/>
  <c r="E50" s="1"/>
  <c r="C49"/>
  <c r="E49" s="1"/>
  <c r="D42" i="21" s="1"/>
  <c r="H48" i="1"/>
  <c r="C48"/>
  <c r="E48" s="1"/>
  <c r="H47"/>
  <c r="C47"/>
  <c r="E47" s="1"/>
  <c r="C46"/>
  <c r="E46" s="1"/>
  <c r="D39" i="21" s="1"/>
  <c r="H45" i="1"/>
  <c r="C45"/>
  <c r="E45" s="1"/>
  <c r="D38" i="21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I55" l="1"/>
  <c r="D48" i="21"/>
  <c r="J55" i="1"/>
  <c r="I53"/>
  <c r="D46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50"/>
  <c r="D43" i="21"/>
  <c r="I54" i="1"/>
  <c r="D47" i="21"/>
  <c r="H31" i="1"/>
  <c r="F31"/>
  <c r="H40"/>
  <c r="F40"/>
  <c r="H32"/>
  <c r="F32"/>
  <c r="I48"/>
  <c r="D41" i="21"/>
  <c r="H17" i="1"/>
  <c r="F17"/>
  <c r="H7"/>
  <c r="F7"/>
  <c r="H26"/>
  <c r="F26"/>
  <c r="H18"/>
  <c r="F18"/>
  <c r="I47"/>
  <c r="D40" i="21"/>
  <c r="I52" i="1"/>
  <c r="D45" i="21"/>
  <c r="K94" i="3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J9"/>
  <c r="I9"/>
  <c r="B10"/>
  <c r="F9"/>
  <c r="H9"/>
  <c r="E9"/>
  <c r="G9"/>
  <c r="C9"/>
  <c r="D9"/>
  <c r="Q10" l="1"/>
  <c r="O10"/>
  <c r="M10"/>
  <c r="P10"/>
  <c r="L10"/>
  <c r="R10"/>
  <c r="N10"/>
  <c r="K10"/>
  <c r="J10"/>
  <c r="I10"/>
  <c r="D10"/>
  <c r="G10"/>
  <c r="B11"/>
  <c r="C10"/>
  <c r="F10"/>
  <c r="E10"/>
  <c r="H10"/>
  <c r="O11" l="1"/>
  <c r="K11"/>
  <c r="N11"/>
  <c r="P11"/>
  <c r="Q11"/>
  <c r="L11"/>
  <c r="R11"/>
  <c r="M11"/>
  <c r="J11"/>
  <c r="I11"/>
  <c r="E11"/>
  <c r="H11"/>
  <c r="G11"/>
  <c r="D11"/>
  <c r="C11"/>
  <c r="B12"/>
  <c r="F11"/>
  <c r="L12" l="1"/>
  <c r="O12"/>
  <c r="P12"/>
  <c r="M12"/>
  <c r="N12"/>
  <c r="Q12"/>
  <c r="R12"/>
  <c r="K12"/>
  <c r="J12"/>
  <c r="I12"/>
  <c r="F12"/>
  <c r="G12"/>
  <c r="B13"/>
  <c r="C12"/>
  <c r="E12"/>
  <c r="H12"/>
  <c r="D12"/>
  <c r="P13" l="1"/>
  <c r="Q13"/>
  <c r="N13"/>
  <c r="R13"/>
  <c r="O13"/>
  <c r="M13"/>
  <c r="K13"/>
  <c r="L13"/>
  <c r="J13"/>
  <c r="I13"/>
  <c r="G13"/>
  <c r="D13"/>
  <c r="F13"/>
  <c r="C13"/>
  <c r="E13"/>
  <c r="H13"/>
  <c r="B14"/>
  <c r="R14" l="1"/>
  <c r="L14"/>
  <c r="O14"/>
  <c r="P14"/>
  <c r="Q14"/>
  <c r="M14"/>
  <c r="K14"/>
  <c r="N14"/>
  <c r="J14"/>
  <c r="I14"/>
  <c r="C14"/>
  <c r="G14"/>
  <c r="H14"/>
  <c r="E14"/>
  <c r="F14"/>
  <c r="B15"/>
  <c r="D14"/>
  <c r="K15" l="1"/>
  <c r="N15"/>
  <c r="P15"/>
  <c r="Q15"/>
  <c r="M15"/>
  <c r="R15"/>
  <c r="L15"/>
  <c r="O15"/>
  <c r="J15"/>
  <c r="I15"/>
  <c r="F15"/>
  <c r="H15"/>
  <c r="B16"/>
  <c r="C15"/>
  <c r="G15"/>
  <c r="E15"/>
  <c r="D15"/>
  <c r="O16" l="1"/>
  <c r="M16"/>
  <c r="K16"/>
  <c r="L16"/>
  <c r="P16"/>
  <c r="Q16"/>
  <c r="R16"/>
  <c r="N16"/>
  <c r="J16"/>
  <c r="I16"/>
  <c r="B17"/>
  <c r="G16"/>
  <c r="E16"/>
  <c r="C16"/>
  <c r="H16"/>
  <c r="D16"/>
  <c r="F16"/>
  <c r="Q17" l="1"/>
  <c r="M17"/>
  <c r="R17"/>
  <c r="K17"/>
  <c r="O17"/>
  <c r="N17"/>
  <c r="P17"/>
  <c r="L17"/>
  <c r="J17"/>
  <c r="I17"/>
  <c r="B18"/>
  <c r="E17"/>
  <c r="F17"/>
  <c r="H17"/>
  <c r="D17"/>
  <c r="G17"/>
  <c r="C17"/>
  <c r="R18" l="1"/>
  <c r="K18"/>
  <c r="M18"/>
  <c r="L18"/>
  <c r="O18"/>
  <c r="P18"/>
  <c r="Q18"/>
  <c r="N18"/>
  <c r="J18"/>
  <c r="I18"/>
  <c r="F18"/>
  <c r="D18"/>
  <c r="G18"/>
  <c r="B19"/>
  <c r="C18"/>
  <c r="E18"/>
  <c r="H18"/>
  <c r="R19" l="1"/>
  <c r="K19"/>
  <c r="Q19"/>
  <c r="L19"/>
  <c r="N19"/>
  <c r="P19"/>
  <c r="M19"/>
  <c r="O19"/>
  <c r="J19"/>
  <c r="I19"/>
  <c r="E19"/>
  <c r="G19"/>
  <c r="F19"/>
  <c r="H19"/>
  <c r="C19"/>
  <c r="B20"/>
  <c r="D19"/>
  <c r="L20" l="1"/>
  <c r="O20"/>
  <c r="M20"/>
  <c r="K20"/>
  <c r="N20"/>
  <c r="P20"/>
  <c r="Q20"/>
  <c r="R20"/>
  <c r="J20"/>
  <c r="I20"/>
  <c r="H20"/>
  <c r="D20"/>
  <c r="B21"/>
  <c r="C20"/>
  <c r="E20"/>
  <c r="F20"/>
  <c r="G20"/>
  <c r="O21" l="1"/>
  <c r="M21"/>
  <c r="P21"/>
  <c r="K21"/>
  <c r="N21"/>
  <c r="R21"/>
  <c r="L21"/>
  <c r="Q21"/>
  <c r="I21"/>
  <c r="J21"/>
  <c r="C21"/>
  <c r="G21"/>
  <c r="B22"/>
  <c r="D21"/>
  <c r="F21"/>
  <c r="E21"/>
  <c r="H21"/>
  <c r="P22" l="1"/>
  <c r="O22"/>
  <c r="K22"/>
  <c r="N22"/>
  <c r="M22"/>
  <c r="R22"/>
  <c r="L22"/>
  <c r="Q22"/>
  <c r="I22"/>
  <c r="J22"/>
  <c r="C22"/>
  <c r="H22"/>
  <c r="B23"/>
  <c r="D22"/>
  <c r="F22"/>
  <c r="G22"/>
  <c r="E22"/>
  <c r="L23" l="1"/>
  <c r="P23"/>
  <c r="K23"/>
  <c r="N23"/>
  <c r="Q23"/>
  <c r="M23"/>
  <c r="R23"/>
  <c r="O23"/>
  <c r="J23"/>
  <c r="I23"/>
  <c r="E23"/>
  <c r="D23"/>
  <c r="C23"/>
  <c r="G23"/>
  <c r="F23"/>
  <c r="H23"/>
  <c r="B24"/>
  <c r="R24" l="1"/>
  <c r="L24"/>
  <c r="M24"/>
  <c r="K24"/>
  <c r="N24"/>
  <c r="Q24"/>
  <c r="O24"/>
  <c r="P24"/>
  <c r="J24"/>
  <c r="I24"/>
  <c r="E24"/>
  <c r="G24"/>
  <c r="H24"/>
  <c r="B25"/>
  <c r="F24"/>
  <c r="C24"/>
  <c r="D24"/>
  <c r="R25" l="1"/>
  <c r="P25"/>
  <c r="O25"/>
  <c r="L25"/>
  <c r="M25"/>
  <c r="Q25"/>
  <c r="K25"/>
  <c r="N25"/>
  <c r="J25"/>
  <c r="I25"/>
  <c r="E25"/>
  <c r="B26"/>
  <c r="F25"/>
  <c r="H25"/>
  <c r="G25"/>
  <c r="C25"/>
  <c r="D25"/>
  <c r="Q26" l="1"/>
  <c r="P26"/>
  <c r="M26"/>
  <c r="N26"/>
  <c r="L26"/>
  <c r="O26"/>
  <c r="R26"/>
  <c r="K26"/>
  <c r="J26"/>
  <c r="I26"/>
  <c r="G26"/>
  <c r="B27"/>
  <c r="F26"/>
  <c r="C26"/>
  <c r="E26"/>
  <c r="H26"/>
  <c r="D26"/>
  <c r="R27" l="1"/>
  <c r="M27"/>
  <c r="Q27"/>
  <c r="O27"/>
  <c r="P27"/>
  <c r="N27"/>
  <c r="K27"/>
  <c r="L27"/>
  <c r="J27"/>
  <c r="I27"/>
  <c r="B28"/>
  <c r="E27"/>
  <c r="G27"/>
  <c r="D27"/>
  <c r="C27"/>
  <c r="F27"/>
  <c r="H27"/>
  <c r="O28" l="1"/>
  <c r="P28"/>
  <c r="R28"/>
  <c r="M28"/>
  <c r="L28"/>
  <c r="N28"/>
  <c r="Q28"/>
  <c r="K28"/>
  <c r="J28"/>
  <c r="I28"/>
  <c r="H28"/>
  <c r="D28"/>
  <c r="G28"/>
  <c r="F28"/>
  <c r="E28"/>
  <c r="B29"/>
  <c r="C28"/>
  <c r="R29" l="1"/>
  <c r="N29"/>
  <c r="K29"/>
  <c r="Q29"/>
  <c r="L29"/>
  <c r="M29"/>
  <c r="O29"/>
  <c r="P29"/>
  <c r="J29"/>
  <c r="I29"/>
  <c r="H29"/>
  <c r="B30"/>
  <c r="G29"/>
  <c r="E29"/>
  <c r="C29"/>
  <c r="F29"/>
  <c r="D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<sst xmlns="http://schemas.openxmlformats.org/spreadsheetml/2006/main" count="1130" uniqueCount="372">
  <si>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</si>
  <si>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</si>
  <si>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</si>
  <si>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</si>
  <si>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</si>
  <si>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</si>
  <si>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</si>
  <si>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</si>
  <si>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</si>
  <si>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</si>
  <si>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</si>
  <si>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</si>
  <si>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</si>
  <si>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</si>
  <si>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</si>
  <si>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</si>
  <si>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</si>
  <si>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</si>
  <si>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</si>
  <si>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</si>
  <si>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</si>
  <si>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</si>
  <si>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</si>
  <si>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</si>
  <si>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</si>
  <si>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</si>
  <si>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</si>
  <si>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</si>
  <si>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</si>
  <si>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</si>
  <si>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</si>
  <si>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</si>
  <si>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</si>
  <si>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</si>
  <si>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</si>
  <si>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</si>
  <si>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</si>
  <si>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</si>
  <si>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</si>
  <si>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</si>
  <si>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</si>
  <si>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</si>
  <si>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</si>
  <si>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</si>
  <si>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</si>
  <si>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</si>
  <si>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</si>
  <si>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</si>
  <si>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</si>
  <si>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</si>
  <si>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</si>
  <si>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</si>
  <si>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</si>
  <si>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</si>
  <si>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</si>
  <si>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</si>
  <si>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</si>
  <si>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</si>
  <si>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</si>
  <si>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</si>
  <si>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</si>
  <si>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</si>
  <si>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</si>
  <si>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</si>
  <si>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</si>
  <si>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</si>
  <si>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</si>
  <si>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</si>
  <si>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</si>
  <si>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</si>
  <si>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</si>
  <si>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</si>
  <si>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</si>
  <si>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</si>
  <si>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</si>
  <si>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</si>
  <si>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</si>
  <si>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</si>
  <si>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</si>
  <si>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</si>
  <si>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</si>
  <si>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</si>
  <si>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</si>
  <si>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</si>
  <si>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</si>
  <si>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</si>
  <si>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</si>
  <si>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</si>
  <si>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</si>
  <si>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</si>
  <si>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</si>
  <si>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</si>
  <si>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</si>
  <si>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</si>
  <si>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</si>
  <si>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</si>
  <si>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</si>
  <si>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</si>
  <si>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</si>
  <si>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</si>
  <si>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</si>
  <si>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</si>
  <si>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</si>
  <si>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</si>
  <si>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</si>
  <si>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</si>
  <si>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</si>
  <si>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</si>
  <si>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</si>
  <si>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</si>
  <si>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</si>
  <si>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</si>
  <si>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</si>
  <si>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</si>
  <si>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</si>
  <si>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</si>
  <si>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</si>
  <si>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</si>
  <si>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</si>
  <si>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</si>
  <si>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</si>
  <si>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</si>
  <si>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</si>
  <si>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</si>
  <si>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</si>
  <si>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</si>
  <si>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</si>
  <si>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</si>
  <si>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</si>
  <si>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</si>
  <si>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</si>
  <si>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</si>
  <si>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</si>
  <si>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</si>
  <si>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</si>
  <si>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</si>
  <si>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</si>
  <si>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</si>
  <si>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</si>
  <si>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</si>
  <si>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</si>
  <si>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</si>
  <si>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</si>
  <si>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</si>
  <si>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</si>
  <si>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</si>
  <si>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</si>
  <si>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</si>
  <si>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</si>
  <si>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</si>
  <si>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</si>
  <si>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</si>
  <si>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</si>
  <si>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</si>
  <si>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</si>
  <si>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</si>
  <si>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</si>
  <si>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</si>
  <si>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</si>
  <si>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</si>
  <si>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</si>
  <si>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</si>
  <si>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</si>
  <si>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</si>
  <si>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</si>
  <si>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</si>
  <si>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</si>
  <si>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</si>
  <si>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</si>
  <si>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</si>
  <si>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</si>
  <si>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</si>
  <si>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</si>
  <si>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</si>
  <si>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</si>
  <si>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</si>
  <si>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</si>
  <si>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</si>
  <si>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</si>
  <si>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</si>
  <si>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</si>
  <si>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</si>
  <si>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</si>
  <si>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</si>
  <si>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</si>
  <si>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</si>
  <si>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</si>
  <si>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</si>
  <si>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</si>
  <si>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</si>
  <si>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</si>
  <si>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</si>
  <si>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</si>
  <si>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</si>
  <si>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</si>
  <si>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</si>
  <si>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</si>
  <si>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</si>
  <si>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</si>
  <si>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</si>
  <si>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</si>
  <si>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</si>
  <si>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</si>
  <si>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</si>
  <si>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</si>
  <si>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</si>
  <si>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</si>
  <si>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</si>
  <si>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</si>
  <si>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</si>
  <si>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</si>
  <si>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</si>
  <si>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</si>
  <si>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</si>
  <si>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</si>
  <si>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</si>
  <si>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</si>
  <si>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</si>
  <si>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</si>
  <si>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</si>
  <si>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</si>
  <si>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</si>
  <si>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</si>
  <si>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</si>
  <si>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</si>
  <si>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</si>
  <si>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</si>
  <si>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</si>
  <si>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</si>
  <si>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</si>
  <si>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</si>
  <si>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</si>
  <si>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</si>
  <si>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</si>
  <si>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</si>
  <si>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</si>
  <si>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</si>
  <si>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</si>
  <si>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</si>
  <si>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</si>
  <si>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</si>
  <si>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</si>
  <si>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</si>
  <si>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</si>
  <si>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</si>
  <si>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</si>
  <si>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</si>
  <si>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</si>
  <si>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</si>
  <si>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</si>
  <si>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</si>
  <si>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</si>
  <si>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</si>
  <si>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</si>
  <si>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</si>
  <si>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</si>
  <si>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</si>
  <si>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</si>
  <si>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</si>
  <si>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</si>
  <si>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</si>
  <si>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</si>
  <si>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</si>
  <si>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</si>
  <si>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</si>
  <si>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</si>
  <si>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</si>
  <si>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</si>
  <si>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</si>
  <si>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</si>
  <si>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</si>
  <si>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</si>
  <si>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</si>
  <si>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</si>
  <si>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</si>
  <si>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</si>
  <si>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</si>
  <si>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</si>
  <si>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</si>
  <si>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</si>
  <si>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</si>
  <si>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</si>
  <si>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</si>
  <si>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</si>
  <si>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Brand Details</t>
  </si>
  <si>
    <t>Milestone\Teebpd\Model</t>
  </si>
  <si>
    <t>Category</t>
  </si>
  <si>
    <t>Category Details</t>
  </si>
  <si>
    <t>Product</t>
  </si>
  <si>
    <t>Product Details</t>
  </si>
  <si>
    <t>ProductImage</t>
  </si>
  <si>
    <t>Images for a product</t>
  </si>
  <si>
    <t>Product Images</t>
  </si>
  <si>
    <t>Products</t>
  </si>
  <si>
    <t>Brands</t>
  </si>
  <si>
    <t>Categories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</si>
  <si>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</si>
  <si>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</si>
  <si>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</si>
  <si>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</si>
  <si>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</si>
  <si>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</si>
  <si>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</si>
  <si>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</si>
  <si>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VisitorWishlists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</si>
  <si>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</si>
  <si>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</si>
  <si>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</si>
  <si>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</si>
  <si>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</si>
  <si>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</si>
  <si>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</si>
  <si>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</si>
  <si>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</si>
  <si>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</si>
  <si>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</si>
  <si>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</si>
  <si>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</si>
  <si>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</si>
  <si>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</si>
  <si>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The brand to which this product belongs to</t>
  </si>
  <si>
    <t>belongsTo</t>
  </si>
  <si>
    <t>ProductCategory</t>
  </si>
  <si>
    <t>The category to which this product belongs to</t>
  </si>
  <si>
    <t>ProductImages</t>
  </si>
  <si>
    <t>Images of a product</t>
  </si>
  <si>
    <t>Images</t>
  </si>
  <si>
    <t>hasMany</t>
  </si>
  <si>
    <t>ProductWishlists</t>
  </si>
  <si>
    <t>All Wishlists where this product have</t>
  </si>
  <si>
    <t>belongsToMany</t>
  </si>
  <si>
    <t>BrandProducts</t>
  </si>
  <si>
    <t>All products of this brand</t>
  </si>
  <si>
    <t>CategoryProducts</t>
  </si>
  <si>
    <t>All products belongs to this category</t>
  </si>
  <si>
    <t>All wishlists created by a visitor. Visitor could be the author of said wishlist</t>
  </si>
  <si>
    <t>VisitorWishlistShared</t>
  </si>
  <si>
    <t>All wishlists which are shared with a visitor.</t>
  </si>
  <si>
    <t>SharedWishlist</t>
  </si>
  <si>
    <t>WishlistAuthor</t>
  </si>
  <si>
    <t>Author of a wishlist. It could be a visitor or vendor</t>
  </si>
  <si>
    <t>Author</t>
  </si>
  <si>
    <t>WishlistVendorState</t>
  </si>
  <si>
    <t>The state of a wishlist related to vendor. Whether share with vendor Active or Not, Vendor Viewed or Not details</t>
  </si>
  <si>
    <t>Vendor</t>
  </si>
  <si>
    <t>hasOne</t>
  </si>
  <si>
    <t>WishlistVisitorShared</t>
  </si>
  <si>
    <t>All visitors to whom with a wishlist shared. Active and Inactive status share are also listed, which should have pivot-&gt;status</t>
  </si>
  <si>
    <t>WishlistNotes</t>
  </si>
  <si>
    <t>Notes/Messages carried out on the basis of a wishlist.</t>
  </si>
  <si>
    <t>WishlistItems</t>
  </si>
  <si>
    <t>Items/Product and added,removed details of a product which belongs to a wishlist</t>
  </si>
  <si>
    <t>Items</t>
  </si>
  <si>
    <t>WishlistProducts</t>
  </si>
  <si>
    <t>All products in a wishlist</t>
  </si>
  <si>
    <t>WishlistNoteAuthor</t>
  </si>
  <si>
    <t>Author of a message, which is carried out on the basis of a wishlist</t>
  </si>
  <si>
    <t>ItemWishlist</t>
  </si>
  <si>
    <t>The wishlist to which this item belongs to.</t>
  </si>
  <si>
    <t>ItemAddedBy</t>
  </si>
  <si>
    <t>The visitor/vendor who added a item to a wishlist</t>
  </si>
  <si>
    <t>Added</t>
  </si>
  <si>
    <t>ItemRemovedBy</t>
  </si>
  <si>
    <t>The visitor/author who removed an item from a wishlist</t>
  </si>
  <si>
    <t>Removed</t>
  </si>
  <si>
    <t>ItemNotes</t>
  </si>
  <si>
    <t>Notes/Messages which are carried out on the basis of an item in a wishlist</t>
  </si>
  <si>
    <t>ItemProduct</t>
  </si>
  <si>
    <t>Product details of an item in a wishlist</t>
  </si>
  <si>
    <t>WishlistProductNoteAuthor</t>
  </si>
  <si>
    <t>Author of a message, which is carried out on the basis of a wishlist product</t>
  </si>
  <si>
    <t>name_nullable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</si>
</sst>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>
    <filterColumn colId="3">
      <filters>
        <filter val="Milestone\Teebpd\Model"/>
      </filters>
    </filterColumn>
  </autoFilter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5" totalsRowShown="0" dataDxfId="47">
  <autoFilter ref="A1:I45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>
      <filters>
        <filter val="product_images"/>
      </filters>
    </filterColumn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9" totalsRowShown="0" headerRowDxfId="25" dataDxfId="24">
  <autoFilter ref="A1:R79">
    <filterColumn colId="1">
      <filters>
        <filter val="Resource Relations"/>
      </filters>
    </filterColumn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45" sqref="B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 hidden="1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 hidden="1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 hidden="1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 hidden="1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 hidden="1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 hidden="1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 hidden="1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 hidden="1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 hidden="1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 hidden="1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 hidden="1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 hidden="1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 hidden="1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 hidden="1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 hidden="1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 hidden="1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 hidden="1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 hidden="1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 hidden="1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 hidden="1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 hidden="1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 hidden="1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 hidden="1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 hidden="1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 hidden="1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 hidden="1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 hidden="1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 hidden="1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 hidden="1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 hidden="1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 hidden="1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 hidden="1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 hidden="1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 hidden="1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 hidden="1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 hidden="1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 hidden="1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 hidden="1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 hidden="1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 hidden="1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 hidden="1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 hidden="1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 hidden="1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5"/>
  <sheetViews>
    <sheetView tabSelected="1" topLeftCell="A10" workbookViewId="0">
      <selection activeCell="B21" sqref="B2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371</v>
      </c>
      <c r="B5" s="3" t="s">
        <v>219</v>
      </c>
      <c r="C5" s="3" t="s">
        <v>95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221</v>
      </c>
      <c r="B6" s="3" t="s">
        <v>219</v>
      </c>
      <c r="C6" s="3" t="s">
        <v>221</v>
      </c>
      <c r="D6" s="3">
        <v>64</v>
      </c>
      <c r="E6" s="3" t="s">
        <v>222</v>
      </c>
      <c r="F6" s="3"/>
      <c r="G6" s="3"/>
      <c r="H6" s="3"/>
      <c r="I6" s="3"/>
    </row>
    <row r="7" spans="1:9">
      <c r="A7" s="3" t="s">
        <v>168</v>
      </c>
      <c r="B7" s="3" t="s">
        <v>219</v>
      </c>
      <c r="C7" s="3" t="s">
        <v>168</v>
      </c>
      <c r="D7" s="3">
        <v>256</v>
      </c>
      <c r="E7" s="3" t="s">
        <v>222</v>
      </c>
      <c r="F7" s="3"/>
      <c r="G7" s="3"/>
      <c r="H7" s="3"/>
      <c r="I7" s="3"/>
    </row>
    <row r="8" spans="1:9">
      <c r="A8" s="3" t="s">
        <v>96</v>
      </c>
      <c r="B8" s="3" t="s">
        <v>219</v>
      </c>
      <c r="C8" s="3" t="s">
        <v>96</v>
      </c>
      <c r="D8" s="3">
        <v>1024</v>
      </c>
      <c r="E8" s="3" t="s">
        <v>222</v>
      </c>
      <c r="F8" s="3"/>
      <c r="G8" s="3"/>
      <c r="H8" s="3"/>
      <c r="I8" s="3"/>
    </row>
    <row r="9" spans="1:9">
      <c r="A9" s="3" t="s">
        <v>223</v>
      </c>
      <c r="B9" s="3" t="s">
        <v>224</v>
      </c>
      <c r="C9" s="3" t="s">
        <v>225</v>
      </c>
      <c r="D9" s="3"/>
      <c r="E9" s="3" t="s">
        <v>222</v>
      </c>
      <c r="F9" s="3" t="s">
        <v>220</v>
      </c>
      <c r="G9" s="3"/>
      <c r="H9" s="3"/>
      <c r="I9" s="3"/>
    </row>
    <row r="10" spans="1:9">
      <c r="A10" s="3" t="s">
        <v>226</v>
      </c>
      <c r="B10" s="3" t="s">
        <v>227</v>
      </c>
      <c r="C10" s="3" t="s">
        <v>226</v>
      </c>
      <c r="D10" s="3" t="s">
        <v>228</v>
      </c>
      <c r="E10" s="3" t="s">
        <v>229</v>
      </c>
      <c r="F10" s="3" t="s">
        <v>220</v>
      </c>
      <c r="G10" s="3"/>
      <c r="H10" s="3"/>
      <c r="I10" s="3"/>
    </row>
    <row r="11" spans="1:9">
      <c r="A11" s="3" t="s">
        <v>230</v>
      </c>
      <c r="B11" s="3" t="s">
        <v>224</v>
      </c>
      <c r="C11" s="3" t="s">
        <v>230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208</v>
      </c>
      <c r="B12" s="3" t="s">
        <v>224</v>
      </c>
      <c r="C12" s="3" t="s">
        <v>208</v>
      </c>
      <c r="D12" s="3"/>
      <c r="E12" s="3" t="s">
        <v>222</v>
      </c>
      <c r="F12" s="3" t="s">
        <v>220</v>
      </c>
      <c r="G12" s="3"/>
      <c r="H12" s="3"/>
      <c r="I12" s="3"/>
    </row>
    <row r="13" spans="1:9">
      <c r="A13" s="3" t="s">
        <v>191</v>
      </c>
      <c r="B13" s="3" t="s">
        <v>219</v>
      </c>
      <c r="C13" s="3" t="s">
        <v>191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231</v>
      </c>
      <c r="B14" s="3" t="s">
        <v>219</v>
      </c>
      <c r="C14" s="3" t="s">
        <v>231</v>
      </c>
      <c r="D14" s="3">
        <v>32</v>
      </c>
      <c r="E14" s="3" t="s">
        <v>222</v>
      </c>
      <c r="F14" s="3"/>
      <c r="G14" s="3"/>
      <c r="H14" s="3"/>
      <c r="I14" s="3"/>
    </row>
    <row r="15" spans="1:9">
      <c r="A15" s="3" t="s">
        <v>232</v>
      </c>
      <c r="B15" s="3" t="s">
        <v>219</v>
      </c>
      <c r="C15" s="3" t="s">
        <v>232</v>
      </c>
      <c r="D15" s="3">
        <v>64</v>
      </c>
      <c r="E15" s="3" t="s">
        <v>222</v>
      </c>
      <c r="F15" s="3"/>
      <c r="G15" s="3"/>
      <c r="H15" s="3"/>
      <c r="I15" s="3"/>
    </row>
    <row r="16" spans="1:9">
      <c r="A16" s="3" t="s">
        <v>233</v>
      </c>
      <c r="B16" s="3" t="s">
        <v>219</v>
      </c>
      <c r="C16" s="3" t="s">
        <v>233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234</v>
      </c>
      <c r="B17" s="3" t="s">
        <v>219</v>
      </c>
      <c r="C17" s="3" t="s">
        <v>234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235</v>
      </c>
      <c r="B18" s="3" t="s">
        <v>219</v>
      </c>
      <c r="C18" s="3" t="s">
        <v>235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236</v>
      </c>
      <c r="B19" s="3" t="s">
        <v>219</v>
      </c>
      <c r="C19" s="3" t="s">
        <v>236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237</v>
      </c>
      <c r="B20" s="3" t="s">
        <v>219</v>
      </c>
      <c r="C20" s="3" t="s">
        <v>237</v>
      </c>
      <c r="D20" s="3">
        <v>256</v>
      </c>
      <c r="E20" s="3" t="s">
        <v>222</v>
      </c>
      <c r="F20" s="3"/>
      <c r="G20" s="3"/>
      <c r="H20" s="3"/>
      <c r="I20" s="3"/>
    </row>
    <row r="21" spans="1:9">
      <c r="A21" s="3" t="s">
        <v>238</v>
      </c>
      <c r="B21" s="3" t="s">
        <v>227</v>
      </c>
      <c r="C21" s="3" t="s">
        <v>114</v>
      </c>
      <c r="D21" s="3" t="s">
        <v>239</v>
      </c>
      <c r="E21" s="3" t="s">
        <v>240</v>
      </c>
      <c r="F21" s="3" t="s">
        <v>220</v>
      </c>
      <c r="G21" s="3"/>
      <c r="H21" s="3"/>
      <c r="I21" s="3"/>
    </row>
    <row r="22" spans="1:9">
      <c r="A22" s="3" t="s">
        <v>241</v>
      </c>
      <c r="B22" s="3" t="s">
        <v>219</v>
      </c>
      <c r="C22" s="3" t="s">
        <v>241</v>
      </c>
      <c r="D22" s="3">
        <v>32</v>
      </c>
      <c r="E22" s="3" t="s">
        <v>222</v>
      </c>
      <c r="F22" s="3"/>
      <c r="G22" s="3"/>
      <c r="H22" s="3"/>
      <c r="I22" s="3"/>
    </row>
    <row r="23" spans="1:9">
      <c r="A23" s="3" t="s">
        <v>242</v>
      </c>
      <c r="B23" s="3" t="s">
        <v>224</v>
      </c>
      <c r="C23" s="3" t="s">
        <v>242</v>
      </c>
      <c r="D23" s="3"/>
      <c r="E23" s="3" t="s">
        <v>222</v>
      </c>
      <c r="F23" s="3" t="s">
        <v>220</v>
      </c>
      <c r="G23" s="3"/>
      <c r="H23" s="3"/>
      <c r="I23" s="3"/>
    </row>
    <row r="24" spans="1:9">
      <c r="A24" s="3" t="s">
        <v>243</v>
      </c>
      <c r="B24" s="3" t="s">
        <v>219</v>
      </c>
      <c r="C24" s="3" t="s">
        <v>243</v>
      </c>
      <c r="D24" s="3">
        <v>128</v>
      </c>
      <c r="E24" s="3" t="s">
        <v>222</v>
      </c>
      <c r="F24" s="3"/>
      <c r="G24" s="3"/>
      <c r="H24" s="3"/>
      <c r="I24" s="3"/>
    </row>
    <row r="25" spans="1:9">
      <c r="A25" s="3" t="s">
        <v>244</v>
      </c>
      <c r="B25" s="3" t="s">
        <v>227</v>
      </c>
      <c r="C25" s="3" t="s">
        <v>245</v>
      </c>
      <c r="D25" s="3" t="s">
        <v>246</v>
      </c>
      <c r="E25" s="3" t="s">
        <v>247</v>
      </c>
      <c r="F25" s="3" t="s">
        <v>220</v>
      </c>
      <c r="G25" s="3"/>
      <c r="H25" s="3"/>
      <c r="I25" s="3"/>
    </row>
    <row r="26" spans="1:9">
      <c r="A26" s="3" t="s">
        <v>212</v>
      </c>
      <c r="B26" s="3" t="s">
        <v>224</v>
      </c>
      <c r="C26" s="3" t="s">
        <v>212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248</v>
      </c>
      <c r="B27" s="3" t="s">
        <v>224</v>
      </c>
      <c r="C27" s="3" t="s">
        <v>248</v>
      </c>
      <c r="D27" s="3"/>
      <c r="E27" s="3" t="s">
        <v>222</v>
      </c>
      <c r="F27" s="3" t="s">
        <v>220</v>
      </c>
      <c r="G27" s="3"/>
      <c r="H27" s="3"/>
      <c r="I27" s="3"/>
    </row>
    <row r="28" spans="1:9">
      <c r="A28" s="3" t="s">
        <v>249</v>
      </c>
      <c r="B28" s="3" t="s">
        <v>280</v>
      </c>
      <c r="C28" s="3" t="s">
        <v>249</v>
      </c>
      <c r="D28" s="3"/>
      <c r="E28" s="3" t="s">
        <v>281</v>
      </c>
      <c r="F28" s="3"/>
      <c r="G28" s="3"/>
      <c r="H28" s="3"/>
      <c r="I28" s="3"/>
    </row>
    <row r="29" spans="1:9">
      <c r="A29" s="3" t="s">
        <v>250</v>
      </c>
      <c r="B29" s="3" t="s">
        <v>224</v>
      </c>
      <c r="C29" s="3" t="s">
        <v>250</v>
      </c>
      <c r="D29" s="3"/>
      <c r="E29" s="3" t="s">
        <v>222</v>
      </c>
      <c r="F29" s="3" t="s">
        <v>220</v>
      </c>
      <c r="G29" s="3"/>
      <c r="H29" s="3"/>
      <c r="I29" s="3"/>
    </row>
    <row r="30" spans="1:9">
      <c r="A30" s="3" t="s">
        <v>251</v>
      </c>
      <c r="B30" s="3" t="s">
        <v>280</v>
      </c>
      <c r="C30" s="3" t="s">
        <v>251</v>
      </c>
      <c r="D30" s="3"/>
      <c r="E30" s="3" t="s">
        <v>282</v>
      </c>
      <c r="F30" s="3"/>
      <c r="G30" s="3"/>
      <c r="H30" s="3"/>
      <c r="I30" s="3"/>
    </row>
    <row r="31" spans="1:9">
      <c r="A31" s="3" t="s">
        <v>252</v>
      </c>
      <c r="B31" s="3" t="s">
        <v>227</v>
      </c>
      <c r="C31" s="3" t="s">
        <v>252</v>
      </c>
      <c r="D31" s="3" t="s">
        <v>228</v>
      </c>
      <c r="E31" s="3" t="s">
        <v>229</v>
      </c>
      <c r="F31" s="3" t="s">
        <v>220</v>
      </c>
      <c r="G31" s="3"/>
      <c r="H31" s="3"/>
      <c r="I31" s="3"/>
    </row>
    <row r="32" spans="1:9">
      <c r="A32" s="3" t="s">
        <v>253</v>
      </c>
      <c r="B32" s="3" t="s">
        <v>224</v>
      </c>
      <c r="C32" s="3" t="s">
        <v>253</v>
      </c>
      <c r="D32" s="3"/>
      <c r="E32" s="3" t="s">
        <v>222</v>
      </c>
      <c r="F32" s="3" t="s">
        <v>220</v>
      </c>
      <c r="G32" s="3"/>
      <c r="H32" s="3"/>
      <c r="I32" s="3"/>
    </row>
    <row r="33" spans="1:9">
      <c r="A33" s="3" t="s">
        <v>254</v>
      </c>
      <c r="B33" s="3" t="s">
        <v>227</v>
      </c>
      <c r="C33" s="3" t="s">
        <v>254</v>
      </c>
      <c r="D33" s="3" t="s">
        <v>246</v>
      </c>
      <c r="E33" s="3" t="s">
        <v>255</v>
      </c>
      <c r="F33" s="3" t="s">
        <v>220</v>
      </c>
      <c r="G33" s="3"/>
      <c r="H33" s="3"/>
      <c r="I33" s="3"/>
    </row>
    <row r="34" spans="1:9">
      <c r="A34" s="3" t="s">
        <v>256</v>
      </c>
      <c r="B34" s="3" t="s">
        <v>219</v>
      </c>
      <c r="C34" s="3" t="s">
        <v>256</v>
      </c>
      <c r="D34" s="3">
        <v>512</v>
      </c>
      <c r="E34" s="3" t="s">
        <v>222</v>
      </c>
      <c r="F34" s="3"/>
      <c r="G34" s="3"/>
      <c r="H34" s="3"/>
      <c r="I34" s="3"/>
    </row>
    <row r="35" spans="1:9">
      <c r="A35" s="3" t="s">
        <v>276</v>
      </c>
      <c r="B35" s="3" t="s">
        <v>224</v>
      </c>
      <c r="C35" s="3" t="s">
        <v>225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257</v>
      </c>
      <c r="B36" s="3" t="s">
        <v>224</v>
      </c>
      <c r="C36" s="3" t="s">
        <v>257</v>
      </c>
      <c r="D36" s="3"/>
      <c r="E36" s="3" t="s">
        <v>222</v>
      </c>
      <c r="F36" s="3" t="s">
        <v>220</v>
      </c>
      <c r="G36" s="3"/>
      <c r="H36" s="3"/>
      <c r="I36" s="3"/>
    </row>
    <row r="37" spans="1:9">
      <c r="A37" s="3" t="s">
        <v>258</v>
      </c>
      <c r="B37" s="3" t="s">
        <v>259</v>
      </c>
      <c r="C37" s="3" t="s">
        <v>230</v>
      </c>
      <c r="D37" s="3"/>
      <c r="E37" s="3" t="s">
        <v>260</v>
      </c>
      <c r="F37" s="3" t="s">
        <v>261</v>
      </c>
      <c r="G37" s="3" t="s">
        <v>262</v>
      </c>
      <c r="H37" s="3" t="s">
        <v>264</v>
      </c>
      <c r="I37" s="3"/>
    </row>
    <row r="38" spans="1:9">
      <c r="A38" s="3" t="s">
        <v>265</v>
      </c>
      <c r="B38" s="3" t="s">
        <v>259</v>
      </c>
      <c r="C38" s="3" t="s">
        <v>208</v>
      </c>
      <c r="D38" s="3"/>
      <c r="E38" s="3" t="s">
        <v>260</v>
      </c>
      <c r="F38" s="3" t="s">
        <v>266</v>
      </c>
      <c r="G38" s="3" t="s">
        <v>262</v>
      </c>
      <c r="H38" s="3" t="s">
        <v>264</v>
      </c>
      <c r="I38" s="3"/>
    </row>
    <row r="39" spans="1:9">
      <c r="A39" s="3" t="s">
        <v>267</v>
      </c>
      <c r="B39" s="3" t="s">
        <v>259</v>
      </c>
      <c r="C39" s="3" t="s">
        <v>242</v>
      </c>
      <c r="D39" s="3"/>
      <c r="E39" s="3" t="s">
        <v>260</v>
      </c>
      <c r="F39" s="3" t="s">
        <v>268</v>
      </c>
      <c r="G39" s="3" t="s">
        <v>262</v>
      </c>
      <c r="H39" s="3" t="s">
        <v>263</v>
      </c>
      <c r="I39" s="3"/>
    </row>
    <row r="40" spans="1:9">
      <c r="A40" s="3" t="s">
        <v>269</v>
      </c>
      <c r="B40" s="3" t="s">
        <v>259</v>
      </c>
      <c r="C40" s="3" t="s">
        <v>253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271</v>
      </c>
      <c r="B41" s="3" t="s">
        <v>259</v>
      </c>
      <c r="C41" s="3" t="s">
        <v>225</v>
      </c>
      <c r="D41" s="3"/>
      <c r="E41" s="3" t="s">
        <v>260</v>
      </c>
      <c r="F41" s="3" t="s">
        <v>270</v>
      </c>
      <c r="G41" s="3" t="s">
        <v>262</v>
      </c>
      <c r="H41" s="3" t="s">
        <v>264</v>
      </c>
      <c r="I41" s="3"/>
    </row>
    <row r="42" spans="1:9">
      <c r="A42" s="3" t="s">
        <v>272</v>
      </c>
      <c r="B42" s="3" t="s">
        <v>259</v>
      </c>
      <c r="C42" s="3" t="s">
        <v>212</v>
      </c>
      <c r="D42" s="3"/>
      <c r="E42" s="3" t="s">
        <v>260</v>
      </c>
      <c r="F42" s="3" t="s">
        <v>273</v>
      </c>
      <c r="G42" s="3" t="s">
        <v>262</v>
      </c>
      <c r="H42" s="3" t="s">
        <v>263</v>
      </c>
      <c r="I42" s="3"/>
    </row>
    <row r="43" spans="1:9">
      <c r="A43" s="3" t="s">
        <v>274</v>
      </c>
      <c r="B43" s="3" t="s">
        <v>259</v>
      </c>
      <c r="C43" s="3" t="s">
        <v>257</v>
      </c>
      <c r="D43" s="3"/>
      <c r="E43" s="3" t="s">
        <v>260</v>
      </c>
      <c r="F43" s="3" t="s">
        <v>275</v>
      </c>
      <c r="G43" s="3" t="s">
        <v>262</v>
      </c>
      <c r="H43" s="3" t="s">
        <v>263</v>
      </c>
      <c r="I43" s="3"/>
    </row>
    <row r="44" spans="1:9">
      <c r="A44" s="3" t="s">
        <v>277</v>
      </c>
      <c r="B44" s="3" t="s">
        <v>259</v>
      </c>
      <c r="C44" s="3" t="s">
        <v>248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  <row r="45" spans="1:9">
      <c r="A45" s="3" t="s">
        <v>278</v>
      </c>
      <c r="B45" s="3" t="s">
        <v>259</v>
      </c>
      <c r="C45" s="3" t="s">
        <v>250</v>
      </c>
      <c r="D45" s="3"/>
      <c r="E45" s="3" t="s">
        <v>260</v>
      </c>
      <c r="F45" s="3" t="s">
        <v>270</v>
      </c>
      <c r="G45" s="3" t="s">
        <v>262</v>
      </c>
      <c r="H45" s="3" t="s">
        <v>264</v>
      </c>
      <c r="I45" s="3"/>
    </row>
  </sheetData>
  <conditionalFormatting sqref="A2:A45">
    <cfRule type="duplicateValues" dxfId="48" priority="2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workbookViewId="0">
      <selection activeCell="K37" sqref="K3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 hidden="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 hidden="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 hidden="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 hidden="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 hidden="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 hidden="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 hidden="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 hidden="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 hidden="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hidden="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 hidden="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 hidden="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 hidden="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 hidden="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 hidden="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 hidden="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 hidden="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 hidden="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 hidden="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 hidden="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 hidden="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 hidden="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 hidden="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 hidden="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 hidden="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371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-&gt;nullable()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64)-&gt;nullable();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 hidden="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 hidden="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 hidden="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 hidden="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 hidden="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 hidden="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 hidden="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 hidden="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 hidden="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 hidden="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 hidden="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 hidden="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 hidden="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 hidden="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 hidden="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 hidden="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 hidden="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 hidden="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 hidden="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 hidden="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 hidden="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 hidden="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 hidden="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 hidden="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 hidden="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 hidden="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 hidden="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 hidden="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 hidden="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 hidden="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 hidden="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 hidden="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 hidden="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 hidden="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 hidden="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 hidden="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 hidden="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 hidden="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 hidden="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 hidden="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 hidden="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 hidden="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 hidden="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 hidden="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 hidden="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 hidden="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 hidden="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 hidden="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 hidden="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 hidden="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 hidden="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 hidden="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9"/>
  <sheetViews>
    <sheetView topLeftCell="E59" workbookViewId="0">
      <selection activeCell="I79" sqref="I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idden="1">
      <c r="A48" s="31" t="str">
        <f>[Table Name]&amp;"-"&amp;[Record No]</f>
        <v>Resources-1</v>
      </c>
      <c r="B48" s="32" t="s">
        <v>102</v>
      </c>
      <c r="C48" s="31">
        <f>COUNTIF($B$1:$B47,[Table Name])</f>
        <v>1</v>
      </c>
      <c r="D48" s="32" t="s">
        <v>283</v>
      </c>
      <c r="E48" s="32" t="s">
        <v>284</v>
      </c>
      <c r="F48" s="32" t="s">
        <v>294</v>
      </c>
      <c r="G48" s="32" t="s">
        <v>285</v>
      </c>
      <c r="H48" s="32" t="s">
        <v>207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 hidden="1">
      <c r="A49" s="31" t="str">
        <f>[Table Name]&amp;"-"&amp;[Record No]</f>
        <v>Resources-2</v>
      </c>
      <c r="B49" s="32" t="s">
        <v>102</v>
      </c>
      <c r="C49" s="31">
        <f>COUNTIF($B$1:$B48,[Table Name])</f>
        <v>2</v>
      </c>
      <c r="D49" s="32" t="s">
        <v>286</v>
      </c>
      <c r="E49" s="32" t="s">
        <v>287</v>
      </c>
      <c r="F49" s="32" t="s">
        <v>295</v>
      </c>
      <c r="G49" s="32" t="s">
        <v>285</v>
      </c>
      <c r="H49" s="32" t="s">
        <v>209</v>
      </c>
      <c r="I49" s="32" t="s">
        <v>10</v>
      </c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Name]&amp;"-"&amp;[Record No]</f>
        <v>Resources-3</v>
      </c>
      <c r="B50" s="32" t="s">
        <v>102</v>
      </c>
      <c r="C50" s="31">
        <f>COUNTIF($B$1:$B49,[Table Name])</f>
        <v>3</v>
      </c>
      <c r="D50" s="32" t="s">
        <v>288</v>
      </c>
      <c r="E50" s="32" t="s">
        <v>289</v>
      </c>
      <c r="F50" s="32" t="s">
        <v>293</v>
      </c>
      <c r="G50" s="32" t="s">
        <v>285</v>
      </c>
      <c r="H50" s="32" t="s">
        <v>50</v>
      </c>
      <c r="I50" s="32" t="s">
        <v>10</v>
      </c>
      <c r="J50" s="32" t="s">
        <v>314</v>
      </c>
      <c r="K50" s="32" t="s">
        <v>315</v>
      </c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Name]&amp;"-"&amp;[Record No]</f>
        <v>Resources-4</v>
      </c>
      <c r="B51" s="32" t="s">
        <v>102</v>
      </c>
      <c r="C51" s="31">
        <f>COUNTIF($B$1:$B50,[Table Name])</f>
        <v>4</v>
      </c>
      <c r="D51" s="32" t="s">
        <v>290</v>
      </c>
      <c r="E51" s="32" t="s">
        <v>291</v>
      </c>
      <c r="F51" s="32" t="s">
        <v>292</v>
      </c>
      <c r="G51" s="32" t="s">
        <v>285</v>
      </c>
      <c r="H51" s="32" t="s">
        <v>210</v>
      </c>
      <c r="I51" s="32" t="s">
        <v>10</v>
      </c>
      <c r="J51" s="32"/>
      <c r="K51" s="32"/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Name]&amp;"-"&amp;[Record No]</f>
        <v>Resources-5</v>
      </c>
      <c r="B52" s="32" t="s">
        <v>102</v>
      </c>
      <c r="C52" s="31">
        <f>COUNTIF($B$1:$B51,[Table Name])</f>
        <v>5</v>
      </c>
      <c r="D52" s="32" t="s">
        <v>296</v>
      </c>
      <c r="E52" s="32" t="s">
        <v>297</v>
      </c>
      <c r="F52" s="32" t="s">
        <v>298</v>
      </c>
      <c r="G52" s="32" t="s">
        <v>285</v>
      </c>
      <c r="H52" s="32" t="s">
        <v>211</v>
      </c>
      <c r="I52" s="32" t="s">
        <v>10</v>
      </c>
      <c r="J52" s="32" t="s">
        <v>316</v>
      </c>
      <c r="K52" s="32" t="s">
        <v>315</v>
      </c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Name]&amp;"-"&amp;[Record No]</f>
        <v>Resources-6</v>
      </c>
      <c r="B53" s="32" t="s">
        <v>102</v>
      </c>
      <c r="C53" s="31">
        <f>COUNTIF($B$1:$B52,[Table Name])</f>
        <v>6</v>
      </c>
      <c r="D53" s="32" t="s">
        <v>299</v>
      </c>
      <c r="E53" s="32" t="s">
        <v>300</v>
      </c>
      <c r="F53" s="32" t="s">
        <v>301</v>
      </c>
      <c r="G53" s="32" t="s">
        <v>285</v>
      </c>
      <c r="H53" s="32" t="s">
        <v>213</v>
      </c>
      <c r="I53" s="32" t="s">
        <v>10</v>
      </c>
      <c r="J53" s="32" t="s">
        <v>317</v>
      </c>
      <c r="K53" s="32" t="s">
        <v>315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Name]&amp;"-"&amp;[Record No]</f>
        <v>Resources-7</v>
      </c>
      <c r="B54" s="32" t="s">
        <v>102</v>
      </c>
      <c r="C54" s="31">
        <f>COUNTIF($B$1:$B53,[Table Name])</f>
        <v>7</v>
      </c>
      <c r="D54" s="32" t="s">
        <v>302</v>
      </c>
      <c r="E54" s="32" t="s">
        <v>303</v>
      </c>
      <c r="F54" s="32" t="s">
        <v>301</v>
      </c>
      <c r="G54" s="32" t="s">
        <v>285</v>
      </c>
      <c r="H54" s="32" t="s">
        <v>216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Name]&amp;"-"&amp;[Record No]</f>
        <v>Resources-8</v>
      </c>
      <c r="B55" s="32" t="s">
        <v>102</v>
      </c>
      <c r="C55" s="31">
        <f>COUNTIF($B$1:$B54,[Table Name])</f>
        <v>8</v>
      </c>
      <c r="D55" s="32" t="s">
        <v>306</v>
      </c>
      <c r="E55" s="32" t="s">
        <v>305</v>
      </c>
      <c r="F55" s="32" t="s">
        <v>301</v>
      </c>
      <c r="G55" s="32" t="s">
        <v>285</v>
      </c>
      <c r="H55" s="32" t="s">
        <v>215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Name]&amp;"-"&amp;[Record No]</f>
        <v>Resources-9</v>
      </c>
      <c r="B56" s="32" t="s">
        <v>102</v>
      </c>
      <c r="C56" s="31">
        <f>COUNTIF($B$1:$B55,[Table Name])</f>
        <v>9</v>
      </c>
      <c r="D56" s="32" t="s">
        <v>307</v>
      </c>
      <c r="E56" s="32" t="s">
        <v>308</v>
      </c>
      <c r="F56" s="32" t="s">
        <v>309</v>
      </c>
      <c r="G56" s="32" t="s">
        <v>285</v>
      </c>
      <c r="H56" s="32" t="s">
        <v>217</v>
      </c>
      <c r="I56" s="32" t="s">
        <v>10</v>
      </c>
      <c r="J56" s="32" t="s">
        <v>318</v>
      </c>
      <c r="K56" s="32" t="s">
        <v>315</v>
      </c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Name]&amp;"-"&amp;[Record No]</f>
        <v>Resources-10</v>
      </c>
      <c r="B57" s="32" t="s">
        <v>102</v>
      </c>
      <c r="C57" s="31">
        <f>COUNTIF($B$1:$B56,[Table Name])</f>
        <v>10</v>
      </c>
      <c r="D57" s="32" t="s">
        <v>310</v>
      </c>
      <c r="E57" s="32" t="s">
        <v>311</v>
      </c>
      <c r="F57" s="32" t="s">
        <v>293</v>
      </c>
      <c r="G57" s="32" t="s">
        <v>285</v>
      </c>
      <c r="H57" s="32" t="s">
        <v>214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Name]&amp;"-"&amp;[Record No]</f>
        <v>Resources-11</v>
      </c>
      <c r="B58" s="32" t="s">
        <v>102</v>
      </c>
      <c r="C58" s="31">
        <f>COUNTIF($B$1:$B57,[Table Name])</f>
        <v>11</v>
      </c>
      <c r="D58" s="32" t="s">
        <v>312</v>
      </c>
      <c r="E58" s="32" t="s">
        <v>313</v>
      </c>
      <c r="F58" s="32" t="s">
        <v>309</v>
      </c>
      <c r="G58" s="32" t="s">
        <v>285</v>
      </c>
      <c r="H58" s="32" t="s">
        <v>218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29" t="str">
        <f>[Table Name]&amp;"-"&amp;[Record No]</f>
        <v>Resource Relations-1</v>
      </c>
      <c r="B59" s="32" t="s">
        <v>112</v>
      </c>
      <c r="C59" s="29">
        <f>COUNTIF($B$1:$B58,[Table Name])</f>
        <v>1</v>
      </c>
      <c r="D59" s="30">
        <v>51</v>
      </c>
      <c r="E59" s="30" t="s">
        <v>319</v>
      </c>
      <c r="F59" s="30" t="s">
        <v>320</v>
      </c>
      <c r="G59" s="30" t="s">
        <v>283</v>
      </c>
      <c r="H59" s="30" t="s">
        <v>321</v>
      </c>
      <c r="I59" s="30">
        <v>49</v>
      </c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29" t="str">
        <f>[Table Name]&amp;"-"&amp;[Record No]</f>
        <v>Resource Relations-2</v>
      </c>
      <c r="B60" s="32" t="s">
        <v>112</v>
      </c>
      <c r="C60" s="29">
        <f>COUNTIF($B$1:$B59,[Table Name])</f>
        <v>2</v>
      </c>
      <c r="D60" s="30">
        <v>51</v>
      </c>
      <c r="E60" s="30" t="s">
        <v>322</v>
      </c>
      <c r="F60" s="30" t="s">
        <v>323</v>
      </c>
      <c r="G60" s="30" t="s">
        <v>286</v>
      </c>
      <c r="H60" s="30" t="s">
        <v>321</v>
      </c>
      <c r="I60" s="30">
        <v>50</v>
      </c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29" t="str">
        <f>[Table Name]&amp;"-"&amp;[Record No]</f>
        <v>Resource Relations-3</v>
      </c>
      <c r="B61" s="32" t="s">
        <v>112</v>
      </c>
      <c r="C61" s="29">
        <f>COUNTIF($B$1:$B60,[Table Name])</f>
        <v>3</v>
      </c>
      <c r="D61" s="30">
        <v>51</v>
      </c>
      <c r="E61" s="30" t="s">
        <v>324</v>
      </c>
      <c r="F61" s="30" t="s">
        <v>325</v>
      </c>
      <c r="G61" s="30" t="s">
        <v>326</v>
      </c>
      <c r="H61" s="30" t="s">
        <v>327</v>
      </c>
      <c r="I61" s="30">
        <v>52</v>
      </c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29" t="str">
        <f>[Table Name]&amp;"-"&amp;[Record No]</f>
        <v>Resource Relations-4</v>
      </c>
      <c r="B62" s="32" t="s">
        <v>112</v>
      </c>
      <c r="C62" s="29">
        <f>COUNTIF($B$1:$B61,[Table Name])</f>
        <v>4</v>
      </c>
      <c r="D62" s="30">
        <v>51</v>
      </c>
      <c r="E62" s="30" t="s">
        <v>328</v>
      </c>
      <c r="F62" s="30" t="s">
        <v>329</v>
      </c>
      <c r="G62" s="30" t="s">
        <v>301</v>
      </c>
      <c r="H62" s="30" t="s">
        <v>330</v>
      </c>
      <c r="I62" s="30">
        <v>54</v>
      </c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29" t="str">
        <f>[Table Name]&amp;"-"&amp;[Record No]</f>
        <v>Resource Relations-5</v>
      </c>
      <c r="B63" s="32" t="s">
        <v>112</v>
      </c>
      <c r="C63" s="29">
        <f>COUNTIF($B$1:$B62,[Table Name])</f>
        <v>5</v>
      </c>
      <c r="D63" s="30">
        <v>49</v>
      </c>
      <c r="E63" s="30" t="s">
        <v>331</v>
      </c>
      <c r="F63" s="30" t="s">
        <v>332</v>
      </c>
      <c r="G63" s="30" t="s">
        <v>293</v>
      </c>
      <c r="H63" s="30" t="s">
        <v>327</v>
      </c>
      <c r="I63" s="30">
        <v>51</v>
      </c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29" t="str">
        <f>[Table Name]&amp;"-"&amp;[Record No]</f>
        <v>Resource Relations-6</v>
      </c>
      <c r="B64" s="32" t="s">
        <v>112</v>
      </c>
      <c r="C64" s="29">
        <f>COUNTIF($B$1:$B63,[Table Name])</f>
        <v>6</v>
      </c>
      <c r="D64" s="30">
        <v>50</v>
      </c>
      <c r="E64" s="30" t="s">
        <v>333</v>
      </c>
      <c r="F64" s="30" t="s">
        <v>334</v>
      </c>
      <c r="G64" s="30" t="s">
        <v>293</v>
      </c>
      <c r="H64" s="30" t="s">
        <v>327</v>
      </c>
      <c r="I64" s="30">
        <v>51</v>
      </c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29" t="str">
        <f>[Table Name]&amp;"-"&amp;[Record No]</f>
        <v>Resource Relations-7</v>
      </c>
      <c r="B65" s="32" t="s">
        <v>112</v>
      </c>
      <c r="C65" s="29">
        <f>COUNTIF($B$1:$B64,[Table Name])</f>
        <v>7</v>
      </c>
      <c r="D65" s="30">
        <v>53</v>
      </c>
      <c r="E65" s="30" t="s">
        <v>304</v>
      </c>
      <c r="F65" s="30" t="s">
        <v>335</v>
      </c>
      <c r="G65" s="30" t="s">
        <v>301</v>
      </c>
      <c r="H65" s="30" t="s">
        <v>327</v>
      </c>
      <c r="I65" s="30">
        <v>54</v>
      </c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29" t="str">
        <f>[Table Name]&amp;"-"&amp;[Record No]</f>
        <v>Resource Relations-8</v>
      </c>
      <c r="B66" s="32" t="s">
        <v>112</v>
      </c>
      <c r="C66" s="29">
        <f>COUNTIF($B$1:$B65,[Table Name])</f>
        <v>8</v>
      </c>
      <c r="D66" s="30">
        <v>53</v>
      </c>
      <c r="E66" s="30" t="s">
        <v>336</v>
      </c>
      <c r="F66" s="30" t="s">
        <v>337</v>
      </c>
      <c r="G66" s="30" t="s">
        <v>338</v>
      </c>
      <c r="H66" s="30" t="s">
        <v>330</v>
      </c>
      <c r="I66" s="30">
        <v>54</v>
      </c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29" t="str">
        <f>[Table Name]&amp;"-"&amp;[Record No]</f>
        <v>Resource Relations-9</v>
      </c>
      <c r="B67" s="32" t="s">
        <v>112</v>
      </c>
      <c r="C67" s="29">
        <f>COUNTIF($B$1:$B66,[Table Name])</f>
        <v>9</v>
      </c>
      <c r="D67" s="30">
        <v>54</v>
      </c>
      <c r="E67" s="30" t="s">
        <v>339</v>
      </c>
      <c r="F67" s="30" t="s">
        <v>340</v>
      </c>
      <c r="G67" s="30" t="s">
        <v>341</v>
      </c>
      <c r="H67" s="30" t="s">
        <v>321</v>
      </c>
      <c r="I67" s="30">
        <v>53</v>
      </c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29" t="str">
        <f>[Table Name]&amp;"-"&amp;[Record No]</f>
        <v>Resource Relations-10</v>
      </c>
      <c r="B68" s="32" t="s">
        <v>112</v>
      </c>
      <c r="C68" s="29">
        <f>COUNTIF($B$1:$B67,[Table Name])</f>
        <v>10</v>
      </c>
      <c r="D68" s="30">
        <v>54</v>
      </c>
      <c r="E68" s="30" t="s">
        <v>342</v>
      </c>
      <c r="F68" s="30" t="s">
        <v>343</v>
      </c>
      <c r="G68" s="30" t="s">
        <v>344</v>
      </c>
      <c r="H68" s="30" t="s">
        <v>345</v>
      </c>
      <c r="I68" s="30">
        <v>55</v>
      </c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9" t="str">
        <f>[Table Name]&amp;"-"&amp;[Record No]</f>
        <v>Resource Relations-11</v>
      </c>
      <c r="B69" s="32" t="s">
        <v>112</v>
      </c>
      <c r="C69" s="29">
        <f>COUNTIF($B$1:$B68,[Table Name])</f>
        <v>11</v>
      </c>
      <c r="D69" s="30">
        <v>54</v>
      </c>
      <c r="E69" s="30" t="s">
        <v>346</v>
      </c>
      <c r="F69" s="30" t="s">
        <v>347</v>
      </c>
      <c r="G69" s="30" t="s">
        <v>298</v>
      </c>
      <c r="H69" s="30" t="s">
        <v>330</v>
      </c>
      <c r="I69" s="30">
        <v>53</v>
      </c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29" t="str">
        <f>[Table Name]&amp;"-"&amp;[Record No]</f>
        <v>Resource Relations-12</v>
      </c>
      <c r="B70" s="32" t="s">
        <v>112</v>
      </c>
      <c r="C70" s="29">
        <f>COUNTIF($B$1:$B69,[Table Name])</f>
        <v>12</v>
      </c>
      <c r="D70" s="30">
        <v>54</v>
      </c>
      <c r="E70" s="30" t="s">
        <v>348</v>
      </c>
      <c r="F70" s="30" t="s">
        <v>349</v>
      </c>
      <c r="G70" s="30" t="s">
        <v>309</v>
      </c>
      <c r="H70" s="30" t="s">
        <v>327</v>
      </c>
      <c r="I70" s="30">
        <v>57</v>
      </c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29" t="str">
        <f>[Table Name]&amp;"-"&amp;[Record No]</f>
        <v>Resource Relations-13</v>
      </c>
      <c r="B71" s="32" t="s">
        <v>112</v>
      </c>
      <c r="C71" s="29">
        <f>COUNTIF($B$1:$B70,[Table Name])</f>
        <v>13</v>
      </c>
      <c r="D71" s="30">
        <v>54</v>
      </c>
      <c r="E71" s="30" t="s">
        <v>350</v>
      </c>
      <c r="F71" s="30" t="s">
        <v>351</v>
      </c>
      <c r="G71" s="30" t="s">
        <v>352</v>
      </c>
      <c r="H71" s="30" t="s">
        <v>327</v>
      </c>
      <c r="I71" s="30">
        <v>58</v>
      </c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29" t="str">
        <f>[Table Name]&amp;"-"&amp;[Record No]</f>
        <v>Resource Relations-14</v>
      </c>
      <c r="B72" s="32" t="s">
        <v>112</v>
      </c>
      <c r="C72" s="29">
        <f>COUNTIF($B$1:$B71,[Table Name])</f>
        <v>14</v>
      </c>
      <c r="D72" s="30">
        <v>54</v>
      </c>
      <c r="E72" s="30" t="s">
        <v>353</v>
      </c>
      <c r="F72" s="30" t="s">
        <v>354</v>
      </c>
      <c r="G72" s="30" t="s">
        <v>293</v>
      </c>
      <c r="H72" s="30" t="s">
        <v>330</v>
      </c>
      <c r="I72" s="30">
        <v>51</v>
      </c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29" t="str">
        <f>[Table Name]&amp;"-"&amp;[Record No]</f>
        <v>Resource Relations-15</v>
      </c>
      <c r="B73" s="32" t="s">
        <v>112</v>
      </c>
      <c r="C73" s="29">
        <f>COUNTIF($B$1:$B72,[Table Name])</f>
        <v>15</v>
      </c>
      <c r="D73" s="30">
        <v>57</v>
      </c>
      <c r="E73" s="30" t="s">
        <v>355</v>
      </c>
      <c r="F73" s="30" t="s">
        <v>356</v>
      </c>
      <c r="G73" s="30" t="s">
        <v>341</v>
      </c>
      <c r="H73" s="30" t="s">
        <v>321</v>
      </c>
      <c r="I73" s="30">
        <v>53</v>
      </c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29" t="str">
        <f>[Table Name]&amp;"-"&amp;[Record No]</f>
        <v>Resource Relations-16</v>
      </c>
      <c r="B74" s="32" t="s">
        <v>112</v>
      </c>
      <c r="C74" s="29">
        <f>COUNTIF($B$1:$B73,[Table Name])</f>
        <v>16</v>
      </c>
      <c r="D74" s="30">
        <v>58</v>
      </c>
      <c r="E74" s="30" t="s">
        <v>357</v>
      </c>
      <c r="F74" s="30" t="s">
        <v>358</v>
      </c>
      <c r="G74" s="30" t="s">
        <v>299</v>
      </c>
      <c r="H74" s="30" t="s">
        <v>321</v>
      </c>
      <c r="I74" s="30">
        <v>54</v>
      </c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29" t="str">
        <f>[Table Name]&amp;"-"&amp;[Record No]</f>
        <v>Resource Relations-17</v>
      </c>
      <c r="B75" s="32" t="s">
        <v>112</v>
      </c>
      <c r="C75" s="29">
        <f>COUNTIF($B$1:$B74,[Table Name])</f>
        <v>17</v>
      </c>
      <c r="D75" s="30">
        <v>58</v>
      </c>
      <c r="E75" s="30" t="s">
        <v>359</v>
      </c>
      <c r="F75" s="30" t="s">
        <v>360</v>
      </c>
      <c r="G75" s="30" t="s">
        <v>361</v>
      </c>
      <c r="H75" s="30" t="s">
        <v>321</v>
      </c>
      <c r="I75" s="30">
        <v>53</v>
      </c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29" t="str">
        <f>[Table Name]&amp;"-"&amp;[Record No]</f>
        <v>Resource Relations-18</v>
      </c>
      <c r="B76" s="32" t="s">
        <v>112</v>
      </c>
      <c r="C76" s="29">
        <f>COUNTIF($B$1:$B75,[Table Name])</f>
        <v>18</v>
      </c>
      <c r="D76" s="30">
        <v>58</v>
      </c>
      <c r="E76" s="30" t="s">
        <v>362</v>
      </c>
      <c r="F76" s="30" t="s">
        <v>363</v>
      </c>
      <c r="G76" s="30" t="s">
        <v>364</v>
      </c>
      <c r="H76" s="30" t="s">
        <v>321</v>
      </c>
      <c r="I76" s="30">
        <v>53</v>
      </c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29" t="str">
        <f>[Table Name]&amp;"-"&amp;[Record No]</f>
        <v>Resource Relations-19</v>
      </c>
      <c r="B77" s="32" t="s">
        <v>112</v>
      </c>
      <c r="C77" s="29">
        <f>COUNTIF($B$1:$B76,[Table Name])</f>
        <v>19</v>
      </c>
      <c r="D77" s="30">
        <v>58</v>
      </c>
      <c r="E77" s="30" t="s">
        <v>365</v>
      </c>
      <c r="F77" s="30" t="s">
        <v>366</v>
      </c>
      <c r="G77" s="30" t="s">
        <v>309</v>
      </c>
      <c r="H77" s="30" t="s">
        <v>327</v>
      </c>
      <c r="I77" s="30">
        <v>59</v>
      </c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1" t="str">
        <f>[Table Name]&amp;"-"&amp;[Record No]</f>
        <v>Resource Relations-20</v>
      </c>
      <c r="B78" s="32" t="s">
        <v>112</v>
      </c>
      <c r="C78" s="31">
        <f>COUNTIF($B$1:$B77,[Table Name])</f>
        <v>20</v>
      </c>
      <c r="D78" s="32">
        <v>58</v>
      </c>
      <c r="E78" s="32" t="s">
        <v>367</v>
      </c>
      <c r="F78" s="32" t="s">
        <v>368</v>
      </c>
      <c r="G78" s="32" t="s">
        <v>288</v>
      </c>
      <c r="H78" s="32" t="s">
        <v>321</v>
      </c>
      <c r="I78" s="32">
        <v>51</v>
      </c>
      <c r="J78" s="32"/>
      <c r="K78" s="32"/>
      <c r="L78" s="32"/>
      <c r="M78" s="32"/>
      <c r="N78" s="32"/>
      <c r="O78" s="32"/>
      <c r="P78" s="32"/>
      <c r="Q78" s="32"/>
      <c r="R78" s="32"/>
    </row>
    <row r="79" spans="1:18">
      <c r="A79" s="31" t="str">
        <f>[Table Name]&amp;"-"&amp;[Record No]</f>
        <v>Resource Relations-21</v>
      </c>
      <c r="B79" s="32" t="s">
        <v>112</v>
      </c>
      <c r="C79" s="31">
        <f>COUNTIF($B$1:$B78,[Table Name])</f>
        <v>21</v>
      </c>
      <c r="D79" s="32">
        <v>59</v>
      </c>
      <c r="E79" s="32" t="s">
        <v>369</v>
      </c>
      <c r="F79" s="32" t="s">
        <v>370</v>
      </c>
      <c r="G79" s="32" t="s">
        <v>341</v>
      </c>
      <c r="H79" s="32" t="s">
        <v>321</v>
      </c>
      <c r="I79" s="32">
        <v>53</v>
      </c>
      <c r="J79" s="32"/>
      <c r="K79" s="32"/>
      <c r="L79" s="32"/>
      <c r="M79" s="32"/>
      <c r="N79" s="32"/>
      <c r="O79" s="32"/>
      <c r="P79" s="32"/>
      <c r="Q79" s="32"/>
      <c r="R79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1" workbookViewId="0">
      <selection activeCell="G26" sqref="G26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112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\Milestone\Appframe\Model\ResourceRelation::query()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resource</v>
      </c>
      <c r="D5" s="23" t="str">
        <f>IF(VLOOKUP($A$1&amp;"-0",TableData[[TRCode]:[15]],D$4+$B$4,0)=0,"",VLOOKUP($A$1&amp;"-0",TableData[[TRCode]:[15]],D$4+$B$4,0))</f>
        <v>name</v>
      </c>
      <c r="E5" s="23" t="str">
        <f>IF(VLOOKUP($A$1&amp;"-0",TableData[[TRCode]:[15]],E$4+$B$4,0)=0,"",VLOOKUP($A$1&amp;"-0",TableData[[TRCode]:[15]],E$4+$B$4,0))</f>
        <v>description</v>
      </c>
      <c r="F5" s="23" t="str">
        <f>IF(VLOOKUP($A$1&amp;"-0",TableData[[TRCode]:[15]],F$4+$B$4,0)=0,"",VLOOKUP($A$1&amp;"-0",TableData[[TRCode]:[15]],F$4+$B$4,0))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type</v>
      </c>
      <c r="H5" s="23" t="str">
        <f>IF(VLOOKUP($A$1&amp;"-0",TableData[[TRCode]:[15]],H$4+$B$4,0)=0,"",VLOOKUP($A$1&amp;"-0",TableData[[TRCode]:[15]],H$4+$B$4,0))</f>
        <v>relate_resource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\Milestone\Appframe\Model\ResourceRelation::query()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'51',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'ProductBrand', </v>
      </c>
      <c r="E9" s="22" t="str">
        <f t="shared" ca="1" si="0"/>
        <v xml:space="preserve">'description' =&gt; 'The brand to which this product belongs to', </v>
      </c>
      <c r="F9" s="22" t="str">
        <f t="shared" ca="1" si="0"/>
        <v xml:space="preserve">'method' =&gt; 'Brand', </v>
      </c>
      <c r="G9" s="22" t="str">
        <f t="shared" ca="1" si="0"/>
        <v xml:space="preserve">'type' =&gt; 'belongsTo', </v>
      </c>
      <c r="H9" s="22" t="str">
        <f t="shared" ca="1" si="0"/>
        <v xml:space="preserve">'relate_resource' =&gt; '49',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'51', </v>
      </c>
      <c r="D10" s="22" t="str">
        <f t="shared" ca="1" si="0"/>
        <v xml:space="preserve">'name' =&gt; 'ProductCategory', </v>
      </c>
      <c r="E10" s="22" t="str">
        <f t="shared" ca="1" si="0"/>
        <v xml:space="preserve">'description' =&gt; 'The category to which this product belongs to', </v>
      </c>
      <c r="F10" s="22" t="str">
        <f t="shared" ca="1" si="0"/>
        <v xml:space="preserve">'method' =&gt; 'Category', </v>
      </c>
      <c r="G10" s="22" t="str">
        <f t="shared" ca="1" si="0"/>
        <v xml:space="preserve">'type' =&gt; 'belongsTo', </v>
      </c>
      <c r="H10" s="22" t="str">
        <f t="shared" ca="1" si="0"/>
        <v xml:space="preserve">'relate_resource' =&gt; '50',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'51', </v>
      </c>
      <c r="D11" s="22" t="str">
        <f t="shared" ca="1" si="0"/>
        <v xml:space="preserve">'name' =&gt; 'ProductImages', </v>
      </c>
      <c r="E11" s="22" t="str">
        <f t="shared" ca="1" si="0"/>
        <v xml:space="preserve">'description' =&gt; 'Images of a product', </v>
      </c>
      <c r="F11" s="22" t="str">
        <f t="shared" ca="1" si="0"/>
        <v xml:space="preserve">'method' =&gt; 'Images', </v>
      </c>
      <c r="G11" s="22" t="str">
        <f t="shared" ca="1" si="0"/>
        <v xml:space="preserve">'type' =&gt; 'hasMany', </v>
      </c>
      <c r="H11" s="22" t="str">
        <f t="shared" ca="1" si="0"/>
        <v xml:space="preserve">'relate_resource' =&gt; '52',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'resource' =&gt; '51', </v>
      </c>
      <c r="D12" s="22" t="str">
        <f t="shared" ca="1" si="0"/>
        <v xml:space="preserve">'name' =&gt; 'ProductWishlists', </v>
      </c>
      <c r="E12" s="22" t="str">
        <f t="shared" ca="1" si="0"/>
        <v xml:space="preserve">'description' =&gt; 'All Wishlists where this product have', </v>
      </c>
      <c r="F12" s="22" t="str">
        <f t="shared" ca="1" si="0"/>
        <v xml:space="preserve">'method' =&gt; 'Wishlists', </v>
      </c>
      <c r="G12" s="22" t="str">
        <f t="shared" ca="1" si="0"/>
        <v xml:space="preserve">'type' =&gt; 'belongsToMany', </v>
      </c>
      <c r="H12" s="22" t="str">
        <f t="shared" ca="1" si="0"/>
        <v xml:space="preserve">'relate_resource' =&gt; '54',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'resource' =&gt; '49', </v>
      </c>
      <c r="D13" s="22" t="str">
        <f t="shared" ca="1" si="0"/>
        <v xml:space="preserve">'name' =&gt; 'BrandProducts', </v>
      </c>
      <c r="E13" s="22" t="str">
        <f t="shared" ca="1" si="0"/>
        <v xml:space="preserve">'description' =&gt; 'All products of this brand', </v>
      </c>
      <c r="F13" s="22" t="str">
        <f t="shared" ca="1" si="0"/>
        <v xml:space="preserve">'method' =&gt; 'Products', </v>
      </c>
      <c r="G13" s="22" t="str">
        <f t="shared" ca="1" si="0"/>
        <v xml:space="preserve">'type' =&gt; 'hasMany', </v>
      </c>
      <c r="H13" s="22" t="str">
        <f t="shared" ca="1" si="0"/>
        <v xml:space="preserve">'relate_resource' =&gt; '51',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'resource' =&gt; '50', </v>
      </c>
      <c r="D14" s="22" t="str">
        <f t="shared" ca="1" si="0"/>
        <v xml:space="preserve">'name' =&gt; 'CategoryProducts', </v>
      </c>
      <c r="E14" s="22" t="str">
        <f t="shared" ca="1" si="0"/>
        <v xml:space="preserve">'description' =&gt; 'All products belongs to this category', </v>
      </c>
      <c r="F14" s="22" t="str">
        <f t="shared" ca="1" si="0"/>
        <v xml:space="preserve">'method' =&gt; 'Products', </v>
      </c>
      <c r="G14" s="22" t="str">
        <f t="shared" ca="1" si="0"/>
        <v xml:space="preserve">'type' =&gt; 'hasMany', </v>
      </c>
      <c r="H14" s="22" t="str">
        <f t="shared" ca="1" si="0"/>
        <v xml:space="preserve">'relate_resource' =&gt; '51',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'resource' =&gt; '53', </v>
      </c>
      <c r="D15" s="22" t="str">
        <f t="shared" ca="1" si="0"/>
        <v xml:space="preserve">'name' =&gt; 'VisitorWishlists', </v>
      </c>
      <c r="E15" s="22" t="str">
        <f t="shared" ca="1" si="0"/>
        <v xml:space="preserve">'description' =&gt; 'All wishlists created by a visitor. Visitor could be the author of said wishlist', </v>
      </c>
      <c r="F15" s="22" t="str">
        <f t="shared" ca="1" si="0"/>
        <v xml:space="preserve">'method' =&gt; 'Wishlists', </v>
      </c>
      <c r="G15" s="22" t="str">
        <f t="shared" ca="1" si="0"/>
        <v xml:space="preserve">'type' =&gt; 'hasMany', </v>
      </c>
      <c r="H15" s="22" t="str">
        <f t="shared" ca="1" si="0"/>
        <v xml:space="preserve">'relate_resource' =&gt; '54',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'resource' =&gt; '53', </v>
      </c>
      <c r="D16" s="22" t="str">
        <f t="shared" ca="1" si="0"/>
        <v xml:space="preserve">'name' =&gt; 'VisitorWishlistShared', </v>
      </c>
      <c r="E16" s="22" t="str">
        <f t="shared" ca="1" si="0"/>
        <v xml:space="preserve">'description' =&gt; 'All wishlists which are shared with a visitor.', </v>
      </c>
      <c r="F16" s="22" t="str">
        <f t="shared" ca="1" si="0"/>
        <v xml:space="preserve">'method' =&gt; 'SharedWishlist', </v>
      </c>
      <c r="G16" s="22" t="str">
        <f t="shared" ca="1" si="0"/>
        <v xml:space="preserve">'type' =&gt; 'belongsToMany', </v>
      </c>
      <c r="H16" s="22" t="str">
        <f t="shared" ca="1" si="0"/>
        <v xml:space="preserve">'relate_resource' =&gt; '54', </v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'resource' =&gt; '54', </v>
      </c>
      <c r="D17" s="22" t="str">
        <f t="shared" ca="1" si="0"/>
        <v xml:space="preserve">'name' =&gt; 'WishlistAuthor', </v>
      </c>
      <c r="E17" s="22" t="str">
        <f t="shared" ca="1" si="0"/>
        <v xml:space="preserve">'description' =&gt; 'Author of a wishlist. It could be a visitor or vendor', </v>
      </c>
      <c r="F17" s="22" t="str">
        <f t="shared" ca="1" si="0"/>
        <v xml:space="preserve">'method' =&gt; 'Author', </v>
      </c>
      <c r="G17" s="22" t="str">
        <f t="shared" ca="1" si="0"/>
        <v xml:space="preserve">'type' =&gt; 'belongsTo', </v>
      </c>
      <c r="H17" s="22" t="str">
        <f t="shared" ca="1" si="0"/>
        <v xml:space="preserve">'relate_resource' =&gt; '53', </v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'resource' =&gt; '54', </v>
      </c>
      <c r="D18" s="22" t="str">
        <f t="shared" ca="1" si="0"/>
        <v xml:space="preserve">'name' =&gt; 'WishlistVendorState', </v>
      </c>
      <c r="E18" s="22" t="str">
        <f t="shared" ca="1" si="0"/>
        <v xml:space="preserve">'description' =&gt; 'The state of a wishlist related to vendor. Whether share with vendor Active or Not, Vendor Viewed or Not details', </v>
      </c>
      <c r="F18" s="22" t="str">
        <f t="shared" ca="1" si="0"/>
        <v xml:space="preserve">'method' =&gt; 'Vendor', </v>
      </c>
      <c r="G18" s="22" t="str">
        <f t="shared" ca="1" si="0"/>
        <v xml:space="preserve">'type' =&gt; 'hasOne', </v>
      </c>
      <c r="H18" s="22" t="str">
        <f t="shared" ca="1" si="0"/>
        <v xml:space="preserve">'relate_resource' =&gt; '55', </v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'resource' =&gt; '54', </v>
      </c>
      <c r="D19" s="22" t="str">
        <f t="shared" ca="1" si="0"/>
        <v xml:space="preserve">'name' =&gt; 'WishlistVisitorShared', </v>
      </c>
      <c r="E19" s="22" t="str">
        <f t="shared" ca="1" si="0"/>
        <v xml:space="preserve">'description' =&gt; 'All visitors to whom with a wishlist shared. Active and Inactive status share are also listed, which should have pivot-&gt;status', </v>
      </c>
      <c r="F19" s="22" t="str">
        <f t="shared" ca="1" si="0"/>
        <v xml:space="preserve">'method' =&gt; 'Visitors', </v>
      </c>
      <c r="G19" s="22" t="str">
        <f t="shared" ca="1" si="0"/>
        <v xml:space="preserve">'type' =&gt; 'belongsToMany', </v>
      </c>
      <c r="H19" s="22" t="str">
        <f t="shared" ca="1" si="0"/>
        <v xml:space="preserve">'relate_resource' =&gt; '53',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'resource' =&gt; '54', </v>
      </c>
      <c r="D20" s="22" t="str">
        <f t="shared" ca="1" si="0"/>
        <v xml:space="preserve">'name' =&gt; 'WishlistNotes', </v>
      </c>
      <c r="E20" s="22" t="str">
        <f t="shared" ca="1" si="0"/>
        <v xml:space="preserve">'description' =&gt; 'Notes/Messages carried out on the basis of a wishlist.', </v>
      </c>
      <c r="F20" s="22" t="str">
        <f t="shared" ca="1" si="0"/>
        <v xml:space="preserve">'method' =&gt; 'Notes', </v>
      </c>
      <c r="G20" s="22" t="str">
        <f t="shared" ca="1" si="0"/>
        <v xml:space="preserve">'type' =&gt; 'hasMany', </v>
      </c>
      <c r="H20" s="22" t="str">
        <f t="shared" ca="1" si="0"/>
        <v xml:space="preserve">'relate_resource' =&gt; '57',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'resource' =&gt; '54', </v>
      </c>
      <c r="D21" s="22" t="str">
        <f t="shared" ca="1" si="0"/>
        <v xml:space="preserve">'name' =&gt; 'WishlistItems', </v>
      </c>
      <c r="E21" s="22" t="str">
        <f t="shared" ca="1" si="0"/>
        <v xml:space="preserve">'description' =&gt; 'Items/Product and added,removed details of a product which belongs to a wishlist', </v>
      </c>
      <c r="F21" s="22" t="str">
        <f t="shared" ca="1" si="0"/>
        <v xml:space="preserve">'method' =&gt; 'Items', </v>
      </c>
      <c r="G21" s="22" t="str">
        <f t="shared" ca="1" si="0"/>
        <v xml:space="preserve">'type' =&gt; 'hasMany', </v>
      </c>
      <c r="H21" s="22" t="str">
        <f t="shared" ca="1" si="0"/>
        <v xml:space="preserve">'relate_resource' =&gt; '58',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'resource' =&gt; '54', </v>
      </c>
      <c r="D22" s="22" t="str">
        <f t="shared" ca="1" si="0"/>
        <v xml:space="preserve">'name' =&gt; 'WishlistProducts', </v>
      </c>
      <c r="E22" s="22" t="str">
        <f t="shared" ca="1" si="0"/>
        <v xml:space="preserve">'description' =&gt; 'All products in a wishlist', </v>
      </c>
      <c r="F22" s="22" t="str">
        <f t="shared" ca="1" si="0"/>
        <v xml:space="preserve">'method' =&gt; 'Products', </v>
      </c>
      <c r="G22" s="22" t="str">
        <f t="shared" ca="1" si="0"/>
        <v xml:space="preserve">'type' =&gt; 'belongsToMany', </v>
      </c>
      <c r="H22" s="22" t="str">
        <f t="shared" ca="1" si="0"/>
        <v xml:space="preserve">'relate_resource' =&gt; '51',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'resource' =&gt; '57', </v>
      </c>
      <c r="D23" s="22" t="str">
        <f t="shared" ca="1" si="0"/>
        <v xml:space="preserve">'name' =&gt; 'WishlistNoteAuthor', </v>
      </c>
      <c r="E23" s="22" t="str">
        <f t="shared" ca="1" si="0"/>
        <v xml:space="preserve">'description' =&gt; 'Author of a message, which is carried out on the basis of a wishlist', </v>
      </c>
      <c r="F23" s="22" t="str">
        <f t="shared" ca="1" si="0"/>
        <v xml:space="preserve">'method' =&gt; 'Author', </v>
      </c>
      <c r="G23" s="22" t="str">
        <f t="shared" ca="1" si="0"/>
        <v xml:space="preserve">'type' =&gt; 'belongsTo', </v>
      </c>
      <c r="H23" s="22" t="str">
        <f t="shared" ca="1" si="0"/>
        <v xml:space="preserve">'relate_resource' =&gt; '53',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'resource' =&gt; '58', </v>
      </c>
      <c r="D24" s="22" t="str">
        <f t="shared" ca="1" si="0"/>
        <v xml:space="preserve">'name' =&gt; 'ItemWishlist', </v>
      </c>
      <c r="E24" s="22" t="str">
        <f t="shared" ca="1" si="0"/>
        <v xml:space="preserve">'description' =&gt; 'The wishlist to which this item belongs to.', </v>
      </c>
      <c r="F24" s="22" t="str">
        <f t="shared" ca="1" si="0"/>
        <v xml:space="preserve">'method' =&gt; 'Wishlist', </v>
      </c>
      <c r="G24" s="22" t="str">
        <f t="shared" ca="1" si="0"/>
        <v xml:space="preserve">'type' =&gt; 'belongsTo', </v>
      </c>
      <c r="H24" s="22" t="str">
        <f t="shared" ca="1" si="0"/>
        <v xml:space="preserve">'relate_resource' =&gt; '54',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'resource' =&gt; '58', </v>
      </c>
      <c r="D25" s="22" t="str">
        <f t="shared" ca="1" si="3"/>
        <v xml:space="preserve">'name' =&gt; 'ItemAddedBy', </v>
      </c>
      <c r="E25" s="22" t="str">
        <f t="shared" ca="1" si="3"/>
        <v xml:space="preserve">'description' =&gt; 'The visitor/vendor who added a item to a wishlist', </v>
      </c>
      <c r="F25" s="22" t="str">
        <f t="shared" ca="1" si="3"/>
        <v xml:space="preserve">'method' =&gt; 'Added', </v>
      </c>
      <c r="G25" s="22" t="str">
        <f t="shared" ca="1" si="3"/>
        <v xml:space="preserve">'type' =&gt; 'belongsTo',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'53',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'resource' =&gt; '58', </v>
      </c>
      <c r="D26" s="22" t="str">
        <f t="shared" ca="1" si="3"/>
        <v xml:space="preserve">'name' =&gt; 'ItemRemovedBy', </v>
      </c>
      <c r="E26" s="22" t="str">
        <f t="shared" ca="1" si="3"/>
        <v xml:space="preserve">'description' =&gt; 'The visitor/author who removed an item from a wishlist', </v>
      </c>
      <c r="F26" s="22" t="str">
        <f t="shared" ca="1" si="3"/>
        <v xml:space="preserve">'method' =&gt; 'Removed', </v>
      </c>
      <c r="G26" s="22" t="str">
        <f t="shared" ca="1" si="3"/>
        <v xml:space="preserve">'type' =&gt; 'belongsTo', </v>
      </c>
      <c r="H26" s="22" t="str">
        <f t="shared" ca="1" si="4"/>
        <v xml:space="preserve">'relate_resource' =&gt; '53',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'resource' =&gt; '58', </v>
      </c>
      <c r="D27" s="22" t="str">
        <f t="shared" ca="1" si="3"/>
        <v xml:space="preserve">'name' =&gt; 'ItemNotes', </v>
      </c>
      <c r="E27" s="22" t="str">
        <f t="shared" ca="1" si="3"/>
        <v xml:space="preserve">'description' =&gt; 'Notes/Messages which are carried out on the basis of an item in a wishlist', </v>
      </c>
      <c r="F27" s="22" t="str">
        <f t="shared" ca="1" si="3"/>
        <v xml:space="preserve">'method' =&gt; 'Notes', </v>
      </c>
      <c r="G27" s="22" t="str">
        <f t="shared" ca="1" si="3"/>
        <v xml:space="preserve">'type' =&gt; 'hasMany', </v>
      </c>
      <c r="H27" s="22" t="str">
        <f t="shared" ca="1" si="4"/>
        <v xml:space="preserve">'relate_resource' =&gt; '59',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'resource' =&gt; '58', </v>
      </c>
      <c r="D28" s="22" t="str">
        <f t="shared" ca="1" si="3"/>
        <v xml:space="preserve">'name' =&gt; 'ItemProduct', </v>
      </c>
      <c r="E28" s="22" t="str">
        <f t="shared" ca="1" si="3"/>
        <v xml:space="preserve">'description' =&gt; 'Product details of an item in a wishlist', </v>
      </c>
      <c r="F28" s="22" t="str">
        <f t="shared" ca="1" si="3"/>
        <v xml:space="preserve">'method' =&gt; 'Product', </v>
      </c>
      <c r="G28" s="22" t="str">
        <f t="shared" ca="1" si="3"/>
        <v xml:space="preserve">'type' =&gt; 'belongsTo', </v>
      </c>
      <c r="H28" s="22" t="str">
        <f t="shared" ca="1" si="4"/>
        <v xml:space="preserve">'relate_resource' =&gt; '51',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-&gt;create([</v>
      </c>
      <c r="C29" s="22" t="str">
        <f t="shared" ca="1" si="3"/>
        <v xml:space="preserve">'resource' =&gt; '59', </v>
      </c>
      <c r="D29" s="22" t="str">
        <f t="shared" ca="1" si="3"/>
        <v xml:space="preserve">'name' =&gt; 'WishlistProductNoteAuthor', </v>
      </c>
      <c r="E29" s="22" t="str">
        <f t="shared" ca="1" si="3"/>
        <v xml:space="preserve">'description' =&gt; 'Author of a message, which is carried out on the basis of a wishlist product', </v>
      </c>
      <c r="F29" s="22" t="str">
        <f t="shared" ca="1" si="3"/>
        <v xml:space="preserve">'method' =&gt; 'Author', </v>
      </c>
      <c r="G29" s="22" t="str">
        <f t="shared" ca="1" si="3"/>
        <v xml:space="preserve">'type' =&gt; 'belongsTo', </v>
      </c>
      <c r="H29" s="22" t="str">
        <f t="shared" ca="1" si="4"/>
        <v xml:space="preserve">'relate_resource' =&gt; '53', </v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>])</v>
      </c>
    </row>
    <row r="30" spans="1:18">
      <c r="A30" s="18">
        <v>22</v>
      </c>
      <c r="B30" s="19" t="str">
        <f t="shared" ca="1" si="1"/>
        <v>;</v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>\DB::statement('set foreign_key_checks = ' . $_);</v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2018-11-19T13:47:56Z</dcterms:modified>
</cp:coreProperties>
</file>