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AS\Predmeti\I semestar\1 Upravljanje GIS projektima\Projekat\Projekat NATO bombradovanje i broj obolelih od kancera\2 Podaci\"/>
    </mc:Choice>
  </mc:AlternateContent>
  <xr:revisionPtr revIDLastSave="0" documentId="13_ncr:1_{FA0CC88C-F16F-45DE-AD32-C0CA6149DD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ovooboleli" sheetId="1" r:id="rId1"/>
    <sheet name="Preminul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2" l="1"/>
  <c r="AA3" i="2"/>
  <c r="AA2" i="2"/>
  <c r="AA4" i="1"/>
  <c r="AA3" i="1"/>
  <c r="AA2" i="1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Z3" i="2"/>
  <c r="Z2" i="2"/>
  <c r="Z4" i="2" s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Z3" i="1"/>
  <c r="Z2" i="1"/>
</calcChain>
</file>

<file path=xl/sharedStrings.xml><?xml version="1.0" encoding="utf-8"?>
<sst xmlns="http://schemas.openxmlformats.org/spreadsheetml/2006/main" count="20" uniqueCount="8">
  <si>
    <t>Okrug</t>
  </si>
  <si>
    <t>БОРСКИ ОКРУГ</t>
  </si>
  <si>
    <t>Година</t>
  </si>
  <si>
    <t>Мушкарци</t>
  </si>
  <si>
    <t>Жене</t>
  </si>
  <si>
    <t>Укупно</t>
  </si>
  <si>
    <t>Округ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</si>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</sst>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5" borderId="8" xfId="0" applyFill="1" applyBorder="1"/>
    <xf numFmtId="0" fontId="0" fillId="5" borderId="9" xfId="0" applyFill="1" applyBorder="1"/>
    <xf numFmtId="0" fontId="1" fillId="4" borderId="7" xfId="0" applyFont="1" applyFill="1" applyBorder="1" applyAlignment="1">
      <alignment horizontal="center"/>
    </xf>
    <xf numFmtId="0" fontId="1" fillId="3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1" xfId="0" applyBorder="1"/>
    <xf numFmtId="2" fontId="0" fillId="0" borderId="0" xfId="0" applyNumberFormat="1"/>
    <xf numFmtId="2" fontId="0" fillId="2" borderId="0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r-Cyrl-RS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УКУПАН Број оболелих од СВИХ</a:t>
            </a:r>
            <a:r>
              <a:rPr lang="sr-Cyrl-RS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ВРСТА </a:t>
            </a:r>
            <a:r>
              <a:rPr lang="sr-Cyrl-RS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канцера између 1999.</a:t>
            </a:r>
            <a:r>
              <a:rPr lang="sr-Cyrl-RS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и 2021. године</a:t>
            </a:r>
            <a:endParaRPr lang="sr-Latn-RS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7.7619857580052114E-3"/>
          <c:y val="0.12305611899932387"/>
          <c:w val="0.97188947593894082"/>
          <c:h val="0.7923598089792528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sr-Latn-R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Novooboleli!$C$1:$Y$1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Novooboleli!$C$4:$Y$4</c:f>
              <c:numCache>
                <c:formatCode>General</c:formatCode>
                <c:ptCount val="23"/>
                <c:pt idx="0">
                  <c:v>182</c:v>
                </c:pt>
                <c:pt idx="1">
                  <c:v>269</c:v>
                </c:pt>
                <c:pt idx="2">
                  <c:v>620</c:v>
                </c:pt>
                <c:pt idx="3">
                  <c:v>638</c:v>
                </c:pt>
                <c:pt idx="4">
                  <c:v>586</c:v>
                </c:pt>
                <c:pt idx="5">
                  <c:v>446</c:v>
                </c:pt>
                <c:pt idx="6">
                  <c:v>561</c:v>
                </c:pt>
                <c:pt idx="7">
                  <c:v>626</c:v>
                </c:pt>
                <c:pt idx="8">
                  <c:v>625</c:v>
                </c:pt>
                <c:pt idx="9">
                  <c:v>649</c:v>
                </c:pt>
                <c:pt idx="10">
                  <c:v>881</c:v>
                </c:pt>
                <c:pt idx="11">
                  <c:v>791</c:v>
                </c:pt>
                <c:pt idx="12">
                  <c:v>669</c:v>
                </c:pt>
                <c:pt idx="13">
                  <c:v>635</c:v>
                </c:pt>
                <c:pt idx="14">
                  <c:v>758</c:v>
                </c:pt>
                <c:pt idx="15">
                  <c:v>659</c:v>
                </c:pt>
                <c:pt idx="16">
                  <c:v>728</c:v>
                </c:pt>
                <c:pt idx="17">
                  <c:v>724</c:v>
                </c:pt>
                <c:pt idx="18">
                  <c:v>755</c:v>
                </c:pt>
                <c:pt idx="19">
                  <c:v>802</c:v>
                </c:pt>
                <c:pt idx="20">
                  <c:v>821</c:v>
                </c:pt>
                <c:pt idx="21">
                  <c:v>777</c:v>
                </c:pt>
                <c:pt idx="22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5-4549-8D85-189B0384C1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717184"/>
        <c:axId val="15713440"/>
      </c:lineChart>
      <c:catAx>
        <c:axId val="157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r-Latn-RS"/>
          </a:p>
        </c:txPr>
        <c:crossAx val="15713440"/>
        <c:crosses val="autoZero"/>
        <c:auto val="1"/>
        <c:lblAlgn val="ctr"/>
        <c:lblOffset val="100"/>
        <c:noMultiLvlLbl val="0"/>
      </c:catAx>
      <c:valAx>
        <c:axId val="1571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sr-Cyrl-RS" sz="12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процентуални</a:t>
            </a:r>
            <a:r>
              <a:rPr lang="sr-Cyrl-RS" sz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удео у укупном броју новооболелих мушкараца и жена</a:t>
            </a:r>
            <a:endParaRPr lang="sr-Latn-RS" sz="12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r-Latn-R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F9-4EC2-AE82-8441A095C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Novooboleli!$B$2:$B$3</c:f>
              <c:strCache>
                <c:ptCount val="2"/>
                <c:pt idx="0">
                  <c:v>Мушкарци</c:v>
                </c:pt>
                <c:pt idx="1">
                  <c:v>Жене</c:v>
                </c:pt>
              </c:strCache>
            </c:strRef>
          </c:cat>
          <c:val>
            <c:numRef>
              <c:f>Novooboleli!$AA$2:$AA$3</c:f>
              <c:numCache>
                <c:formatCode>0.00</c:formatCode>
                <c:ptCount val="2"/>
                <c:pt idx="0">
                  <c:v>51.525061736634846</c:v>
                </c:pt>
                <c:pt idx="1">
                  <c:v>48.474938263365146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EC2-AE82-8441A095C2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r-Cyrl-RS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УКУПАН БРОЈ</a:t>
            </a:r>
            <a:r>
              <a:rPr lang="sr-Cyrl-RS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ПРЕМИНУЛИХ ОД СВИХ ВРСТА КАНЦЕРА ИЗМЕЂУ 1999. И 2021. ГОДИНЕ</a:t>
            </a:r>
            <a:endParaRPr lang="sr-Latn-RS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287640965923952"/>
          <c:y val="2.5252530273707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sr-Latn-R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Preminuli!$C$1:$Y$1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Preminuli!$C$4:$Y$4</c:f>
              <c:numCache>
                <c:formatCode>General</c:formatCode>
                <c:ptCount val="23"/>
                <c:pt idx="0">
                  <c:v>324</c:v>
                </c:pt>
                <c:pt idx="1">
                  <c:v>328</c:v>
                </c:pt>
                <c:pt idx="2">
                  <c:v>321</c:v>
                </c:pt>
                <c:pt idx="3">
                  <c:v>308</c:v>
                </c:pt>
                <c:pt idx="4">
                  <c:v>362</c:v>
                </c:pt>
                <c:pt idx="5">
                  <c:v>337</c:v>
                </c:pt>
                <c:pt idx="6">
                  <c:v>352</c:v>
                </c:pt>
                <c:pt idx="7">
                  <c:v>421</c:v>
                </c:pt>
                <c:pt idx="8">
                  <c:v>384</c:v>
                </c:pt>
                <c:pt idx="9">
                  <c:v>321</c:v>
                </c:pt>
                <c:pt idx="10">
                  <c:v>346</c:v>
                </c:pt>
                <c:pt idx="11">
                  <c:v>363</c:v>
                </c:pt>
                <c:pt idx="12">
                  <c:v>350</c:v>
                </c:pt>
                <c:pt idx="13">
                  <c:v>364</c:v>
                </c:pt>
                <c:pt idx="14">
                  <c:v>360</c:v>
                </c:pt>
                <c:pt idx="15">
                  <c:v>349</c:v>
                </c:pt>
                <c:pt idx="16">
                  <c:v>378</c:v>
                </c:pt>
                <c:pt idx="17">
                  <c:v>374</c:v>
                </c:pt>
                <c:pt idx="18">
                  <c:v>372</c:v>
                </c:pt>
                <c:pt idx="19">
                  <c:v>369</c:v>
                </c:pt>
                <c:pt idx="20">
                  <c:v>328</c:v>
                </c:pt>
                <c:pt idx="21">
                  <c:v>303</c:v>
                </c:pt>
                <c:pt idx="22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2-4DD2-A7CF-D5414A1682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718432"/>
        <c:axId val="15710528"/>
      </c:lineChart>
      <c:catAx>
        <c:axId val="157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r-Latn-RS"/>
          </a:p>
        </c:txPr>
        <c:crossAx val="15710528"/>
        <c:crosses val="autoZero"/>
        <c:auto val="1"/>
        <c:lblAlgn val="ctr"/>
        <c:lblOffset val="100"/>
        <c:noMultiLvlLbl val="0"/>
      </c:catAx>
      <c:valAx>
        <c:axId val="1571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8432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20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Процентуални</a:t>
            </a:r>
            <a:r>
              <a:rPr lang="sr-Cyrl-RS" sz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удео у укупном броју преминулих мушкараца и жена </a:t>
            </a:r>
            <a:endParaRPr lang="sr-Latn-RS" sz="120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51248906386701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E0-465E-A4F6-6F4CBA3C2C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Preminuli!$B$2:$B$3</c:f>
              <c:strCache>
                <c:ptCount val="2"/>
                <c:pt idx="0">
                  <c:v>Мушкарци</c:v>
                </c:pt>
                <c:pt idx="1">
                  <c:v>Жене</c:v>
                </c:pt>
              </c:strCache>
            </c:strRef>
          </c:cat>
          <c:val>
            <c:numRef>
              <c:f>Preminuli!$AA$2:$AA$3</c:f>
              <c:numCache>
                <c:formatCode>0.00</c:formatCode>
                <c:ptCount val="2"/>
                <c:pt idx="0">
                  <c:v>56.621232962360892</c:v>
                </c:pt>
                <c:pt idx="1">
                  <c:v>43.378767037639115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0-465E-A4F6-6F4CBA3C2C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5</xdr:row>
      <xdr:rowOff>0</xdr:rowOff>
    </xdr:from>
    <xdr:to>
      <xdr:col>16</xdr:col>
      <xdr:colOff>333375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7F3E8-3278-39DB-FAB3-1A801632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4</xdr:row>
      <xdr:rowOff>76200</xdr:rowOff>
    </xdr:from>
    <xdr:to>
      <xdr:col>23</xdr:col>
      <xdr:colOff>333375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5591F-C290-5B73-EE07-B54C215D9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161925</xdr:rowOff>
    </xdr:from>
    <xdr:to>
      <xdr:col>16</xdr:col>
      <xdr:colOff>266699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4E0E5-399A-F254-80F7-5539CC0D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366712</xdr:colOff>
      <xdr:row>5</xdr:row>
      <xdr:rowOff>19050</xdr:rowOff>
    </xdr:from>
    <xdr:to>
      <xdr:col>23</xdr:col>
      <xdr:colOff>138112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3E99FA-52DB-723A-EF43-A9C4295B5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"/>
  <sheetViews>
    <sheetView tabSelected="1" topLeftCell="B1" zoomScale="80" zoomScaleNormal="80" workbookViewId="0">
      <selection activeCell="Y16" sqref="Y16"/>
    </sheetView>
  </sheetViews>
  <sheetFormatPr defaultRowHeight="14.25"/>
  <cols>
    <col min="1" max="1" width="18" customWidth="1"/>
    <col min="2" max="2" width="11.375" customWidth="1"/>
    <col min="27" max="27" width="10.375" bestFit="1" customWidth="1"/>
  </cols>
  <sheetData>
    <row r="1" spans="1:27" ht="15">
      <c r="A1" s="13" t="s">
        <v>0</v>
      </c>
      <c r="B1" s="10" t="s">
        <v>2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4">
        <v>2021</v>
      </c>
      <c r="Z1" s="9" t="s">
        <v>5</v>
      </c>
      <c r="AA1" s="16" t="s">
        <v>7</v>
      </c>
    </row>
    <row r="2" spans="1:27" ht="15">
      <c r="A2" s="13" t="s">
        <v>1</v>
      </c>
      <c r="B2" s="11" t="s">
        <v>3</v>
      </c>
      <c r="C2" s="1">
        <v>76</v>
      </c>
      <c r="D2" s="1">
        <v>137</v>
      </c>
      <c r="E2" s="1">
        <v>318</v>
      </c>
      <c r="F2" s="1">
        <v>332</v>
      </c>
      <c r="G2" s="1">
        <v>291</v>
      </c>
      <c r="H2" s="1">
        <v>175</v>
      </c>
      <c r="I2" s="1">
        <v>291</v>
      </c>
      <c r="J2" s="1">
        <v>326</v>
      </c>
      <c r="K2" s="1">
        <v>339</v>
      </c>
      <c r="L2" s="1">
        <v>339</v>
      </c>
      <c r="M2" s="1">
        <v>488</v>
      </c>
      <c r="N2" s="1">
        <v>421</v>
      </c>
      <c r="O2" s="1">
        <v>322</v>
      </c>
      <c r="P2" s="1">
        <v>317</v>
      </c>
      <c r="Q2" s="1">
        <v>407</v>
      </c>
      <c r="R2" s="1">
        <v>346</v>
      </c>
      <c r="S2" s="1">
        <v>364</v>
      </c>
      <c r="T2" s="1">
        <v>376</v>
      </c>
      <c r="U2" s="1">
        <v>389</v>
      </c>
      <c r="V2" s="1">
        <v>408</v>
      </c>
      <c r="W2" s="1">
        <v>422</v>
      </c>
      <c r="X2" s="1">
        <v>422</v>
      </c>
      <c r="Y2" s="5">
        <v>414</v>
      </c>
      <c r="Z2" s="7">
        <f>SUM(C2:Y2)</f>
        <v>7720</v>
      </c>
      <c r="AA2" s="14">
        <f>Z2/Z4*100</f>
        <v>51.525061736634846</v>
      </c>
    </row>
    <row r="3" spans="1:27" ht="15">
      <c r="A3" s="13" t="s">
        <v>1</v>
      </c>
      <c r="B3" s="11" t="s">
        <v>4</v>
      </c>
      <c r="C3" s="1">
        <v>106</v>
      </c>
      <c r="D3" s="1">
        <v>132</v>
      </c>
      <c r="E3" s="1">
        <v>302</v>
      </c>
      <c r="F3" s="1">
        <v>306</v>
      </c>
      <c r="G3" s="1">
        <v>295</v>
      </c>
      <c r="H3" s="1">
        <v>271</v>
      </c>
      <c r="I3" s="1">
        <v>270</v>
      </c>
      <c r="J3" s="1">
        <v>300</v>
      </c>
      <c r="K3" s="1">
        <v>286</v>
      </c>
      <c r="L3" s="1">
        <v>310</v>
      </c>
      <c r="M3" s="1">
        <v>393</v>
      </c>
      <c r="N3" s="1">
        <v>370</v>
      </c>
      <c r="O3" s="1">
        <v>347</v>
      </c>
      <c r="P3" s="1">
        <v>318</v>
      </c>
      <c r="Q3" s="1">
        <v>351</v>
      </c>
      <c r="R3" s="1">
        <v>313</v>
      </c>
      <c r="S3" s="1">
        <v>364</v>
      </c>
      <c r="T3" s="1">
        <v>348</v>
      </c>
      <c r="U3" s="1">
        <v>366</v>
      </c>
      <c r="V3" s="1">
        <v>394</v>
      </c>
      <c r="W3" s="1">
        <v>399</v>
      </c>
      <c r="X3" s="1">
        <v>355</v>
      </c>
      <c r="Y3" s="5">
        <v>367</v>
      </c>
      <c r="Z3" s="7">
        <f>SUM(C3:Y3)</f>
        <v>7263</v>
      </c>
      <c r="AA3" s="14">
        <f>Z3/Z4*100</f>
        <v>48.474938263365146</v>
      </c>
    </row>
    <row r="4" spans="1:27" ht="15.75" thickBot="1">
      <c r="A4" s="13" t="s">
        <v>1</v>
      </c>
      <c r="B4" s="12" t="s">
        <v>5</v>
      </c>
      <c r="C4" s="2">
        <f>SUM(C2:C3)</f>
        <v>182</v>
      </c>
      <c r="D4" s="2">
        <f t="shared" ref="D4:Y4" si="0">SUM(D2:D3)</f>
        <v>269</v>
      </c>
      <c r="E4" s="2">
        <f t="shared" si="0"/>
        <v>620</v>
      </c>
      <c r="F4" s="2">
        <f t="shared" si="0"/>
        <v>638</v>
      </c>
      <c r="G4" s="2">
        <f t="shared" si="0"/>
        <v>586</v>
      </c>
      <c r="H4" s="2">
        <f t="shared" si="0"/>
        <v>446</v>
      </c>
      <c r="I4" s="2">
        <f t="shared" si="0"/>
        <v>561</v>
      </c>
      <c r="J4" s="2">
        <f t="shared" si="0"/>
        <v>626</v>
      </c>
      <c r="K4" s="2">
        <f t="shared" si="0"/>
        <v>625</v>
      </c>
      <c r="L4" s="2">
        <f t="shared" si="0"/>
        <v>649</v>
      </c>
      <c r="M4" s="2">
        <f t="shared" si="0"/>
        <v>881</v>
      </c>
      <c r="N4" s="2">
        <f t="shared" si="0"/>
        <v>791</v>
      </c>
      <c r="O4" s="2">
        <f t="shared" si="0"/>
        <v>669</v>
      </c>
      <c r="P4" s="2">
        <f t="shared" si="0"/>
        <v>635</v>
      </c>
      <c r="Q4" s="2">
        <f t="shared" si="0"/>
        <v>758</v>
      </c>
      <c r="R4" s="2">
        <f t="shared" si="0"/>
        <v>659</v>
      </c>
      <c r="S4" s="2">
        <f t="shared" si="0"/>
        <v>728</v>
      </c>
      <c r="T4" s="2">
        <f t="shared" si="0"/>
        <v>724</v>
      </c>
      <c r="U4" s="2">
        <f t="shared" si="0"/>
        <v>755</v>
      </c>
      <c r="V4" s="2">
        <f t="shared" si="0"/>
        <v>802</v>
      </c>
      <c r="W4" s="2">
        <f t="shared" si="0"/>
        <v>821</v>
      </c>
      <c r="X4" s="2">
        <f t="shared" si="0"/>
        <v>777</v>
      </c>
      <c r="Y4" s="6">
        <f t="shared" si="0"/>
        <v>781</v>
      </c>
      <c r="Z4" s="8">
        <f>SUM(Z2:Z3)</f>
        <v>14983</v>
      </c>
      <c r="AA4" s="15">
        <f>SUM(AA2:AA3)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AEA4-2B39-491B-BD67-877A340846E4}">
  <dimension ref="A1:AA4"/>
  <sheetViews>
    <sheetView topLeftCell="J1" zoomScale="70" zoomScaleNormal="70" workbookViewId="0">
      <selection activeCell="S29" sqref="S29"/>
    </sheetView>
  </sheetViews>
  <sheetFormatPr defaultRowHeight="14.25"/>
  <cols>
    <col min="1" max="1" width="19.5" customWidth="1"/>
    <col min="2" max="2" width="10.625" customWidth="1"/>
  </cols>
  <sheetData>
    <row r="1" spans="1:27" ht="15">
      <c r="A1" s="13" t="s">
        <v>6</v>
      </c>
      <c r="B1" s="10" t="s">
        <v>2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4">
        <v>2021</v>
      </c>
      <c r="Z1" s="9" t="s">
        <v>5</v>
      </c>
      <c r="AA1" s="16" t="s">
        <v>7</v>
      </c>
    </row>
    <row r="2" spans="1:27" ht="15">
      <c r="A2" s="13" t="s">
        <v>1</v>
      </c>
      <c r="B2" s="11" t="s">
        <v>3</v>
      </c>
      <c r="C2" s="1">
        <v>188</v>
      </c>
      <c r="D2" s="1">
        <v>184</v>
      </c>
      <c r="E2" s="1">
        <v>194</v>
      </c>
      <c r="F2" s="1">
        <v>179</v>
      </c>
      <c r="G2" s="1">
        <v>197</v>
      </c>
      <c r="H2" s="1">
        <v>196</v>
      </c>
      <c r="I2" s="1">
        <v>193</v>
      </c>
      <c r="J2" s="1">
        <v>229</v>
      </c>
      <c r="K2" s="1">
        <v>230</v>
      </c>
      <c r="L2" s="1">
        <v>177</v>
      </c>
      <c r="M2" s="1">
        <v>210</v>
      </c>
      <c r="N2" s="1">
        <v>218</v>
      </c>
      <c r="O2" s="1">
        <v>201</v>
      </c>
      <c r="P2" s="1">
        <v>187</v>
      </c>
      <c r="Q2" s="1">
        <v>204</v>
      </c>
      <c r="R2" s="1">
        <v>191</v>
      </c>
      <c r="S2" s="1">
        <v>211</v>
      </c>
      <c r="T2" s="1">
        <v>202</v>
      </c>
      <c r="U2" s="1">
        <v>225</v>
      </c>
      <c r="V2" s="1">
        <v>210</v>
      </c>
      <c r="W2" s="1">
        <v>172</v>
      </c>
      <c r="X2" s="1">
        <v>166</v>
      </c>
      <c r="Y2" s="5">
        <v>164</v>
      </c>
      <c r="Z2" s="7">
        <f>SUM(C2:Y2)</f>
        <v>4528</v>
      </c>
      <c r="AA2" s="14">
        <f>Z2/Z4*100</f>
        <v>56.621232962360892</v>
      </c>
    </row>
    <row r="3" spans="1:27" ht="15">
      <c r="A3" s="13" t="s">
        <v>1</v>
      </c>
      <c r="B3" s="11" t="s">
        <v>4</v>
      </c>
      <c r="C3" s="1">
        <v>136</v>
      </c>
      <c r="D3" s="1">
        <v>144</v>
      </c>
      <c r="E3" s="1">
        <v>127</v>
      </c>
      <c r="F3" s="1">
        <v>129</v>
      </c>
      <c r="G3" s="1">
        <v>165</v>
      </c>
      <c r="H3" s="1">
        <v>141</v>
      </c>
      <c r="I3" s="1">
        <v>159</v>
      </c>
      <c r="J3" s="1">
        <v>192</v>
      </c>
      <c r="K3" s="1">
        <v>154</v>
      </c>
      <c r="L3" s="1">
        <v>144</v>
      </c>
      <c r="M3" s="1">
        <v>136</v>
      </c>
      <c r="N3" s="1">
        <v>145</v>
      </c>
      <c r="O3" s="1">
        <v>149</v>
      </c>
      <c r="P3" s="1">
        <v>177</v>
      </c>
      <c r="Q3" s="1">
        <v>156</v>
      </c>
      <c r="R3" s="1">
        <v>158</v>
      </c>
      <c r="S3" s="1">
        <v>167</v>
      </c>
      <c r="T3" s="1">
        <v>172</v>
      </c>
      <c r="U3" s="1">
        <v>147</v>
      </c>
      <c r="V3" s="1">
        <v>159</v>
      </c>
      <c r="W3" s="1">
        <v>156</v>
      </c>
      <c r="X3" s="1">
        <v>137</v>
      </c>
      <c r="Y3" s="5">
        <v>119</v>
      </c>
      <c r="Z3" s="7">
        <f>SUM(C3:Y3)</f>
        <v>3469</v>
      </c>
      <c r="AA3" s="14">
        <f>Z3/Z4*100</f>
        <v>43.378767037639115</v>
      </c>
    </row>
    <row r="4" spans="1:27" ht="15.75" thickBot="1">
      <c r="A4" s="13" t="s">
        <v>1</v>
      </c>
      <c r="B4" s="12" t="s">
        <v>5</v>
      </c>
      <c r="C4" s="2">
        <f>SUM(C2:C3)</f>
        <v>324</v>
      </c>
      <c r="D4" s="2">
        <f t="shared" ref="D4:Y4" si="0">SUM(D2:D3)</f>
        <v>328</v>
      </c>
      <c r="E4" s="2">
        <f t="shared" si="0"/>
        <v>321</v>
      </c>
      <c r="F4" s="2">
        <f t="shared" si="0"/>
        <v>308</v>
      </c>
      <c r="G4" s="2">
        <f t="shared" si="0"/>
        <v>362</v>
      </c>
      <c r="H4" s="2">
        <f t="shared" si="0"/>
        <v>337</v>
      </c>
      <c r="I4" s="2">
        <f t="shared" si="0"/>
        <v>352</v>
      </c>
      <c r="J4" s="2">
        <f t="shared" si="0"/>
        <v>421</v>
      </c>
      <c r="K4" s="2">
        <f t="shared" si="0"/>
        <v>384</v>
      </c>
      <c r="L4" s="2">
        <f t="shared" si="0"/>
        <v>321</v>
      </c>
      <c r="M4" s="2">
        <f t="shared" si="0"/>
        <v>346</v>
      </c>
      <c r="N4" s="2">
        <f t="shared" si="0"/>
        <v>363</v>
      </c>
      <c r="O4" s="2">
        <f t="shared" si="0"/>
        <v>350</v>
      </c>
      <c r="P4" s="2">
        <f t="shared" si="0"/>
        <v>364</v>
      </c>
      <c r="Q4" s="2">
        <f t="shared" si="0"/>
        <v>360</v>
      </c>
      <c r="R4" s="2">
        <f t="shared" si="0"/>
        <v>349</v>
      </c>
      <c r="S4" s="2">
        <f t="shared" si="0"/>
        <v>378</v>
      </c>
      <c r="T4" s="2">
        <f t="shared" si="0"/>
        <v>374</v>
      </c>
      <c r="U4" s="2">
        <f t="shared" si="0"/>
        <v>372</v>
      </c>
      <c r="V4" s="2">
        <f t="shared" si="0"/>
        <v>369</v>
      </c>
      <c r="W4" s="2">
        <f t="shared" si="0"/>
        <v>328</v>
      </c>
      <c r="X4" s="2">
        <f t="shared" si="0"/>
        <v>303</v>
      </c>
      <c r="Y4" s="6">
        <f t="shared" si="0"/>
        <v>283</v>
      </c>
      <c r="Z4" s="8">
        <f>SUM(Z2:Z3)</f>
        <v>7997</v>
      </c>
      <c r="AA4" s="15">
        <f>SUM(AA2:AA3)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Novooboleli</vt:lpstr>
      <vt:lpstr>Preminuli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Kostadinović</dc:creator>
  <cp:lastModifiedBy>Milica Kostadinović</cp:lastModifiedBy>
  <dcterms:created xsi:type="dcterms:W3CDTF">2015-06-05T18:17:20Z</dcterms:created>
  <dcterms:modified xsi:type="dcterms:W3CDTF">2024-01-08T08:07:52Z</dcterms:modified>
</cp:coreProperties>
</file>