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ILL CREEK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<sst xmlns="http://schemas.openxmlformats.org/spreadsheetml/2006/main" uniqueCount="109">
  <si>
    <t>TORY@MILLCREEKAGENCY.COM</t>
  </si>
  <si>
    <t>DIRECT DEPOSIT</t>
  </si>
  <si>
    <t>MILL CREEK AGENCY INC</t>
  </si>
  <si>
    <t>97 Main Street</t>
  </si>
  <si>
    <t>Stony Brook, NY 11790</t>
  </si>
  <si>
    <t>EFFECTIVE</t>
  </si>
  <si>
    <t>AGENT</t>
  </si>
  <si>
    <t>COMPANY</t>
  </si>
  <si>
    <t>INSURED</t>
  </si>
  <si>
    <t>POLICY NO:</t>
  </si>
  <si>
    <t>DATE</t>
  </si>
  <si>
    <t>TYPE</t>
  </si>
  <si>
    <t>PREMIUM</t>
  </si>
  <si>
    <t>RATE</t>
  </si>
  <si>
    <t>COMMISSION</t>
  </si>
  <si>
    <t>SAFECO</t>
  </si>
  <si>
    <t>Giuffrida, Christina</t>
  </si>
  <si>
    <t>K2891542</t>
  </si>
  <si>
    <t>Renew</t>
  </si>
  <si>
    <t>Steinhauff, Rico</t>
  </si>
  <si>
    <t>K2899588</t>
  </si>
  <si>
    <t>Fischer, Diane</t>
  </si>
  <si>
    <t>OK6587493</t>
  </si>
  <si>
    <t>Garcia, Francisca</t>
  </si>
  <si>
    <t>UK5935116</t>
  </si>
  <si>
    <t>Endors</t>
  </si>
  <si>
    <t>MVR Chargeback Total-MAY 2018: $-25.0</t>
  </si>
  <si>
    <t>MVR Chargeback</t>
  </si>
  <si>
    <t>AIG</t>
  </si>
  <si>
    <t>AMIT BORTZ</t>
  </si>
  <si>
    <t>HOME</t>
  </si>
  <si>
    <t>Fischer, Diane M</t>
  </si>
  <si>
    <t>UK6589918</t>
  </si>
  <si>
    <t>NAT GEN</t>
  </si>
  <si>
    <t>Pel Contractor Corp</t>
  </si>
  <si>
    <t>2002591555 05</t>
  </si>
  <si>
    <t>4/30/2018</t>
  </si>
  <si>
    <t>Endorsement</t>
  </si>
  <si>
    <t>Tugce Kilinc</t>
  </si>
  <si>
    <t>2001570952 12</t>
  </si>
  <si>
    <t>5/2/2018</t>
  </si>
  <si>
    <t>Aaron Virgin</t>
  </si>
  <si>
    <t>2004934567 01</t>
  </si>
  <si>
    <t>5/10/2018</t>
  </si>
  <si>
    <t>Ellen Dammeyer</t>
  </si>
  <si>
    <t>2004968384 01</t>
  </si>
  <si>
    <t>5/1/2018</t>
  </si>
  <si>
    <t>Jeffrey Saelens</t>
  </si>
  <si>
    <t>2005096980 01</t>
  </si>
  <si>
    <t>5/28/2018</t>
  </si>
  <si>
    <t>Scott Johnson</t>
  </si>
  <si>
    <t>2005114768 01</t>
  </si>
  <si>
    <t>5/31/2018</t>
  </si>
  <si>
    <t>Ravena Schlechter</t>
  </si>
  <si>
    <t>2006420176 00</t>
  </si>
  <si>
    <t>4/24/2018</t>
  </si>
  <si>
    <t>New Business</t>
  </si>
  <si>
    <t>Todd Petraco</t>
  </si>
  <si>
    <t>2006504023 00</t>
  </si>
  <si>
    <t>5/16/2018</t>
  </si>
  <si>
    <t>NBIC</t>
  </si>
  <si>
    <t>10537704</t>
  </si>
  <si>
    <t>Terminated/Cancelle</t>
  </si>
  <si>
    <t>Eric Turner</t>
  </si>
  <si>
    <t>10499941</t>
  </si>
  <si>
    <t>Chris Mentz</t>
  </si>
  <si>
    <t>10702753</t>
  </si>
  <si>
    <t>Renewal</t>
  </si>
  <si>
    <t>Alexander Papaspyrou</t>
  </si>
  <si>
    <t>10528795</t>
  </si>
  <si>
    <t>Anthony Pacella</t>
  </si>
  <si>
    <t>10412708</t>
  </si>
  <si>
    <t>Endorsed Policy</t>
  </si>
  <si>
    <t>Frank Donnantuono</t>
  </si>
  <si>
    <t>10400759</t>
  </si>
  <si>
    <t>Helen Hyder</t>
  </si>
  <si>
    <t>10546112</t>
  </si>
  <si>
    <t>Joshua Marksberry</t>
  </si>
  <si>
    <t>10395910</t>
  </si>
  <si>
    <t>Dean Osterloh</t>
  </si>
  <si>
    <t>20010967</t>
  </si>
  <si>
    <t>Sandra Lopinto</t>
  </si>
  <si>
    <t>10409423</t>
  </si>
  <si>
    <t>Robert Maybeck</t>
  </si>
  <si>
    <t>10693815</t>
  </si>
  <si>
    <t>Alexander Nilov</t>
  </si>
  <si>
    <t>10547379</t>
  </si>
  <si>
    <t>Joseph Misciagna</t>
  </si>
  <si>
    <t>10713845</t>
  </si>
  <si>
    <t>Matthew Russell</t>
  </si>
  <si>
    <t>2003820801 02</t>
  </si>
  <si>
    <t>Carlos Palma</t>
  </si>
  <si>
    <t>2005281610 00</t>
  </si>
  <si>
    <t>4/19/2018</t>
  </si>
  <si>
    <t>Cancel</t>
  </si>
  <si>
    <t>Dennis Montiel</t>
  </si>
  <si>
    <t>2004254700 03</t>
  </si>
  <si>
    <t>5/14/2018</t>
  </si>
  <si>
    <t>Frank Franceschini</t>
  </si>
  <si>
    <t>2006444866 00</t>
  </si>
  <si>
    <t>Adam London</t>
  </si>
  <si>
    <t>10847011</t>
  </si>
  <si>
    <t>Christopher Ayerle</t>
  </si>
  <si>
    <t>11002504</t>
  </si>
  <si>
    <t>James Murphy</t>
  </si>
  <si>
    <t>10846284</t>
  </si>
  <si>
    <t>LESS MVR COST</t>
  </si>
  <si>
    <t>LESS CLUE COST</t>
  </si>
  <si>
    <t>$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</si>
</sst>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&quot;-&quot;??_);_(@_)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single"/>
      <sz val="11"/>
      <color rgb="FF0000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general" vertical="bottom" textRotation="0" wrapText="true" shrinkToFit="false"/>
    </xf>
    <xf xfId="0" fontId="3" numFmtId="164" fillId="2" borderId="1" applyFont="1" applyNumberFormat="1" applyFill="1" applyBorder="1" applyAlignment="1">
      <alignment horizontal="right" vertical="bottom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1">
      <alignment horizontal="right" vertical="bottom" textRotation="0" wrapText="false" shrinkToFit="false"/>
    </xf>
    <xf xfId="0" fontId="1" numFmtId="164" fillId="2" borderId="2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3" numFmtId="0" fillId="2" borderId="1" applyFont="1" applyNumberFormat="0" applyFill="1" applyBorder="1" applyAlignment="1">
      <alignment horizontal="left" vertical="bottom" textRotation="0" wrapText="tru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3" numFmtId="17" fillId="2" borderId="1" applyFont="1" applyNumberFormat="1" applyFill="1" applyBorder="1" applyAlignment="1">
      <alignment horizontal="left" vertical="bottom" textRotation="0" wrapText="true" shrinkToFit="false"/>
    </xf>
    <xf xfId="0" fontId="3" numFmtId="0" fillId="2" borderId="0" applyFont="1" applyNumberFormat="0" applyFill="1" applyBorder="0" applyAlignment="1">
      <alignment horizontal="general" vertical="bottom" textRotation="0" wrapText="true" shrinkToFit="false"/>
    </xf>
    <xf xfId="0" fontId="3" numFmtId="0" fillId="2" borderId="0" applyFont="1" applyNumberFormat="0" applyFill="1" applyBorder="0" applyAlignment="1">
      <alignment horizontal="right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17" fillId="2" borderId="0" applyFont="0" applyNumberFormat="1" applyFill="1" applyBorder="0" applyAlignment="1">
      <alignment horizontal="center" vertical="bottom" textRotation="0" wrapText="false" shrinkToFit="false"/>
    </xf>
    <xf xfId="0" fontId="0" numFmtId="14" fillId="2" borderId="0" applyFont="0" applyNumberFormat="1" applyFill="1" applyBorder="0" applyAlignment="0">
      <alignment horizontal="general" vertical="bottom" textRotation="0" wrapText="false" shrinkToFit="false"/>
    </xf>
    <xf xfId="0" fontId="1" numFmtId="14" fillId="2" borderId="0" applyFont="1" applyNumberFormat="1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0">
      <alignment horizontal="general" vertical="bottom" textRotation="0" wrapText="false" shrinkToFit="false"/>
    </xf>
    <xf xfId="0" fontId="3" numFmtId="14" fillId="2" borderId="1" applyFont="1" applyNumberFormat="1" applyFill="1" applyBorder="1" applyAlignment="1">
      <alignment horizontal="left" vertical="bottom" textRotation="0" wrapText="true" shrinkToFit="false"/>
    </xf>
    <xf xfId="0" fontId="0" numFmtId="14" fillId="2" borderId="0" applyFont="0" applyNumberFormat="1" applyFill="1" applyBorder="0" applyAlignment="1">
      <alignment horizontal="center" vertical="bottom" textRotation="0" wrapText="false" shrinkToFit="false"/>
    </xf>
    <xf xfId="0" fontId="3" numFmtId="164" fillId="2" borderId="1" applyFont="1" applyNumberFormat="1" applyFill="1" applyBorder="1" applyAlignment="1">
      <alignment horizontal="general" vertical="bottom" textRotation="0" wrapText="tru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TORY@MILLCREEKAG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H67"/>
  <sheetViews>
    <sheetView tabSelected="1" workbookViewId="0" showGridLines="true" showRowColHeaders="1">
      <selection activeCell="G54" sqref="G54"/>
    </sheetView>
  </sheetViews>
  <sheetFormatPr defaultRowHeight="14.4" outlineLevelRow="0" outlineLevelCol="0"/>
  <cols>
    <col min="1" max="1" width="10.42578125" customWidth="true" style="0"/>
    <col min="2" max="2" width="29.85546875" customWidth="true" style="0"/>
    <col min="3" max="3" width="15.7109375" customWidth="true" style="19"/>
    <col min="4" max="4" width="11.42578125" customWidth="true" style="25"/>
    <col min="5" max="5" width="20.28515625" customWidth="true" style="0"/>
    <col min="6" max="6" width="11.28515625" customWidth="true" style="22"/>
    <col min="7" max="7" width="7.5703125" customWidth="true" style="22"/>
    <col min="8" max="8" width="13.5703125" customWidth="true" style="22"/>
  </cols>
  <sheetData>
    <row r="1" spans="1:8">
      <c r="A1" s="29" t="s">
        <v>0</v>
      </c>
    </row>
    <row r="2" spans="1:8">
      <c r="A2" s="1" t="s">
        <v>1</v>
      </c>
    </row>
    <row r="5" spans="1:8">
      <c r="A5" s="1" t="s">
        <v>2</v>
      </c>
    </row>
    <row r="6" spans="1:8">
      <c r="A6" s="1" t="s">
        <v>3</v>
      </c>
      <c r="C6" s="21"/>
    </row>
    <row r="7" spans="1:8">
      <c r="A7" s="1" t="s">
        <v>4</v>
      </c>
    </row>
    <row r="8" spans="1:8" s="2" customFormat="1">
      <c r="D8" s="23" t="s">
        <v>5</v>
      </c>
      <c r="F8" s="5"/>
      <c r="G8" s="5" t="s">
        <v>6</v>
      </c>
      <c r="H8" s="5"/>
    </row>
    <row r="9" spans="1:8" s="3" customFormat="1">
      <c r="A9" s="4" t="s">
        <v>7</v>
      </c>
      <c r="B9" s="4" t="s">
        <v>8</v>
      </c>
      <c r="C9" s="4" t="s">
        <v>9</v>
      </c>
      <c r="D9" s="24" t="s">
        <v>10</v>
      </c>
      <c r="E9" s="4" t="s">
        <v>11</v>
      </c>
      <c r="F9" s="6" t="s">
        <v>12</v>
      </c>
      <c r="G9" s="6" t="s">
        <v>13</v>
      </c>
      <c r="H9" s="6" t="s">
        <v>14</v>
      </c>
    </row>
    <row r="10" spans="1:8">
      <c r="C10" s="14"/>
      <c r="D10" s="16"/>
    </row>
    <row r="11" spans="1:8" customHeight="1" ht="15" s="18" customFormat="1">
      <c r="A11" s="32" t="s">
        <v>15</v>
      </c>
      <c r="B11" s="32" t="s">
        <v>16</v>
      </c>
      <c r="C11" s="45" t="s">
        <v>17</v>
      </c>
      <c r="D11" s="46">
        <v>43226</v>
      </c>
      <c r="E11" s="32" t="s">
        <v>18</v>
      </c>
      <c r="F11" s="34">
        <v>2224.44</v>
      </c>
      <c r="G11" s="34">
        <v>0.08</v>
      </c>
      <c r="H11" s="38">
        <f>SUM(F11*G11)</f>
        <v>177.9552</v>
      </c>
    </row>
    <row r="12" spans="1:8" customHeight="1" ht="15" s="18" customFormat="1">
      <c r="A12" s="32" t="s">
        <v>15</v>
      </c>
      <c r="B12" s="32" t="s">
        <v>19</v>
      </c>
      <c r="C12" s="45" t="s">
        <v>20</v>
      </c>
      <c r="D12" s="46">
        <v>43245</v>
      </c>
      <c r="E12" s="32" t="s">
        <v>18</v>
      </c>
      <c r="F12" s="34">
        <v>3200.44</v>
      </c>
      <c r="G12" s="34">
        <v>0.08</v>
      </c>
      <c r="H12" s="38">
        <f>SUM(F12*G12)</f>
        <v>256.0352</v>
      </c>
    </row>
    <row r="13" spans="1:8" customHeight="1" ht="15" s="31" customFormat="1">
      <c r="A13" s="32" t="s">
        <v>15</v>
      </c>
      <c r="B13" s="32" t="s">
        <v>21</v>
      </c>
      <c r="C13" s="45" t="s">
        <v>22</v>
      </c>
      <c r="D13" s="46">
        <v>43242</v>
      </c>
      <c r="E13" s="32" t="s">
        <v>18</v>
      </c>
      <c r="F13" s="34">
        <v>1244</v>
      </c>
      <c r="G13" s="34">
        <v>0.08</v>
      </c>
      <c r="H13" s="38">
        <f>SUM(F13*G13)</f>
        <v>99.52</v>
      </c>
    </row>
    <row r="14" spans="1:8" customHeight="1" ht="15" s="31" customFormat="1">
      <c r="A14" s="32" t="s">
        <v>15</v>
      </c>
      <c r="B14" s="32" t="s">
        <v>23</v>
      </c>
      <c r="C14" s="45" t="s">
        <v>24</v>
      </c>
      <c r="D14" s="46">
        <v>43248</v>
      </c>
      <c r="E14" s="32" t="s">
        <v>25</v>
      </c>
      <c r="F14" s="34">
        <v>326</v>
      </c>
      <c r="G14" s="34">
        <v>0.08</v>
      </c>
      <c r="H14" s="38">
        <f>SUM(F14*G14)</f>
        <v>26.08</v>
      </c>
    </row>
    <row r="15" spans="1:8" customHeight="1" ht="15" s="31" customFormat="1">
      <c r="A15" s="32" t="s">
        <v>15</v>
      </c>
      <c r="B15" s="32" t="s">
        <v>26</v>
      </c>
      <c r="C15" s="45"/>
      <c r="D15" s="45"/>
      <c r="E15" s="32" t="s">
        <v>27</v>
      </c>
      <c r="F15" s="34"/>
      <c r="G15" s="34"/>
      <c r="H15" s="34">
        <v>-25</v>
      </c>
    </row>
    <row r="16" spans="1:8" customHeight="1" ht="15" s="31" customFormat="1">
      <c r="A16" s="42" t="s">
        <v>28</v>
      </c>
      <c r="B16" s="47" t="s">
        <v>29</v>
      </c>
      <c r="C16" s="44">
        <v>17611493</v>
      </c>
      <c r="D16" s="41">
        <v>42985</v>
      </c>
      <c r="E16" s="47" t="s">
        <v>30</v>
      </c>
      <c r="F16" s="38">
        <v>285.07</v>
      </c>
      <c r="G16" s="35">
        <v>0.1</v>
      </c>
      <c r="H16" s="38">
        <f>SUM(F16*G16)</f>
        <v>28.507</v>
      </c>
    </row>
    <row r="17" spans="1:8" customHeight="1" ht="15" s="31" customFormat="1">
      <c r="A17" s="32" t="s">
        <v>15</v>
      </c>
      <c r="B17" s="32" t="s">
        <v>31</v>
      </c>
      <c r="C17" s="45" t="s">
        <v>32</v>
      </c>
      <c r="D17" s="46">
        <v>43246</v>
      </c>
      <c r="E17" s="32" t="s">
        <v>18</v>
      </c>
      <c r="F17" s="34">
        <v>162</v>
      </c>
      <c r="G17" s="34">
        <v>0.08</v>
      </c>
      <c r="H17" s="38">
        <f>SUM(F17*G17)</f>
        <v>12.96</v>
      </c>
    </row>
    <row r="18" spans="1:8" customHeight="1" ht="15" s="31" customFormat="1">
      <c r="A18" s="49" t="s">
        <v>33</v>
      </c>
      <c r="B18" s="47" t="s">
        <v>34</v>
      </c>
      <c r="C18" s="44" t="s">
        <v>35</v>
      </c>
      <c r="D18" s="44" t="s">
        <v>36</v>
      </c>
      <c r="E18" s="47" t="s">
        <v>37</v>
      </c>
      <c r="F18" s="38">
        <v>1169</v>
      </c>
      <c r="G18" s="43">
        <v>0.08</v>
      </c>
      <c r="H18" s="38">
        <f>SUM(F18*G18)</f>
        <v>93.52</v>
      </c>
    </row>
    <row r="19" spans="1:8" customHeight="1" ht="15" s="31" customFormat="1">
      <c r="A19" s="50" t="s">
        <v>33</v>
      </c>
      <c r="B19" s="51" t="s">
        <v>38</v>
      </c>
      <c r="C19" s="52" t="s">
        <v>39</v>
      </c>
      <c r="D19" s="52" t="s">
        <v>40</v>
      </c>
      <c r="E19" s="51" t="s">
        <v>18</v>
      </c>
      <c r="F19" s="40">
        <v>724</v>
      </c>
      <c r="G19" s="40">
        <v>0.06</v>
      </c>
      <c r="H19" s="38">
        <f>SUM(F19*G19)</f>
        <v>43.44</v>
      </c>
    </row>
    <row r="20" spans="1:8" customHeight="1" ht="15" s="37" customFormat="1">
      <c r="A20" s="49" t="s">
        <v>33</v>
      </c>
      <c r="B20" s="49" t="s">
        <v>41</v>
      </c>
      <c r="C20" s="30" t="s">
        <v>42</v>
      </c>
      <c r="D20" s="30" t="s">
        <v>43</v>
      </c>
      <c r="E20" s="49" t="s">
        <v>18</v>
      </c>
      <c r="F20" s="43">
        <v>1455</v>
      </c>
      <c r="G20" s="43">
        <v>0.12</v>
      </c>
      <c r="H20" s="38">
        <f>SUM(F20*G20)</f>
        <v>174.6</v>
      </c>
    </row>
    <row r="21" spans="1:8" customHeight="1" ht="15" s="37" customFormat="1">
      <c r="A21" s="49" t="s">
        <v>33</v>
      </c>
      <c r="B21" s="49" t="s">
        <v>44</v>
      </c>
      <c r="C21" s="30" t="s">
        <v>45</v>
      </c>
      <c r="D21" s="30" t="s">
        <v>46</v>
      </c>
      <c r="E21" s="49" t="s">
        <v>18</v>
      </c>
      <c r="F21" s="43">
        <v>2735</v>
      </c>
      <c r="G21" s="43">
        <v>0.12</v>
      </c>
      <c r="H21" s="38">
        <f>SUM(F21*G21)</f>
        <v>328.2</v>
      </c>
    </row>
    <row r="22" spans="1:8" customHeight="1" ht="15" s="37" customFormat="1">
      <c r="A22" s="49" t="s">
        <v>33</v>
      </c>
      <c r="B22" s="49" t="s">
        <v>47</v>
      </c>
      <c r="C22" s="30" t="s">
        <v>48</v>
      </c>
      <c r="D22" s="30" t="s">
        <v>49</v>
      </c>
      <c r="E22" s="49" t="s">
        <v>18</v>
      </c>
      <c r="F22" s="43">
        <v>1371</v>
      </c>
      <c r="G22" s="43">
        <v>0.12</v>
      </c>
      <c r="H22" s="38">
        <f>SUM(F22*G22)</f>
        <v>164.52</v>
      </c>
    </row>
    <row r="23" spans="1:8" customHeight="1" ht="15" s="37" customFormat="1">
      <c r="A23" s="49" t="s">
        <v>33</v>
      </c>
      <c r="B23" s="49" t="s">
        <v>50</v>
      </c>
      <c r="C23" s="30" t="s">
        <v>51</v>
      </c>
      <c r="D23" s="30" t="s">
        <v>52</v>
      </c>
      <c r="E23" s="49" t="s">
        <v>18</v>
      </c>
      <c r="F23" s="43">
        <v>3095</v>
      </c>
      <c r="G23" s="43">
        <v>0.12</v>
      </c>
      <c r="H23" s="38">
        <f>SUM(F23*G23)</f>
        <v>371.4</v>
      </c>
    </row>
    <row r="24" spans="1:8" customHeight="1" ht="15" s="37" customFormat="1">
      <c r="A24" s="49" t="s">
        <v>33</v>
      </c>
      <c r="B24" s="49" t="s">
        <v>53</v>
      </c>
      <c r="C24" s="30" t="s">
        <v>54</v>
      </c>
      <c r="D24" s="30" t="s">
        <v>55</v>
      </c>
      <c r="E24" s="49" t="s">
        <v>56</v>
      </c>
      <c r="F24" s="43">
        <v>2034</v>
      </c>
      <c r="G24" s="43">
        <v>0.1</v>
      </c>
      <c r="H24" s="38">
        <f>SUM(F24*G24)</f>
        <v>203.4</v>
      </c>
    </row>
    <row r="25" spans="1:8" customHeight="1" ht="15" s="37" customFormat="1">
      <c r="A25" s="49" t="s">
        <v>33</v>
      </c>
      <c r="B25" s="49" t="s">
        <v>53</v>
      </c>
      <c r="C25" s="30" t="s">
        <v>54</v>
      </c>
      <c r="D25" s="30" t="s">
        <v>55</v>
      </c>
      <c r="E25" s="49" t="s">
        <v>56</v>
      </c>
      <c r="F25" s="43">
        <v>2497</v>
      </c>
      <c r="G25" s="43">
        <v>0.12</v>
      </c>
      <c r="H25" s="38">
        <f>SUM(F25*G25)</f>
        <v>299.64</v>
      </c>
    </row>
    <row r="26" spans="1:8" customHeight="1" ht="15" s="37" customFormat="1">
      <c r="A26" s="49" t="s">
        <v>33</v>
      </c>
      <c r="B26" s="49" t="s">
        <v>53</v>
      </c>
      <c r="C26" s="30" t="s">
        <v>54</v>
      </c>
      <c r="D26" s="30" t="s">
        <v>55</v>
      </c>
      <c r="E26" s="49" t="s">
        <v>37</v>
      </c>
      <c r="F26" s="43">
        <v>-304</v>
      </c>
      <c r="G26" s="43">
        <v>0.1</v>
      </c>
      <c r="H26" s="38">
        <f>SUM(F26*G26)</f>
        <v>-30.4</v>
      </c>
    </row>
    <row r="27" spans="1:8" customHeight="1" ht="15" s="31" customFormat="1">
      <c r="A27" s="49" t="s">
        <v>33</v>
      </c>
      <c r="B27" s="49" t="s">
        <v>53</v>
      </c>
      <c r="C27" s="30" t="s">
        <v>54</v>
      </c>
      <c r="D27" s="30" t="s">
        <v>55</v>
      </c>
      <c r="E27" s="49" t="s">
        <v>37</v>
      </c>
      <c r="F27" s="43">
        <v>223</v>
      </c>
      <c r="G27" s="43">
        <v>0.12</v>
      </c>
      <c r="H27" s="38">
        <f>SUM(F27*G27)</f>
        <v>26.76</v>
      </c>
    </row>
    <row r="28" spans="1:8" customHeight="1" ht="15" s="31" customFormat="1">
      <c r="A28" s="49" t="s">
        <v>33</v>
      </c>
      <c r="B28" s="49" t="s">
        <v>53</v>
      </c>
      <c r="C28" s="30" t="s">
        <v>54</v>
      </c>
      <c r="D28" s="30" t="s">
        <v>55</v>
      </c>
      <c r="E28" s="49" t="s">
        <v>37</v>
      </c>
      <c r="F28" s="43">
        <v>-138</v>
      </c>
      <c r="G28" s="43">
        <v>0.1</v>
      </c>
      <c r="H28" s="38">
        <f>SUM(F28*G28)</f>
        <v>-13.8</v>
      </c>
    </row>
    <row r="29" spans="1:8" customHeight="1" ht="15" s="31" customFormat="1">
      <c r="A29" s="49" t="s">
        <v>33</v>
      </c>
      <c r="B29" s="49" t="s">
        <v>57</v>
      </c>
      <c r="C29" s="30" t="s">
        <v>58</v>
      </c>
      <c r="D29" s="30" t="s">
        <v>59</v>
      </c>
      <c r="E29" s="49" t="s">
        <v>56</v>
      </c>
      <c r="F29" s="43">
        <v>3029</v>
      </c>
      <c r="G29" s="43">
        <v>0.1</v>
      </c>
      <c r="H29" s="38">
        <f>SUM(F29*G29)</f>
        <v>302.9</v>
      </c>
    </row>
    <row r="30" spans="1:8" customHeight="1" ht="15" s="31" customFormat="1">
      <c r="A30" s="49" t="s">
        <v>33</v>
      </c>
      <c r="B30" s="49" t="s">
        <v>57</v>
      </c>
      <c r="C30" s="30" t="s">
        <v>58</v>
      </c>
      <c r="D30" s="30" t="s">
        <v>59</v>
      </c>
      <c r="E30" s="49" t="s">
        <v>56</v>
      </c>
      <c r="F30" s="43">
        <v>3092</v>
      </c>
      <c r="G30" s="43">
        <v>0.12</v>
      </c>
      <c r="H30" s="38">
        <f>SUM(F30*G30)</f>
        <v>371.04</v>
      </c>
    </row>
    <row r="31" spans="1:8" customHeight="1" ht="15" s="31" customFormat="1">
      <c r="A31" s="33" t="s">
        <v>60</v>
      </c>
      <c r="B31" s="33" t="s">
        <v>53</v>
      </c>
      <c r="C31" s="33" t="s">
        <v>61</v>
      </c>
      <c r="D31" s="48">
        <v>43268</v>
      </c>
      <c r="E31" s="33" t="s">
        <v>62</v>
      </c>
      <c r="F31" s="35">
        <v>-439</v>
      </c>
      <c r="G31" s="36">
        <v>0.12</v>
      </c>
      <c r="H31" s="38">
        <f>SUM(F31*G31)</f>
        <v>-52.68</v>
      </c>
    </row>
    <row r="32" spans="1:8" customHeight="1" ht="15" s="31" customFormat="1">
      <c r="A32" s="33" t="s">
        <v>60</v>
      </c>
      <c r="B32" s="33" t="s">
        <v>63</v>
      </c>
      <c r="C32" s="33" t="s">
        <v>64</v>
      </c>
      <c r="D32" s="48">
        <v>43467</v>
      </c>
      <c r="E32" s="33" t="s">
        <v>62</v>
      </c>
      <c r="F32" s="35">
        <v>-1236</v>
      </c>
      <c r="G32" s="36">
        <v>0.12</v>
      </c>
      <c r="H32" s="38">
        <f>SUM(F32*G32)</f>
        <v>-148.32</v>
      </c>
    </row>
    <row r="33" spans="1:8" customHeight="1" ht="15" s="31" customFormat="1">
      <c r="A33" s="33" t="s">
        <v>60</v>
      </c>
      <c r="B33" s="33" t="s">
        <v>65</v>
      </c>
      <c r="C33" s="33" t="s">
        <v>66</v>
      </c>
      <c r="D33" s="48">
        <v>43593</v>
      </c>
      <c r="E33" s="33" t="s">
        <v>67</v>
      </c>
      <c r="F33" s="35">
        <v>1810</v>
      </c>
      <c r="G33" s="36">
        <v>0.12</v>
      </c>
      <c r="H33" s="38">
        <f>SUM(F33*G33)</f>
        <v>217.2</v>
      </c>
    </row>
    <row r="34" spans="1:8" customHeight="1" ht="15" s="31" customFormat="1">
      <c r="A34" s="33" t="s">
        <v>60</v>
      </c>
      <c r="B34" s="33" t="s">
        <v>68</v>
      </c>
      <c r="C34" s="33" t="s">
        <v>69</v>
      </c>
      <c r="D34" s="48">
        <v>43593</v>
      </c>
      <c r="E34" s="33" t="s">
        <v>67</v>
      </c>
      <c r="F34" s="35">
        <v>1092</v>
      </c>
      <c r="G34" s="36">
        <v>0.12</v>
      </c>
      <c r="H34" s="38">
        <f>SUM(F34*G34)</f>
        <v>131.04</v>
      </c>
    </row>
    <row r="35" spans="1:8" customHeight="1" ht="15" s="37" customFormat="1">
      <c r="A35" s="33" t="s">
        <v>60</v>
      </c>
      <c r="B35" s="33" t="s">
        <v>70</v>
      </c>
      <c r="C35" s="33" t="s">
        <v>71</v>
      </c>
      <c r="D35" s="48">
        <v>43605</v>
      </c>
      <c r="E35" s="33" t="s">
        <v>72</v>
      </c>
      <c r="F35" s="35">
        <v>0</v>
      </c>
      <c r="G35" s="36">
        <v>0.12</v>
      </c>
      <c r="H35" s="38">
        <f>SUM(F35*G35)</f>
        <v>0</v>
      </c>
    </row>
    <row r="36" spans="1:8" customHeight="1" ht="15" s="37" customFormat="1">
      <c r="A36" s="33" t="s">
        <v>60</v>
      </c>
      <c r="B36" s="33"/>
      <c r="C36" s="33"/>
      <c r="D36" s="48"/>
      <c r="E36" s="33" t="s">
        <v>67</v>
      </c>
      <c r="F36" s="35">
        <v>2518</v>
      </c>
      <c r="G36" s="36">
        <v>0.12</v>
      </c>
      <c r="H36" s="38">
        <f>SUM(F36*G36)</f>
        <v>302.16</v>
      </c>
    </row>
    <row r="37" spans="1:8" customHeight="1" ht="15" s="37" customFormat="1">
      <c r="A37" s="33" t="s">
        <v>60</v>
      </c>
      <c r="B37" s="33" t="s">
        <v>73</v>
      </c>
      <c r="C37" s="33" t="s">
        <v>74</v>
      </c>
      <c r="D37" s="48">
        <v>43607</v>
      </c>
      <c r="E37" s="33" t="s">
        <v>67</v>
      </c>
      <c r="F37" s="35">
        <v>1189</v>
      </c>
      <c r="G37" s="36">
        <v>0.12</v>
      </c>
      <c r="H37" s="38">
        <f>SUM(F37*G37)</f>
        <v>142.68</v>
      </c>
    </row>
    <row r="38" spans="1:8" customHeight="1" ht="15" s="37" customFormat="1">
      <c r="A38" s="33" t="s">
        <v>60</v>
      </c>
      <c r="B38" s="33" t="s">
        <v>75</v>
      </c>
      <c r="C38" s="33" t="s">
        <v>76</v>
      </c>
      <c r="D38" s="48">
        <v>43592</v>
      </c>
      <c r="E38" s="33" t="s">
        <v>72</v>
      </c>
      <c r="F38" s="35">
        <v>0</v>
      </c>
      <c r="G38" s="36">
        <v>0.12</v>
      </c>
      <c r="H38" s="38">
        <f>SUM(F38*G38)</f>
        <v>0</v>
      </c>
    </row>
    <row r="39" spans="1:8" customHeight="1" ht="15" s="37" customFormat="1">
      <c r="A39" s="33" t="s">
        <v>60</v>
      </c>
      <c r="B39" s="33"/>
      <c r="C39" s="33"/>
      <c r="D39" s="48"/>
      <c r="E39" s="33" t="s">
        <v>67</v>
      </c>
      <c r="F39" s="35">
        <v>1436</v>
      </c>
      <c r="G39" s="36">
        <v>0.12</v>
      </c>
      <c r="H39" s="38">
        <f>SUM(F39*G39)</f>
        <v>172.32</v>
      </c>
    </row>
    <row r="40" spans="1:8" customHeight="1" ht="15" s="37" customFormat="1">
      <c r="A40" s="33" t="s">
        <v>60</v>
      </c>
      <c r="B40" s="33" t="s">
        <v>77</v>
      </c>
      <c r="C40" s="33" t="s">
        <v>78</v>
      </c>
      <c r="D40" s="48">
        <v>43593</v>
      </c>
      <c r="E40" s="33" t="s">
        <v>67</v>
      </c>
      <c r="F40" s="35">
        <v>1639</v>
      </c>
      <c r="G40" s="36">
        <v>0.12</v>
      </c>
      <c r="H40" s="38">
        <f>SUM(F40*G40)</f>
        <v>196.68</v>
      </c>
    </row>
    <row r="41" spans="1:8" customHeight="1" ht="15" s="37" customFormat="1">
      <c r="A41" s="33" t="s">
        <v>60</v>
      </c>
      <c r="B41" s="33" t="s">
        <v>79</v>
      </c>
      <c r="C41" s="33" t="s">
        <v>80</v>
      </c>
      <c r="D41" s="48">
        <v>43594</v>
      </c>
      <c r="E41" s="33" t="s">
        <v>67</v>
      </c>
      <c r="F41" s="35">
        <v>1254</v>
      </c>
      <c r="G41" s="36">
        <v>0.12</v>
      </c>
      <c r="H41" s="38">
        <f>SUM(F41*G41)</f>
        <v>150.48</v>
      </c>
    </row>
    <row r="42" spans="1:8" customHeight="1" ht="15" s="37" customFormat="1">
      <c r="A42" s="33" t="s">
        <v>60</v>
      </c>
      <c r="B42" s="33" t="s">
        <v>81</v>
      </c>
      <c r="C42" s="33" t="s">
        <v>82</v>
      </c>
      <c r="D42" s="48">
        <v>43596</v>
      </c>
      <c r="E42" s="33" t="s">
        <v>67</v>
      </c>
      <c r="F42" s="35">
        <v>1798</v>
      </c>
      <c r="G42" s="36">
        <v>0.12</v>
      </c>
      <c r="H42" s="38">
        <f>SUM(F42*G42)</f>
        <v>215.76</v>
      </c>
    </row>
    <row r="43" spans="1:8" customHeight="1" ht="15" s="37" customFormat="1">
      <c r="A43" s="33" t="s">
        <v>60</v>
      </c>
      <c r="B43" s="33" t="s">
        <v>83</v>
      </c>
      <c r="C43" s="33" t="s">
        <v>84</v>
      </c>
      <c r="D43" s="48">
        <v>43600</v>
      </c>
      <c r="E43" s="33" t="s">
        <v>67</v>
      </c>
      <c r="F43" s="35">
        <v>2215</v>
      </c>
      <c r="G43" s="36">
        <v>0.12</v>
      </c>
      <c r="H43" s="38">
        <f>SUM(F43*G43)</f>
        <v>265.8</v>
      </c>
    </row>
    <row r="44" spans="1:8" customHeight="1" ht="15" s="37" customFormat="1">
      <c r="A44" s="33" t="s">
        <v>60</v>
      </c>
      <c r="B44" s="33" t="s">
        <v>85</v>
      </c>
      <c r="C44" s="33" t="s">
        <v>86</v>
      </c>
      <c r="D44" s="48">
        <v>43605</v>
      </c>
      <c r="E44" s="33" t="s">
        <v>67</v>
      </c>
      <c r="F44" s="35">
        <v>2338</v>
      </c>
      <c r="G44" s="36">
        <v>0.12</v>
      </c>
      <c r="H44" s="38">
        <f>SUM(F44*G44)</f>
        <v>280.56</v>
      </c>
    </row>
    <row r="45" spans="1:8" customHeight="1" ht="15" s="37" customFormat="1">
      <c r="A45" s="33" t="s">
        <v>60</v>
      </c>
      <c r="B45" s="33" t="s">
        <v>87</v>
      </c>
      <c r="C45" s="33" t="s">
        <v>88</v>
      </c>
      <c r="D45" s="48">
        <v>43607</v>
      </c>
      <c r="E45" s="33" t="s">
        <v>67</v>
      </c>
      <c r="F45" s="35">
        <v>934</v>
      </c>
      <c r="G45" s="36">
        <v>0.12</v>
      </c>
      <c r="H45" s="38">
        <f>SUM(F45*G45)</f>
        <v>112.08</v>
      </c>
    </row>
    <row r="46" spans="1:8" customHeight="1" ht="15" s="37" customFormat="1">
      <c r="A46" s="42" t="s">
        <v>33</v>
      </c>
      <c r="B46" s="47" t="s">
        <v>89</v>
      </c>
      <c r="C46" s="47" t="s">
        <v>90</v>
      </c>
      <c r="D46" s="44" t="s">
        <v>46</v>
      </c>
      <c r="E46" s="47" t="s">
        <v>18</v>
      </c>
      <c r="F46" s="38">
        <v>1203</v>
      </c>
      <c r="G46" s="38">
        <v>0.1</v>
      </c>
      <c r="H46" s="38">
        <f>SUM(F46*G46)</f>
        <v>120.3</v>
      </c>
    </row>
    <row r="47" spans="1:8" customHeight="1" ht="15" s="37" customFormat="1">
      <c r="A47" s="42" t="s">
        <v>33</v>
      </c>
      <c r="B47" s="47" t="s">
        <v>91</v>
      </c>
      <c r="C47" s="47" t="s">
        <v>92</v>
      </c>
      <c r="D47" s="44" t="s">
        <v>93</v>
      </c>
      <c r="E47" s="47" t="s">
        <v>94</v>
      </c>
      <c r="F47" s="38">
        <v>-1022</v>
      </c>
      <c r="G47" s="38">
        <v>0.1</v>
      </c>
      <c r="H47" s="38">
        <f>SUM(F47*G47)</f>
        <v>-102.2</v>
      </c>
    </row>
    <row r="48" spans="1:8" customHeight="1" ht="15" s="37" customFormat="1">
      <c r="A48" s="42" t="s">
        <v>33</v>
      </c>
      <c r="B48" s="47" t="s">
        <v>95</v>
      </c>
      <c r="C48" s="47" t="s">
        <v>96</v>
      </c>
      <c r="D48" s="44" t="s">
        <v>97</v>
      </c>
      <c r="E48" s="47" t="s">
        <v>37</v>
      </c>
      <c r="F48" s="38">
        <v>-1071</v>
      </c>
      <c r="G48" s="38">
        <v>0.1</v>
      </c>
      <c r="H48" s="38">
        <f>SUM(F48*G48)</f>
        <v>-107.1</v>
      </c>
    </row>
    <row r="49" spans="1:8" customHeight="1" ht="15" s="37" customFormat="1">
      <c r="A49" s="42" t="s">
        <v>33</v>
      </c>
      <c r="B49" s="47" t="s">
        <v>95</v>
      </c>
      <c r="C49" s="47" t="s">
        <v>96</v>
      </c>
      <c r="D49" s="44" t="s">
        <v>97</v>
      </c>
      <c r="E49" s="47" t="s">
        <v>37</v>
      </c>
      <c r="F49" s="38">
        <v>276</v>
      </c>
      <c r="G49" s="38">
        <v>0.1</v>
      </c>
      <c r="H49" s="38">
        <f>SUM(F49*G49)</f>
        <v>27.6</v>
      </c>
    </row>
    <row r="50" spans="1:8" customHeight="1" ht="15" s="1" customFormat="1">
      <c r="A50" s="42" t="s">
        <v>33</v>
      </c>
      <c r="B50" s="47" t="s">
        <v>98</v>
      </c>
      <c r="C50" s="47" t="s">
        <v>99</v>
      </c>
      <c r="D50" s="44" t="s">
        <v>46</v>
      </c>
      <c r="E50" s="47" t="s">
        <v>56</v>
      </c>
      <c r="F50" s="38">
        <v>4614</v>
      </c>
      <c r="G50" s="38">
        <v>0.1</v>
      </c>
      <c r="H50" s="38">
        <f>SUM(F50*G50)</f>
        <v>461.4</v>
      </c>
    </row>
    <row r="51" spans="1:8" customHeight="1" ht="15" s="33" customFormat="1">
      <c r="A51" s="42" t="s">
        <v>60</v>
      </c>
      <c r="B51" s="33" t="s">
        <v>100</v>
      </c>
      <c r="C51" s="33" t="s">
        <v>101</v>
      </c>
      <c r="D51" s="48">
        <v>43614</v>
      </c>
      <c r="E51" s="33" t="s">
        <v>67</v>
      </c>
      <c r="F51" s="35">
        <v>1692</v>
      </c>
      <c r="G51" s="38">
        <v>0.12</v>
      </c>
      <c r="H51" s="38">
        <f>SUM(F51*G51)</f>
        <v>203.04</v>
      </c>
    </row>
    <row r="52" spans="1:8" customHeight="1" ht="15" s="33" customFormat="1">
      <c r="A52" s="42" t="s">
        <v>60</v>
      </c>
      <c r="B52" s="33" t="s">
        <v>102</v>
      </c>
      <c r="C52" s="33" t="s">
        <v>103</v>
      </c>
      <c r="D52" s="48">
        <v>43327</v>
      </c>
      <c r="E52" s="33" t="s">
        <v>72</v>
      </c>
      <c r="F52" s="35">
        <v>0</v>
      </c>
      <c r="G52" s="38">
        <v>0.12</v>
      </c>
      <c r="H52" s="38">
        <f>SUM(F52*G52)</f>
        <v>0</v>
      </c>
    </row>
    <row r="53" spans="1:8" customHeight="1" ht="15" s="33" customFormat="1">
      <c r="A53" s="42" t="s">
        <v>60</v>
      </c>
      <c r="B53" s="33" t="s">
        <v>104</v>
      </c>
      <c r="C53" s="33" t="s">
        <v>105</v>
      </c>
      <c r="D53" s="48">
        <v>43599</v>
      </c>
      <c r="E53" s="33" t="s">
        <v>67</v>
      </c>
      <c r="F53" s="35">
        <v>2281</v>
      </c>
      <c r="G53" s="38">
        <v>0.12</v>
      </c>
      <c r="H53" s="38">
        <f>SUM(F53*G53)</f>
        <v>273.72</v>
      </c>
    </row>
    <row r="54" spans="1:8" customHeight="1" ht="15" s="33" customFormat="1">
      <c r="A54" s="39"/>
      <c r="B54" s="47"/>
      <c r="C54" s="47"/>
      <c r="D54" s="47"/>
      <c r="E54" s="47"/>
      <c r="F54" s="38"/>
      <c r="G54" s="38"/>
      <c r="H54" s="38"/>
    </row>
    <row r="55" spans="1:8" customHeight="1" ht="15">
      <c r="A55" s="8"/>
      <c r="B55" s="8"/>
      <c r="C55" s="15"/>
      <c r="D55" s="26"/>
      <c r="E55" s="17"/>
      <c r="F55" s="28"/>
      <c r="G55" s="9"/>
      <c r="H55" s="9"/>
    </row>
    <row r="56" spans="1:8">
      <c r="A56" s="7"/>
      <c r="B56" s="7"/>
      <c r="C56" s="20"/>
      <c r="D56" s="27"/>
      <c r="E56" s="7"/>
      <c r="F56" s="10"/>
      <c r="G56" s="10"/>
      <c r="H56" s="10">
        <f>SUM(H11:H55)</f>
        <v>5773.7974</v>
      </c>
    </row>
    <row r="57" spans="1:8">
      <c r="A57" s="7"/>
      <c r="B57" s="7"/>
      <c r="C57" s="20"/>
      <c r="D57" s="27"/>
      <c r="E57" s="7"/>
      <c r="F57" s="10"/>
      <c r="G57" s="10"/>
      <c r="H57" s="10"/>
    </row>
    <row r="58" spans="1:8">
      <c r="A58" s="7"/>
      <c r="B58" s="7"/>
      <c r="C58" s="20"/>
      <c r="D58" s="27"/>
      <c r="E58" s="7" t="s">
        <v>106</v>
      </c>
      <c r="F58" s="10"/>
      <c r="G58" s="10"/>
      <c r="H58" s="10"/>
    </row>
    <row r="59" spans="1:8">
      <c r="A59" s="7"/>
      <c r="B59" s="7"/>
      <c r="C59" s="20"/>
      <c r="D59" s="27"/>
      <c r="F59" s="10"/>
      <c r="G59" s="10"/>
      <c r="H59" s="10"/>
    </row>
    <row r="60" spans="1:8">
      <c r="A60" s="7"/>
      <c r="B60" s="7"/>
      <c r="C60" s="20"/>
      <c r="D60" s="27"/>
      <c r="E60" s="1" t="s">
        <v>107</v>
      </c>
      <c r="F60" s="10"/>
      <c r="G60" s="10"/>
      <c r="H60" s="10"/>
    </row>
    <row r="61" spans="1:8">
      <c r="A61" s="7"/>
      <c r="B61" s="7"/>
      <c r="C61" s="20"/>
      <c r="D61" s="27"/>
      <c r="E61" s="7"/>
      <c r="F61" s="10"/>
      <c r="G61" s="10"/>
      <c r="H61" s="10"/>
    </row>
    <row r="62" spans="1:8" customHeight="1" ht="15.75">
      <c r="G62" s="12" t="s">
        <v>108</v>
      </c>
      <c r="H62" s="13">
        <f>SUM(H56:H61)</f>
        <v>5773.7974</v>
      </c>
    </row>
    <row r="63" spans="1:8" customHeight="1" ht="15.75">
      <c r="G63" s="11"/>
      <c r="H63" s="11"/>
    </row>
    <row r="65" spans="1:8" s="1" customFormat="1">
      <c r="D65" s="25"/>
      <c r="F65" s="11"/>
      <c r="G65" s="11"/>
      <c r="H65" s="11"/>
    </row>
    <row r="66" spans="1:8" s="1" customFormat="1"/>
    <row r="67" spans="1:8" s="1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1" r:id="rId_hyperlink_1"/>
  </hyperlinks>
  <printOptions gridLines="false" gridLinesSet="true"/>
  <pageMargins left="0.7" right="0.7" top="0.75" bottom="0.75" header="0.3" footer="0.3"/>
  <pageSetup paperSize="1" orientation="portrait" scale="75" fitToHeight="1" fitToWidth="1"/>
  <headerFooter differentOddEven="true" differentFirst="false" scaleWithDoc="true" alignWithMargins="true">
    <oddHeader>&amp;C&amp;24&amp;EADVANTAGE PARTNERS, INC&amp;11&amp;E
73 CUTTERMILL ROAD GREAT NECK, NY 11021
ACCOUNTING@APAGENTS.COM
(866) 443-8859&amp;12
&amp;RMAY 2018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 CREEK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2018-06-28T14:21:02-07:00</dcterms:created>
  <dcterms:modified xsi:type="dcterms:W3CDTF">2018-06-28T14:21:02-07:00</dcterms:modified>
  <dc:title>Untitled Spreadsheet</dc:title>
  <dc:description/>
  <dc:subject/>
  <cp:keywords/>
  <cp:category/>
</cp:coreProperties>
</file>