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kami\OneDrive\Desktop\COMP701-Assignment-1\"/>
    </mc:Choice>
  </mc:AlternateContent>
  <xr:revisionPtr revIDLastSave="0" documentId="13_ncr:1_{7EC57F77-5071-4759-BF80-9BD5489D1603}" xr6:coauthVersionLast="45" xr6:coauthVersionMax="45" xr10:uidLastSave="{00000000-0000-0000-0000-000000000000}"/>
  <bookViews>
    <workbookView minimized="1" xWindow="1152" yWindow="2772" windowWidth="16128" windowHeight="8964" xr2:uid="{00000000-000D-0000-FFFF-FFFF00000000}"/>
  </bookViews>
  <sheets>
    <sheet name="results" sheetId="1" r:id="rId1"/>
  </sheet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84" i="1" l="1"/>
  <c r="C84" i="1"/>
  <c r="B84" i="1" l="1"/>
  <c r="H67" i="1"/>
  <c r="H69" i="1" s="1"/>
  <c r="M69" i="1"/>
  <c r="N69" i="1"/>
  <c r="L69" i="1"/>
  <c r="I69" i="1"/>
  <c r="G69" i="1"/>
  <c r="H27" i="1"/>
  <c r="C41" i="1"/>
  <c r="E40" i="1"/>
  <c r="E39" i="1"/>
  <c r="E38" i="1"/>
  <c r="E37" i="1"/>
  <c r="E36" i="1"/>
  <c r="E35" i="1"/>
  <c r="E34" i="1"/>
  <c r="E33" i="1"/>
  <c r="E32" i="1"/>
  <c r="E31" i="1"/>
  <c r="C69" i="1"/>
  <c r="M55" i="1"/>
  <c r="H55" i="1"/>
  <c r="C55" i="1"/>
  <c r="M41" i="1"/>
  <c r="H41" i="1"/>
  <c r="M27" i="1"/>
  <c r="C27" i="1"/>
  <c r="M13" i="1"/>
  <c r="H12" i="1"/>
  <c r="H11" i="1"/>
  <c r="H10" i="1"/>
  <c r="H9" i="1"/>
  <c r="H8" i="1"/>
  <c r="H7" i="1"/>
  <c r="H6" i="1"/>
  <c r="H5" i="1"/>
  <c r="H4" i="1"/>
  <c r="H3" i="1"/>
  <c r="C12" i="1"/>
  <c r="C11" i="1"/>
  <c r="C10" i="1"/>
  <c r="C9" i="1"/>
  <c r="C8" i="1"/>
  <c r="C7" i="1"/>
  <c r="C6" i="1"/>
  <c r="C5" i="1"/>
  <c r="C4" i="1"/>
  <c r="C3" i="1"/>
  <c r="D69" i="1" l="1"/>
  <c r="B69" i="1"/>
  <c r="N55" i="1"/>
  <c r="L55" i="1"/>
  <c r="I55" i="1"/>
  <c r="G55" i="1"/>
  <c r="D55" i="1"/>
  <c r="B55" i="1"/>
  <c r="N41" i="1"/>
  <c r="L41" i="1"/>
  <c r="I41" i="1" l="1"/>
  <c r="G41" i="1"/>
  <c r="D41" i="1"/>
  <c r="B41" i="1"/>
  <c r="N27" i="1"/>
  <c r="L27" i="1"/>
  <c r="I27" i="1" l="1"/>
  <c r="G27" i="1"/>
  <c r="D27" i="1"/>
  <c r="B27" i="1"/>
  <c r="N13" i="1"/>
  <c r="L13" i="1"/>
  <c r="I13" i="1"/>
  <c r="G13" i="1"/>
  <c r="D13" i="1"/>
  <c r="B13" i="1"/>
  <c r="H13" i="1"/>
  <c r="C13" i="1"/>
</calcChain>
</file>

<file path=xl/sharedStrings.xml><?xml version="1.0" encoding="utf-8"?>
<sst xmlns="http://schemas.openxmlformats.org/spreadsheetml/2006/main" count="80" uniqueCount="20">
  <si>
    <t>ga_200_default</t>
  </si>
  <si>
    <t>ga_40_40</t>
  </si>
  <si>
    <t>ga_40_100</t>
  </si>
  <si>
    <t>population size</t>
  </si>
  <si>
    <t>fval</t>
  </si>
  <si>
    <t>generations</t>
  </si>
  <si>
    <t>Average</t>
  </si>
  <si>
    <t>ga_100_40</t>
  </si>
  <si>
    <t>ga_100_100</t>
  </si>
  <si>
    <t>ga_40_100_proportional</t>
  </si>
  <si>
    <t>ga_100_100_proportional</t>
  </si>
  <si>
    <t>ga_40_100_top</t>
  </si>
  <si>
    <t>ga_100_100_top</t>
  </si>
  <si>
    <t>ga_40_100_roulette</t>
  </si>
  <si>
    <t>ga_100_100_roulette</t>
  </si>
  <si>
    <t>ga_40_100_tournament</t>
  </si>
  <si>
    <t>ga_100_100_tournament</t>
  </si>
  <si>
    <t>ga_40_100_1000_generations</t>
  </si>
  <si>
    <t>ga_100_100_1000_generations</t>
  </si>
  <si>
    <t>ga_200_100_rank_stochastic_1000_generations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</si>
</sst>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84"/>
  <sheetViews>
    <sheetView tabSelected="1" topLeftCell="A63" zoomScale="85" zoomScaleNormal="85" workbookViewId="0">
      <selection activeCell="E85" sqref="E85"/>
    </sheetView>
  </sheetViews>
  <sheetFormatPr defaultRowHeight="14.4" x14ac:dyDescent="0.3"/>
  <cols>
    <col min="15" max="15" width="11.33203125" bestFit="1" customWidth="1"/>
  </cols>
  <sheetData>
    <row r="1" spans="1:14" x14ac:dyDescent="0.3">
      <c r="B1" t="s">
        <v>0</v>
      </c>
      <c r="G1" t="s">
        <v>1</v>
      </c>
      <c r="L1" t="s">
        <v>2</v>
      </c>
    </row>
    <row r="2" spans="1:14" x14ac:dyDescent="0.3">
      <c r="B2" t="s">
        <v>3</v>
      </c>
      <c r="C2" t="s">
        <v>4</v>
      </c>
      <c r="D2" t="s">
        <v>5</v>
      </c>
      <c r="G2" t="s">
        <v>3</v>
      </c>
      <c r="H2" t="s">
        <v>4</v>
      </c>
      <c r="I2" t="s">
        <v>5</v>
      </c>
      <c r="L2" t="s">
        <v>3</v>
      </c>
      <c r="M2" t="s">
        <v>4</v>
      </c>
      <c r="N2" t="s">
        <v>5</v>
      </c>
    </row>
    <row r="3" spans="1:14" x14ac:dyDescent="0.3">
      <c r="A3">
        <v>1</v>
      </c>
      <c r="B3">
        <v>60</v>
      </c>
      <c r="C3">
        <f>30.8833*1000</f>
        <v>30883.3</v>
      </c>
      <c r="D3">
        <v>500</v>
      </c>
      <c r="F3">
        <v>1</v>
      </c>
      <c r="G3">
        <v>40</v>
      </c>
      <c r="H3">
        <f>5.180537189*1000</f>
        <v>5180.5371889999997</v>
      </c>
      <c r="I3">
        <v>500</v>
      </c>
      <c r="K3">
        <v>1</v>
      </c>
      <c r="L3">
        <v>100</v>
      </c>
      <c r="M3">
        <v>4809.2428113432397</v>
      </c>
      <c r="N3">
        <v>500</v>
      </c>
    </row>
    <row r="4" spans="1:14" x14ac:dyDescent="0.3">
      <c r="A4">
        <v>2</v>
      </c>
      <c r="B4">
        <v>60</v>
      </c>
      <c r="C4">
        <f>29.9068*1000</f>
        <v>29906.799999999999</v>
      </c>
      <c r="D4">
        <v>500</v>
      </c>
      <c r="F4">
        <v>2</v>
      </c>
      <c r="G4">
        <v>40</v>
      </c>
      <c r="H4">
        <f>4.953282599*1000</f>
        <v>4953.2825989999992</v>
      </c>
      <c r="I4">
        <v>500</v>
      </c>
      <c r="K4">
        <v>2</v>
      </c>
      <c r="L4">
        <v>100</v>
      </c>
      <c r="M4">
        <v>4903.4444247201</v>
      </c>
      <c r="N4">
        <v>492</v>
      </c>
    </row>
    <row r="5" spans="1:14" x14ac:dyDescent="0.3">
      <c r="A5">
        <v>3</v>
      </c>
      <c r="B5">
        <v>60</v>
      </c>
      <c r="C5">
        <f>32.18*1000</f>
        <v>32180</v>
      </c>
      <c r="D5">
        <v>500</v>
      </c>
      <c r="F5">
        <v>3</v>
      </c>
      <c r="G5">
        <v>40</v>
      </c>
      <c r="H5">
        <f>4.86015434*1000</f>
        <v>4860.15434</v>
      </c>
      <c r="I5">
        <v>500</v>
      </c>
      <c r="K5">
        <v>3</v>
      </c>
      <c r="L5">
        <v>100</v>
      </c>
      <c r="M5">
        <v>4825.7133491886098</v>
      </c>
      <c r="N5">
        <v>500</v>
      </c>
    </row>
    <row r="6" spans="1:14" x14ac:dyDescent="0.3">
      <c r="A6">
        <v>4</v>
      </c>
      <c r="B6">
        <v>60</v>
      </c>
      <c r="C6">
        <f>31.9835*1000</f>
        <v>31983.5</v>
      </c>
      <c r="D6">
        <v>500</v>
      </c>
      <c r="F6">
        <v>4</v>
      </c>
      <c r="G6">
        <v>40</v>
      </c>
      <c r="H6">
        <f>4.877988579*1000</f>
        <v>4877.9885789999998</v>
      </c>
      <c r="I6">
        <v>500</v>
      </c>
      <c r="K6">
        <v>4</v>
      </c>
      <c r="L6">
        <v>100</v>
      </c>
      <c r="M6">
        <v>5017.1992429483998</v>
      </c>
      <c r="N6">
        <v>433</v>
      </c>
    </row>
    <row r="7" spans="1:14" x14ac:dyDescent="0.3">
      <c r="A7">
        <v>5</v>
      </c>
      <c r="B7">
        <v>60</v>
      </c>
      <c r="C7">
        <f>28.3993*1000</f>
        <v>28399.3</v>
      </c>
      <c r="D7">
        <v>500</v>
      </c>
      <c r="F7">
        <v>5</v>
      </c>
      <c r="G7">
        <v>40</v>
      </c>
      <c r="H7">
        <f>5.172529054*1000</f>
        <v>5172.5290539999996</v>
      </c>
      <c r="I7">
        <v>500</v>
      </c>
      <c r="K7">
        <v>5</v>
      </c>
      <c r="L7">
        <v>100</v>
      </c>
      <c r="M7">
        <v>4954.4691307028197</v>
      </c>
      <c r="N7">
        <v>500</v>
      </c>
    </row>
    <row r="8" spans="1:14" x14ac:dyDescent="0.3">
      <c r="A8">
        <v>6</v>
      </c>
      <c r="B8">
        <v>60</v>
      </c>
      <c r="C8">
        <f>29.0869*1000</f>
        <v>29086.9</v>
      </c>
      <c r="D8">
        <v>500</v>
      </c>
      <c r="F8">
        <v>6</v>
      </c>
      <c r="G8">
        <v>40</v>
      </c>
      <c r="H8">
        <f>4.990628937*1000</f>
        <v>4990.6289370000004</v>
      </c>
      <c r="I8">
        <v>500</v>
      </c>
      <c r="K8">
        <v>6</v>
      </c>
      <c r="L8">
        <v>100</v>
      </c>
      <c r="M8">
        <v>4920.0281397928602</v>
      </c>
      <c r="N8">
        <v>500</v>
      </c>
    </row>
    <row r="9" spans="1:14" x14ac:dyDescent="0.3">
      <c r="A9">
        <v>7</v>
      </c>
      <c r="B9">
        <v>60</v>
      </c>
      <c r="C9">
        <f>31.5546*1000</f>
        <v>31554.600000000002</v>
      </c>
      <c r="D9">
        <v>500</v>
      </c>
      <c r="F9">
        <v>7</v>
      </c>
      <c r="G9">
        <v>40</v>
      </c>
      <c r="H9">
        <f>5.015211295*1000</f>
        <v>5015.2112950000001</v>
      </c>
      <c r="I9">
        <v>500</v>
      </c>
      <c r="K9">
        <v>7</v>
      </c>
      <c r="L9">
        <v>100</v>
      </c>
      <c r="M9">
        <v>4863.0358148906698</v>
      </c>
      <c r="N9">
        <v>500</v>
      </c>
    </row>
    <row r="10" spans="1:14" x14ac:dyDescent="0.3">
      <c r="A10">
        <v>8</v>
      </c>
      <c r="B10">
        <v>60</v>
      </c>
      <c r="C10">
        <f>32.3895*1000</f>
        <v>32389.5</v>
      </c>
      <c r="D10">
        <v>500</v>
      </c>
      <c r="F10">
        <v>8</v>
      </c>
      <c r="G10">
        <v>40</v>
      </c>
      <c r="H10">
        <f>4.962055138*1000</f>
        <v>4962.0551380000006</v>
      </c>
      <c r="I10">
        <v>500</v>
      </c>
      <c r="K10">
        <v>8</v>
      </c>
      <c r="L10">
        <v>100</v>
      </c>
      <c r="M10">
        <v>4792.6472647545907</v>
      </c>
      <c r="N10">
        <v>500</v>
      </c>
    </row>
    <row r="11" spans="1:14" x14ac:dyDescent="0.3">
      <c r="A11">
        <v>9</v>
      </c>
      <c r="B11">
        <v>60</v>
      </c>
      <c r="C11">
        <f>30.4323*1000</f>
        <v>30432.300000000003</v>
      </c>
      <c r="D11">
        <v>500</v>
      </c>
      <c r="F11">
        <v>9</v>
      </c>
      <c r="G11">
        <v>40</v>
      </c>
      <c r="H11">
        <f>5.07806337*1000</f>
        <v>5078.0633699999998</v>
      </c>
      <c r="I11">
        <v>500</v>
      </c>
      <c r="K11">
        <v>9</v>
      </c>
      <c r="L11">
        <v>100</v>
      </c>
      <c r="M11">
        <v>5166.64043093706</v>
      </c>
      <c r="N11">
        <v>451</v>
      </c>
    </row>
    <row r="12" spans="1:14" x14ac:dyDescent="0.3">
      <c r="A12">
        <v>10</v>
      </c>
      <c r="B12">
        <v>60</v>
      </c>
      <c r="C12">
        <f>31.542*1000</f>
        <v>31542</v>
      </c>
      <c r="D12">
        <v>500</v>
      </c>
      <c r="F12">
        <v>10</v>
      </c>
      <c r="G12">
        <v>40</v>
      </c>
      <c r="H12">
        <f>5.259964505*1000</f>
        <v>5259.9645049999999</v>
      </c>
      <c r="I12">
        <v>500</v>
      </c>
      <c r="K12">
        <v>10</v>
      </c>
      <c r="L12">
        <v>100</v>
      </c>
      <c r="M12">
        <v>4900.2216812453898</v>
      </c>
      <c r="N12">
        <v>500</v>
      </c>
    </row>
    <row r="13" spans="1:14" x14ac:dyDescent="0.3">
      <c r="A13" t="s">
        <v>6</v>
      </c>
      <c r="B13">
        <f>AVERAGE(B3:B12)</f>
        <v>60</v>
      </c>
      <c r="C13">
        <f>AVERAGE(C3:C12)</f>
        <v>30835.82</v>
      </c>
      <c r="D13">
        <f>AVERAGE(D3:D12)</f>
        <v>500</v>
      </c>
      <c r="F13" t="s">
        <v>6</v>
      </c>
      <c r="G13">
        <f>AVERAGE(G3:G12)</f>
        <v>40</v>
      </c>
      <c r="H13">
        <f>AVERAGE(H3:H12)</f>
        <v>5035.0415005999994</v>
      </c>
      <c r="I13">
        <f>AVERAGE(I3:I12)</f>
        <v>500</v>
      </c>
      <c r="K13" t="s">
        <v>6</v>
      </c>
      <c r="L13">
        <f>AVERAGE(L3:L12)</f>
        <v>100</v>
      </c>
      <c r="M13">
        <f>AVERAGE(M3:M12)</f>
        <v>4915.2642290523745</v>
      </c>
      <c r="N13">
        <f>AVERAGE(N3:N12)</f>
        <v>487.6</v>
      </c>
    </row>
    <row r="15" spans="1:14" x14ac:dyDescent="0.3">
      <c r="B15" t="s">
        <v>7</v>
      </c>
      <c r="G15" t="s">
        <v>8</v>
      </c>
      <c r="L15" t="s">
        <v>9</v>
      </c>
    </row>
    <row r="16" spans="1:14" x14ac:dyDescent="0.3">
      <c r="B16" t="s">
        <v>3</v>
      </c>
      <c r="C16" t="s">
        <v>4</v>
      </c>
      <c r="D16" t="s">
        <v>5</v>
      </c>
      <c r="G16" t="s">
        <v>3</v>
      </c>
      <c r="H16" t="s">
        <v>4</v>
      </c>
      <c r="I16" t="s">
        <v>5</v>
      </c>
      <c r="L16" t="s">
        <v>3</v>
      </c>
      <c r="M16" t="s">
        <v>4</v>
      </c>
      <c r="N16" t="s">
        <v>5</v>
      </c>
    </row>
    <row r="17" spans="1:14" x14ac:dyDescent="0.3">
      <c r="A17">
        <v>1</v>
      </c>
      <c r="B17">
        <v>40</v>
      </c>
      <c r="C17">
        <v>13298.835371888001</v>
      </c>
      <c r="D17">
        <v>500</v>
      </c>
      <c r="F17">
        <v>1</v>
      </c>
      <c r="G17">
        <v>100</v>
      </c>
      <c r="H17">
        <v>10515.5020480032</v>
      </c>
      <c r="I17">
        <v>500</v>
      </c>
      <c r="K17">
        <v>1</v>
      </c>
      <c r="L17">
        <v>100</v>
      </c>
      <c r="M17">
        <v>5462.4407530602602</v>
      </c>
      <c r="N17">
        <v>500</v>
      </c>
    </row>
    <row r="18" spans="1:14" x14ac:dyDescent="0.3">
      <c r="A18">
        <v>2</v>
      </c>
      <c r="B18">
        <v>40</v>
      </c>
      <c r="C18">
        <v>14318.095180892</v>
      </c>
      <c r="D18">
        <v>500</v>
      </c>
      <c r="F18">
        <v>2</v>
      </c>
      <c r="G18">
        <v>100</v>
      </c>
      <c r="H18">
        <v>10659.9906484041</v>
      </c>
      <c r="I18">
        <v>500</v>
      </c>
      <c r="K18">
        <v>2</v>
      </c>
      <c r="L18">
        <v>100</v>
      </c>
      <c r="M18">
        <v>5169.3451108230802</v>
      </c>
      <c r="N18">
        <v>500</v>
      </c>
    </row>
    <row r="19" spans="1:14" x14ac:dyDescent="0.3">
      <c r="A19">
        <v>3</v>
      </c>
      <c r="B19">
        <v>40</v>
      </c>
      <c r="C19">
        <v>14306.648501948701</v>
      </c>
      <c r="D19">
        <v>500</v>
      </c>
      <c r="F19">
        <v>3</v>
      </c>
      <c r="G19">
        <v>100</v>
      </c>
      <c r="H19">
        <v>10549.8902639976</v>
      </c>
      <c r="I19">
        <v>500</v>
      </c>
      <c r="K19">
        <v>3</v>
      </c>
      <c r="L19">
        <v>100</v>
      </c>
      <c r="M19">
        <v>5133.5642648919002</v>
      </c>
      <c r="N19">
        <v>500</v>
      </c>
    </row>
    <row r="20" spans="1:14" x14ac:dyDescent="0.3">
      <c r="A20">
        <v>4</v>
      </c>
      <c r="B20">
        <v>40</v>
      </c>
      <c r="C20">
        <v>12937.036108161999</v>
      </c>
      <c r="D20">
        <v>500</v>
      </c>
      <c r="F20">
        <v>4</v>
      </c>
      <c r="G20">
        <v>100</v>
      </c>
      <c r="H20">
        <v>10224.407096974099</v>
      </c>
      <c r="I20">
        <v>500</v>
      </c>
      <c r="K20">
        <v>4</v>
      </c>
      <c r="L20">
        <v>100</v>
      </c>
      <c r="M20">
        <v>5392.39995873712</v>
      </c>
      <c r="N20">
        <v>500</v>
      </c>
    </row>
    <row r="21" spans="1:14" x14ac:dyDescent="0.3">
      <c r="A21">
        <v>5</v>
      </c>
      <c r="B21">
        <v>40</v>
      </c>
      <c r="C21">
        <v>14179.7100191153</v>
      </c>
      <c r="D21">
        <v>500</v>
      </c>
      <c r="F21">
        <v>5</v>
      </c>
      <c r="G21">
        <v>100</v>
      </c>
      <c r="H21">
        <v>10353.825816074901</v>
      </c>
      <c r="I21">
        <v>500</v>
      </c>
      <c r="K21">
        <v>5</v>
      </c>
      <c r="L21">
        <v>100</v>
      </c>
      <c r="M21">
        <v>5259.2001925556106</v>
      </c>
      <c r="N21">
        <v>500</v>
      </c>
    </row>
    <row r="22" spans="1:14" x14ac:dyDescent="0.3">
      <c r="A22">
        <v>6</v>
      </c>
      <c r="B22">
        <v>40</v>
      </c>
      <c r="C22">
        <v>13914.365102960201</v>
      </c>
      <c r="D22">
        <v>500</v>
      </c>
      <c r="F22">
        <v>6</v>
      </c>
      <c r="G22">
        <v>100</v>
      </c>
      <c r="H22">
        <v>11251.327726098199</v>
      </c>
      <c r="I22">
        <v>500</v>
      </c>
      <c r="K22">
        <v>6</v>
      </c>
      <c r="L22">
        <v>100</v>
      </c>
      <c r="M22">
        <v>5328.9906081687404</v>
      </c>
      <c r="N22">
        <v>500</v>
      </c>
    </row>
    <row r="23" spans="1:14" x14ac:dyDescent="0.3">
      <c r="A23">
        <v>7</v>
      </c>
      <c r="B23">
        <v>40</v>
      </c>
      <c r="C23">
        <v>14156.823370069598</v>
      </c>
      <c r="D23">
        <v>500</v>
      </c>
      <c r="F23">
        <v>7</v>
      </c>
      <c r="G23">
        <v>100</v>
      </c>
      <c r="H23">
        <v>9734.6232923449297</v>
      </c>
      <c r="I23">
        <v>500</v>
      </c>
      <c r="K23">
        <v>7</v>
      </c>
      <c r="L23">
        <v>100</v>
      </c>
      <c r="M23">
        <v>4915.4210163215894</v>
      </c>
      <c r="N23">
        <v>500</v>
      </c>
    </row>
    <row r="24" spans="1:14" x14ac:dyDescent="0.3">
      <c r="A24">
        <v>8</v>
      </c>
      <c r="B24">
        <v>40</v>
      </c>
      <c r="C24">
        <v>13683.513324616701</v>
      </c>
      <c r="D24">
        <v>500</v>
      </c>
      <c r="F24">
        <v>8</v>
      </c>
      <c r="G24">
        <v>100</v>
      </c>
      <c r="H24">
        <v>10860.988227455398</v>
      </c>
      <c r="I24">
        <v>500</v>
      </c>
      <c r="K24">
        <v>8</v>
      </c>
      <c r="L24">
        <v>100</v>
      </c>
      <c r="M24">
        <v>5270.4661335412002</v>
      </c>
      <c r="N24">
        <v>500</v>
      </c>
    </row>
    <row r="25" spans="1:14" x14ac:dyDescent="0.3">
      <c r="A25">
        <v>9</v>
      </c>
      <c r="B25">
        <v>40</v>
      </c>
      <c r="C25">
        <v>13418.506640867599</v>
      </c>
      <c r="D25">
        <v>500</v>
      </c>
      <c r="F25">
        <v>9</v>
      </c>
      <c r="G25">
        <v>100</v>
      </c>
      <c r="H25">
        <v>10850.5861741355</v>
      </c>
      <c r="I25">
        <v>500</v>
      </c>
      <c r="K25">
        <v>9</v>
      </c>
      <c r="L25">
        <v>100</v>
      </c>
      <c r="M25">
        <v>5073.90719344852</v>
      </c>
      <c r="N25">
        <v>500</v>
      </c>
    </row>
    <row r="26" spans="1:14" x14ac:dyDescent="0.3">
      <c r="A26">
        <v>10</v>
      </c>
      <c r="B26">
        <v>40</v>
      </c>
      <c r="C26">
        <v>13592.5953140277</v>
      </c>
      <c r="D26">
        <v>500</v>
      </c>
      <c r="F26">
        <v>10</v>
      </c>
      <c r="G26">
        <v>100</v>
      </c>
      <c r="H26">
        <v>10669.0358764878</v>
      </c>
      <c r="I26">
        <v>500</v>
      </c>
      <c r="K26">
        <v>10</v>
      </c>
      <c r="L26">
        <v>100</v>
      </c>
      <c r="M26">
        <v>5073.90719344852</v>
      </c>
      <c r="N26">
        <v>500</v>
      </c>
    </row>
    <row r="27" spans="1:14" x14ac:dyDescent="0.3">
      <c r="A27" t="s">
        <v>6</v>
      </c>
      <c r="B27">
        <f>AVERAGE(B17:B26)</f>
        <v>40</v>
      </c>
      <c r="C27">
        <f>AVERAGE(C17:C26)</f>
        <v>13780.61289345478</v>
      </c>
      <c r="D27">
        <f>AVERAGE(D17:D26)</f>
        <v>500</v>
      </c>
      <c r="F27" t="s">
        <v>6</v>
      </c>
      <c r="G27">
        <f>AVERAGE(G17:G26)</f>
        <v>100</v>
      </c>
      <c r="H27">
        <f>AVERAGE(H17:H26)</f>
        <v>10567.017716997574</v>
      </c>
      <c r="I27">
        <f>AVERAGE(I17:I26)</f>
        <v>500</v>
      </c>
      <c r="K27" t="s">
        <v>6</v>
      </c>
      <c r="L27">
        <f>AVERAGE(L17:L26)</f>
        <v>100</v>
      </c>
      <c r="M27">
        <f>AVERAGE(M17:M26)</f>
        <v>5207.9642424996537</v>
      </c>
      <c r="N27">
        <f>AVERAGE(N17:N26)</f>
        <v>500</v>
      </c>
    </row>
    <row r="29" spans="1:14" x14ac:dyDescent="0.3">
      <c r="B29" t="s">
        <v>10</v>
      </c>
      <c r="G29" t="s">
        <v>11</v>
      </c>
      <c r="L29" t="s">
        <v>12</v>
      </c>
    </row>
    <row r="30" spans="1:14" x14ac:dyDescent="0.3">
      <c r="B30" t="s">
        <v>3</v>
      </c>
      <c r="C30" t="s">
        <v>4</v>
      </c>
      <c r="D30" t="s">
        <v>5</v>
      </c>
      <c r="G30" t="s">
        <v>3</v>
      </c>
      <c r="H30" t="s">
        <v>4</v>
      </c>
      <c r="I30" t="s">
        <v>5</v>
      </c>
      <c r="L30" t="s">
        <v>3</v>
      </c>
      <c r="M30" t="s">
        <v>4</v>
      </c>
      <c r="N30" t="s">
        <v>5</v>
      </c>
    </row>
    <row r="31" spans="1:14" x14ac:dyDescent="0.3">
      <c r="A31">
        <v>1</v>
      </c>
      <c r="B31">
        <v>100</v>
      </c>
      <c r="C31">
        <v>16497.4711220258</v>
      </c>
      <c r="D31">
        <v>500</v>
      </c>
      <c r="E31">
        <f t="shared" ref="E31:E40" si="0">PRODUCT(C31, 1000)</f>
        <v>16497471.122025799</v>
      </c>
      <c r="F31">
        <v>1</v>
      </c>
      <c r="G31">
        <v>100</v>
      </c>
      <c r="H31">
        <v>5035.0951885120303</v>
      </c>
      <c r="I31">
        <v>500</v>
      </c>
      <c r="K31">
        <v>1</v>
      </c>
      <c r="L31">
        <v>100</v>
      </c>
      <c r="M31">
        <v>12419.147683254099</v>
      </c>
      <c r="N31">
        <v>500</v>
      </c>
    </row>
    <row r="32" spans="1:14" x14ac:dyDescent="0.3">
      <c r="A32">
        <v>2</v>
      </c>
      <c r="B32">
        <v>100</v>
      </c>
      <c r="C32">
        <v>15937.091432860499</v>
      </c>
      <c r="D32">
        <v>500</v>
      </c>
      <c r="E32">
        <f t="shared" si="0"/>
        <v>15937091.432860499</v>
      </c>
      <c r="F32">
        <v>2</v>
      </c>
      <c r="G32">
        <v>100</v>
      </c>
      <c r="H32">
        <v>4896.1018993246807</v>
      </c>
      <c r="I32">
        <v>500</v>
      </c>
      <c r="K32">
        <v>2</v>
      </c>
      <c r="L32">
        <v>100</v>
      </c>
      <c r="M32">
        <v>12295.2442684868</v>
      </c>
      <c r="N32">
        <v>500</v>
      </c>
    </row>
    <row r="33" spans="1:14" x14ac:dyDescent="0.3">
      <c r="A33">
        <v>3</v>
      </c>
      <c r="B33">
        <v>100</v>
      </c>
      <c r="C33">
        <v>17407.262587929501</v>
      </c>
      <c r="D33">
        <v>500</v>
      </c>
      <c r="E33">
        <f t="shared" si="0"/>
        <v>17407262.587929502</v>
      </c>
      <c r="F33">
        <v>3</v>
      </c>
      <c r="G33">
        <v>100</v>
      </c>
      <c r="H33">
        <v>4968.5079441683902</v>
      </c>
      <c r="I33">
        <v>500</v>
      </c>
      <c r="K33">
        <v>3</v>
      </c>
      <c r="L33">
        <v>100</v>
      </c>
      <c r="M33">
        <v>12064.2457832402</v>
      </c>
      <c r="N33">
        <v>500</v>
      </c>
    </row>
    <row r="34" spans="1:14" x14ac:dyDescent="0.3">
      <c r="A34">
        <v>4</v>
      </c>
      <c r="B34">
        <v>100</v>
      </c>
      <c r="C34">
        <v>16748.533466503399</v>
      </c>
      <c r="D34">
        <v>500</v>
      </c>
      <c r="E34">
        <f t="shared" si="0"/>
        <v>16748533.466503398</v>
      </c>
      <c r="F34">
        <v>4</v>
      </c>
      <c r="G34">
        <v>100</v>
      </c>
      <c r="H34">
        <v>5337.5541557676197</v>
      </c>
      <c r="I34">
        <v>500</v>
      </c>
      <c r="K34">
        <v>4</v>
      </c>
      <c r="L34">
        <v>100</v>
      </c>
      <c r="M34">
        <v>12072.8317004211</v>
      </c>
      <c r="N34">
        <v>500</v>
      </c>
    </row>
    <row r="35" spans="1:14" x14ac:dyDescent="0.3">
      <c r="A35">
        <v>5</v>
      </c>
      <c r="B35">
        <v>100</v>
      </c>
      <c r="C35">
        <v>17906.187149851998</v>
      </c>
      <c r="D35">
        <v>500</v>
      </c>
      <c r="E35">
        <f t="shared" si="0"/>
        <v>17906187.149851996</v>
      </c>
      <c r="F35">
        <v>5</v>
      </c>
      <c r="G35">
        <v>100</v>
      </c>
      <c r="H35">
        <v>4809.2428113432397</v>
      </c>
      <c r="I35">
        <v>500</v>
      </c>
      <c r="K35">
        <v>5</v>
      </c>
      <c r="L35">
        <v>100</v>
      </c>
      <c r="M35">
        <v>12284.2006331881</v>
      </c>
      <c r="N35">
        <v>500</v>
      </c>
    </row>
    <row r="36" spans="1:14" x14ac:dyDescent="0.3">
      <c r="A36">
        <v>6</v>
      </c>
      <c r="B36">
        <v>100</v>
      </c>
      <c r="C36">
        <v>15836.342238469699</v>
      </c>
      <c r="D36">
        <v>500</v>
      </c>
      <c r="E36">
        <f t="shared" si="0"/>
        <v>15836342.238469699</v>
      </c>
      <c r="F36">
        <v>6</v>
      </c>
      <c r="G36">
        <v>100</v>
      </c>
      <c r="H36">
        <v>5051.7220727844197</v>
      </c>
      <c r="I36">
        <v>500</v>
      </c>
      <c r="K36">
        <v>6</v>
      </c>
      <c r="L36">
        <v>100</v>
      </c>
      <c r="M36">
        <v>12362.942494778699</v>
      </c>
      <c r="N36">
        <v>500</v>
      </c>
    </row>
    <row r="37" spans="1:14" x14ac:dyDescent="0.3">
      <c r="A37">
        <v>7</v>
      </c>
      <c r="B37">
        <v>100</v>
      </c>
      <c r="C37">
        <v>17873.963361685001</v>
      </c>
      <c r="D37">
        <v>500</v>
      </c>
      <c r="E37">
        <f t="shared" si="0"/>
        <v>17873963.361685</v>
      </c>
      <c r="F37">
        <v>7</v>
      </c>
      <c r="G37">
        <v>100</v>
      </c>
      <c r="H37">
        <v>4920.0281397928602</v>
      </c>
      <c r="I37">
        <v>500</v>
      </c>
      <c r="K37">
        <v>7</v>
      </c>
      <c r="L37">
        <v>100</v>
      </c>
      <c r="M37">
        <v>12117.826385943501</v>
      </c>
      <c r="N37">
        <v>500</v>
      </c>
    </row>
    <row r="38" spans="1:14" x14ac:dyDescent="0.3">
      <c r="A38">
        <v>8</v>
      </c>
      <c r="B38">
        <v>100</v>
      </c>
      <c r="C38">
        <v>16007.3893630735</v>
      </c>
      <c r="D38">
        <v>500</v>
      </c>
      <c r="E38">
        <f t="shared" si="0"/>
        <v>16007389.3630735</v>
      </c>
      <c r="F38">
        <v>8</v>
      </c>
      <c r="G38">
        <v>100</v>
      </c>
      <c r="H38">
        <v>5016.73124020864</v>
      </c>
      <c r="I38">
        <v>500</v>
      </c>
      <c r="K38">
        <v>8</v>
      </c>
      <c r="L38">
        <v>100</v>
      </c>
      <c r="M38">
        <v>12482.214049804799</v>
      </c>
      <c r="N38">
        <v>500</v>
      </c>
    </row>
    <row r="39" spans="1:14" x14ac:dyDescent="0.3">
      <c r="A39">
        <v>9</v>
      </c>
      <c r="B39">
        <v>100</v>
      </c>
      <c r="C39">
        <v>16807.6595931878</v>
      </c>
      <c r="D39">
        <v>500</v>
      </c>
      <c r="E39">
        <f t="shared" si="0"/>
        <v>16807659.593187802</v>
      </c>
      <c r="F39">
        <v>9</v>
      </c>
      <c r="G39">
        <v>100</v>
      </c>
      <c r="H39">
        <v>4998.8641705522896</v>
      </c>
      <c r="I39">
        <v>500</v>
      </c>
      <c r="K39">
        <v>9</v>
      </c>
      <c r="L39">
        <v>100</v>
      </c>
      <c r="M39">
        <v>12192.9747002479</v>
      </c>
      <c r="N39">
        <v>500</v>
      </c>
    </row>
    <row r="40" spans="1:14" x14ac:dyDescent="0.3">
      <c r="A40">
        <v>10</v>
      </c>
      <c r="B40">
        <v>100</v>
      </c>
      <c r="C40">
        <v>16035.222190321399</v>
      </c>
      <c r="D40">
        <v>500</v>
      </c>
      <c r="E40">
        <f t="shared" si="0"/>
        <v>16035222.190321399</v>
      </c>
      <c r="F40">
        <v>10</v>
      </c>
      <c r="G40">
        <v>100</v>
      </c>
      <c r="H40">
        <v>4915.1744450088299</v>
      </c>
      <c r="I40">
        <v>500</v>
      </c>
      <c r="K40">
        <v>10</v>
      </c>
      <c r="L40">
        <v>100</v>
      </c>
      <c r="M40">
        <v>11713.6712305695</v>
      </c>
      <c r="N40">
        <v>500</v>
      </c>
    </row>
    <row r="41" spans="1:14" x14ac:dyDescent="0.3">
      <c r="A41" t="s">
        <v>6</v>
      </c>
      <c r="B41">
        <f>AVERAGE(B31:B40)</f>
        <v>100</v>
      </c>
      <c r="C41">
        <f>AVERAGE(C31:C40)</f>
        <v>16705.712250590859</v>
      </c>
      <c r="D41">
        <f>AVERAGE(D31:D40)</f>
        <v>500</v>
      </c>
      <c r="F41" t="s">
        <v>6</v>
      </c>
      <c r="G41">
        <f>AVERAGE(G31:G40)</f>
        <v>100</v>
      </c>
      <c r="H41">
        <f>AVERAGE(H31:H40)</f>
        <v>4994.9022067463002</v>
      </c>
      <c r="I41">
        <f>AVERAGE(I31:I40)</f>
        <v>500</v>
      </c>
      <c r="K41" t="s">
        <v>6</v>
      </c>
      <c r="L41">
        <f>AVERAGE(L31:L40)</f>
        <v>100</v>
      </c>
      <c r="M41">
        <f>AVERAGE(M31:M40)</f>
        <v>12200.529892993469</v>
      </c>
      <c r="N41">
        <f>AVERAGE(N31:N40)</f>
        <v>500</v>
      </c>
    </row>
    <row r="43" spans="1:14" x14ac:dyDescent="0.3">
      <c r="B43" t="s">
        <v>13</v>
      </c>
      <c r="G43" t="s">
        <v>14</v>
      </c>
      <c r="L43" t="s">
        <v>15</v>
      </c>
    </row>
    <row r="44" spans="1:14" x14ac:dyDescent="0.3">
      <c r="B44" t="s">
        <v>3</v>
      </c>
      <c r="C44" t="s">
        <v>4</v>
      </c>
      <c r="D44" t="s">
        <v>5</v>
      </c>
      <c r="G44" t="s">
        <v>3</v>
      </c>
      <c r="H44" t="s">
        <v>4</v>
      </c>
      <c r="I44" t="s">
        <v>5</v>
      </c>
      <c r="L44" t="s">
        <v>3</v>
      </c>
      <c r="M44" t="s">
        <v>4</v>
      </c>
      <c r="N44" t="s">
        <v>5</v>
      </c>
    </row>
    <row r="45" spans="1:14" x14ac:dyDescent="0.3">
      <c r="A45">
        <v>1</v>
      </c>
      <c r="B45">
        <v>100</v>
      </c>
      <c r="C45">
        <v>5323.8103425301706</v>
      </c>
      <c r="D45">
        <v>413</v>
      </c>
      <c r="F45">
        <v>1</v>
      </c>
      <c r="G45">
        <v>100</v>
      </c>
      <c r="H45">
        <v>11154.5671898077</v>
      </c>
      <c r="I45">
        <v>500</v>
      </c>
      <c r="K45">
        <v>1</v>
      </c>
      <c r="L45">
        <v>100</v>
      </c>
      <c r="M45">
        <v>4900.2216812453898</v>
      </c>
      <c r="N45">
        <v>500</v>
      </c>
    </row>
    <row r="46" spans="1:14" x14ac:dyDescent="0.3">
      <c r="A46">
        <v>2</v>
      </c>
      <c r="B46">
        <v>100</v>
      </c>
      <c r="C46">
        <v>4809.2428113432397</v>
      </c>
      <c r="D46">
        <v>500</v>
      </c>
      <c r="F46">
        <v>2</v>
      </c>
      <c r="G46">
        <v>100</v>
      </c>
      <c r="H46">
        <v>10434.090456513999</v>
      </c>
      <c r="I46">
        <v>500</v>
      </c>
      <c r="K46">
        <v>2</v>
      </c>
      <c r="L46">
        <v>100</v>
      </c>
      <c r="M46">
        <v>5053.6322342639896</v>
      </c>
      <c r="N46">
        <v>500</v>
      </c>
    </row>
    <row r="47" spans="1:14" x14ac:dyDescent="0.3">
      <c r="A47">
        <v>3</v>
      </c>
      <c r="B47">
        <v>100</v>
      </c>
      <c r="C47">
        <v>4894.5841252427599</v>
      </c>
      <c r="D47">
        <v>500</v>
      </c>
      <c r="F47">
        <v>3</v>
      </c>
      <c r="G47">
        <v>100</v>
      </c>
      <c r="H47">
        <v>11276.946497356899</v>
      </c>
      <c r="I47">
        <v>500</v>
      </c>
      <c r="K47">
        <v>3</v>
      </c>
      <c r="L47">
        <v>100</v>
      </c>
      <c r="M47">
        <v>5291.1814041400103</v>
      </c>
      <c r="N47">
        <v>500</v>
      </c>
    </row>
    <row r="48" spans="1:14" x14ac:dyDescent="0.3">
      <c r="A48">
        <v>4</v>
      </c>
      <c r="B48">
        <v>100</v>
      </c>
      <c r="C48">
        <v>4829.8331311093198</v>
      </c>
      <c r="D48">
        <v>500</v>
      </c>
      <c r="F48">
        <v>4</v>
      </c>
      <c r="G48">
        <v>100</v>
      </c>
      <c r="H48">
        <v>10977.9630484105</v>
      </c>
      <c r="I48">
        <v>500</v>
      </c>
      <c r="K48">
        <v>4</v>
      </c>
      <c r="L48">
        <v>100</v>
      </c>
      <c r="M48">
        <v>4896.4967646941705</v>
      </c>
      <c r="N48">
        <v>500</v>
      </c>
    </row>
    <row r="49" spans="1:14" x14ac:dyDescent="0.3">
      <c r="A49">
        <v>5</v>
      </c>
      <c r="B49">
        <v>100</v>
      </c>
      <c r="C49">
        <v>4924.1479217135702</v>
      </c>
      <c r="D49">
        <v>500</v>
      </c>
      <c r="F49">
        <v>5</v>
      </c>
      <c r="G49">
        <v>100</v>
      </c>
      <c r="H49">
        <v>10391.535438118399</v>
      </c>
      <c r="I49">
        <v>500</v>
      </c>
      <c r="K49">
        <v>5</v>
      </c>
      <c r="L49">
        <v>100</v>
      </c>
      <c r="M49">
        <v>4894.5841252427599</v>
      </c>
      <c r="N49">
        <v>500</v>
      </c>
    </row>
    <row r="50" spans="1:14" x14ac:dyDescent="0.3">
      <c r="A50">
        <v>6</v>
      </c>
      <c r="B50">
        <v>100</v>
      </c>
      <c r="C50">
        <v>4792.6472647545907</v>
      </c>
      <c r="D50">
        <v>500</v>
      </c>
      <c r="F50">
        <v>6</v>
      </c>
      <c r="G50">
        <v>100</v>
      </c>
      <c r="H50">
        <v>11097.601404429699</v>
      </c>
      <c r="I50">
        <v>500</v>
      </c>
      <c r="K50">
        <v>6</v>
      </c>
      <c r="L50">
        <v>100</v>
      </c>
      <c r="M50">
        <v>4860.1543400985702</v>
      </c>
      <c r="N50">
        <v>395</v>
      </c>
    </row>
    <row r="51" spans="1:14" x14ac:dyDescent="0.3">
      <c r="A51">
        <v>7</v>
      </c>
      <c r="B51">
        <v>100</v>
      </c>
      <c r="C51">
        <v>5069.9878564422597</v>
      </c>
      <c r="D51">
        <v>500</v>
      </c>
      <c r="F51">
        <v>7</v>
      </c>
      <c r="G51">
        <v>100</v>
      </c>
      <c r="H51">
        <v>11196.397284905301</v>
      </c>
      <c r="I51">
        <v>500</v>
      </c>
      <c r="K51">
        <v>7</v>
      </c>
      <c r="L51">
        <v>100</v>
      </c>
      <c r="M51">
        <v>4809.2428113432397</v>
      </c>
      <c r="N51">
        <v>500</v>
      </c>
    </row>
    <row r="52" spans="1:14" x14ac:dyDescent="0.3">
      <c r="A52">
        <v>8</v>
      </c>
      <c r="B52">
        <v>100</v>
      </c>
      <c r="C52">
        <v>4896.1018993246807</v>
      </c>
      <c r="D52">
        <v>500</v>
      </c>
      <c r="F52">
        <v>8</v>
      </c>
      <c r="G52">
        <v>100</v>
      </c>
      <c r="H52">
        <v>11046.510848502299</v>
      </c>
      <c r="I52">
        <v>500</v>
      </c>
      <c r="K52">
        <v>8</v>
      </c>
      <c r="L52">
        <v>100</v>
      </c>
      <c r="M52">
        <v>4913.0923112828095</v>
      </c>
      <c r="N52">
        <v>500</v>
      </c>
    </row>
    <row r="53" spans="1:14" x14ac:dyDescent="0.3">
      <c r="A53">
        <v>9</v>
      </c>
      <c r="B53">
        <v>100</v>
      </c>
      <c r="C53">
        <v>4792.6472647545907</v>
      </c>
      <c r="D53">
        <v>435</v>
      </c>
      <c r="F53">
        <v>9</v>
      </c>
      <c r="G53">
        <v>100</v>
      </c>
      <c r="H53">
        <v>11501.124516030799</v>
      </c>
      <c r="I53">
        <v>500</v>
      </c>
      <c r="K53">
        <v>9</v>
      </c>
      <c r="L53">
        <v>100</v>
      </c>
      <c r="M53">
        <v>4952.4259124750597</v>
      </c>
      <c r="N53">
        <v>500</v>
      </c>
    </row>
    <row r="54" spans="1:14" x14ac:dyDescent="0.3">
      <c r="A54">
        <v>10</v>
      </c>
      <c r="B54">
        <v>100</v>
      </c>
      <c r="C54">
        <v>4913.0923112828095</v>
      </c>
      <c r="D54">
        <v>500</v>
      </c>
      <c r="F54">
        <v>10</v>
      </c>
      <c r="G54">
        <v>100</v>
      </c>
      <c r="H54">
        <v>10304.4800160267</v>
      </c>
      <c r="I54">
        <v>500</v>
      </c>
      <c r="K54">
        <v>10</v>
      </c>
      <c r="L54">
        <v>100</v>
      </c>
      <c r="M54">
        <v>4829.8331311093198</v>
      </c>
      <c r="N54">
        <v>449</v>
      </c>
    </row>
    <row r="55" spans="1:14" x14ac:dyDescent="0.3">
      <c r="A55" t="s">
        <v>6</v>
      </c>
      <c r="B55">
        <f>AVERAGE(B45:B54)</f>
        <v>100</v>
      </c>
      <c r="C55">
        <f>AVERAGE(C45:C54)</f>
        <v>4924.6094928497996</v>
      </c>
      <c r="D55">
        <f>AVERAGE(D45:D54)</f>
        <v>484.8</v>
      </c>
      <c r="F55" t="s">
        <v>6</v>
      </c>
      <c r="G55">
        <f>AVERAGE(G45:G54)</f>
        <v>100</v>
      </c>
      <c r="H55">
        <f>AVERAGE(H45:H54)</f>
        <v>10938.121670010229</v>
      </c>
      <c r="I55">
        <f>AVERAGE(I45:I54)</f>
        <v>500</v>
      </c>
      <c r="K55" t="s">
        <v>6</v>
      </c>
      <c r="L55">
        <f>AVERAGE(L45:L54)</f>
        <v>100</v>
      </c>
      <c r="M55">
        <f>AVERAGE(M45:M54)</f>
        <v>4940.0864715895314</v>
      </c>
      <c r="N55">
        <f>AVERAGE(N45:N54)</f>
        <v>484.4</v>
      </c>
    </row>
    <row r="57" spans="1:14" x14ac:dyDescent="0.3">
      <c r="B57" t="s">
        <v>16</v>
      </c>
      <c r="G57" t="s">
        <v>17</v>
      </c>
      <c r="L57" t="s">
        <v>18</v>
      </c>
    </row>
    <row r="58" spans="1:14" x14ac:dyDescent="0.3">
      <c r="B58" t="s">
        <v>3</v>
      </c>
      <c r="C58" t="s">
        <v>4</v>
      </c>
      <c r="D58" t="s">
        <v>5</v>
      </c>
      <c r="G58" t="s">
        <v>3</v>
      </c>
      <c r="H58" t="s">
        <v>4</v>
      </c>
      <c r="I58" t="s">
        <v>5</v>
      </c>
      <c r="L58" t="s">
        <v>3</v>
      </c>
      <c r="M58" t="s">
        <v>4</v>
      </c>
      <c r="N58" t="s">
        <v>5</v>
      </c>
    </row>
    <row r="59" spans="1:14" x14ac:dyDescent="0.3">
      <c r="A59">
        <v>1</v>
      </c>
      <c r="B59">
        <v>100</v>
      </c>
      <c r="C59">
        <v>10880.166057730201</v>
      </c>
      <c r="D59">
        <v>500</v>
      </c>
      <c r="F59">
        <v>1</v>
      </c>
      <c r="G59">
        <v>100</v>
      </c>
      <c r="H59">
        <v>4970.4074961137803</v>
      </c>
      <c r="I59">
        <v>750</v>
      </c>
      <c r="K59">
        <v>1</v>
      </c>
      <c r="L59">
        <v>100</v>
      </c>
      <c r="M59">
        <v>8880.1166457262316</v>
      </c>
      <c r="N59">
        <v>1000</v>
      </c>
    </row>
    <row r="60" spans="1:14" x14ac:dyDescent="0.3">
      <c r="A60">
        <v>2</v>
      </c>
      <c r="B60">
        <v>100</v>
      </c>
      <c r="C60">
        <v>10275.133297008801</v>
      </c>
      <c r="D60">
        <v>500</v>
      </c>
      <c r="F60">
        <v>2</v>
      </c>
      <c r="G60">
        <v>100</v>
      </c>
      <c r="H60">
        <v>4933.2216297590594</v>
      </c>
      <c r="I60">
        <v>509</v>
      </c>
      <c r="K60">
        <v>2</v>
      </c>
      <c r="L60">
        <v>100</v>
      </c>
      <c r="M60">
        <v>8435.4843732978698</v>
      </c>
      <c r="N60">
        <v>1000</v>
      </c>
    </row>
    <row r="61" spans="1:14" x14ac:dyDescent="0.3">
      <c r="A61">
        <v>3</v>
      </c>
      <c r="B61">
        <v>100</v>
      </c>
      <c r="C61">
        <v>11604.1862104799</v>
      </c>
      <c r="D61">
        <v>500</v>
      </c>
      <c r="F61">
        <v>3</v>
      </c>
      <c r="G61">
        <v>100</v>
      </c>
      <c r="H61">
        <v>4863.0358148906698</v>
      </c>
      <c r="I61">
        <v>532</v>
      </c>
      <c r="K61">
        <v>3</v>
      </c>
      <c r="L61">
        <v>100</v>
      </c>
      <c r="M61">
        <v>8952.2825512064701</v>
      </c>
      <c r="N61">
        <v>1000</v>
      </c>
    </row>
    <row r="62" spans="1:14" x14ac:dyDescent="0.3">
      <c r="A62">
        <v>4</v>
      </c>
      <c r="B62">
        <v>100</v>
      </c>
      <c r="C62">
        <v>10499.2695055269</v>
      </c>
      <c r="D62">
        <v>500</v>
      </c>
      <c r="F62">
        <v>4</v>
      </c>
      <c r="G62">
        <v>100</v>
      </c>
      <c r="H62">
        <v>4979.5444707330798</v>
      </c>
      <c r="I62">
        <v>448</v>
      </c>
      <c r="K62">
        <v>4</v>
      </c>
      <c r="L62">
        <v>100</v>
      </c>
      <c r="M62">
        <v>9107.3474581500086</v>
      </c>
      <c r="N62">
        <v>1000</v>
      </c>
    </row>
    <row r="63" spans="1:14" x14ac:dyDescent="0.3">
      <c r="A63">
        <v>5</v>
      </c>
      <c r="B63">
        <v>100</v>
      </c>
      <c r="C63">
        <v>10430.554996254299</v>
      </c>
      <c r="D63">
        <v>500</v>
      </c>
      <c r="F63">
        <v>5</v>
      </c>
      <c r="G63">
        <v>100</v>
      </c>
      <c r="H63">
        <v>5059.7176761211804</v>
      </c>
      <c r="I63">
        <v>519</v>
      </c>
      <c r="K63">
        <v>5</v>
      </c>
      <c r="L63">
        <v>100</v>
      </c>
      <c r="M63">
        <v>9421.8680859037195</v>
      </c>
      <c r="N63">
        <v>1000</v>
      </c>
    </row>
    <row r="64" spans="1:14" x14ac:dyDescent="0.3">
      <c r="A64">
        <v>6</v>
      </c>
      <c r="B64">
        <v>100</v>
      </c>
      <c r="C64">
        <v>10536.4975608232</v>
      </c>
      <c r="D64">
        <v>500</v>
      </c>
      <c r="F64">
        <v>6</v>
      </c>
      <c r="G64">
        <v>100</v>
      </c>
      <c r="H64">
        <v>4843.5587935099202</v>
      </c>
      <c r="I64">
        <v>484</v>
      </c>
      <c r="K64">
        <v>6</v>
      </c>
      <c r="L64">
        <v>100</v>
      </c>
      <c r="M64">
        <v>9174.9869030484897</v>
      </c>
      <c r="N64">
        <v>1000</v>
      </c>
    </row>
    <row r="65" spans="1:14" x14ac:dyDescent="0.3">
      <c r="A65">
        <v>7</v>
      </c>
      <c r="B65">
        <v>100</v>
      </c>
      <c r="C65">
        <v>10719.1793970086</v>
      </c>
      <c r="D65">
        <v>500</v>
      </c>
      <c r="F65">
        <v>7</v>
      </c>
      <c r="G65">
        <v>100</v>
      </c>
      <c r="H65">
        <v>4809.2428113432397</v>
      </c>
      <c r="I65">
        <v>473</v>
      </c>
      <c r="K65">
        <v>7</v>
      </c>
      <c r="L65">
        <v>100</v>
      </c>
      <c r="M65">
        <v>8689.6658145814999</v>
      </c>
      <c r="N65">
        <v>1000</v>
      </c>
    </row>
    <row r="66" spans="1:14" x14ac:dyDescent="0.3">
      <c r="A66">
        <v>8</v>
      </c>
      <c r="B66">
        <v>100</v>
      </c>
      <c r="C66">
        <v>10438.7785032912</v>
      </c>
      <c r="D66">
        <v>500</v>
      </c>
      <c r="F66">
        <v>8</v>
      </c>
      <c r="G66">
        <v>100</v>
      </c>
      <c r="H66">
        <v>4829.8331311093098</v>
      </c>
      <c r="I66">
        <v>715</v>
      </c>
      <c r="K66">
        <v>8</v>
      </c>
      <c r="L66">
        <v>100</v>
      </c>
      <c r="M66">
        <v>8871.0580494402293</v>
      </c>
      <c r="N66">
        <v>1000</v>
      </c>
    </row>
    <row r="67" spans="1:14" x14ac:dyDescent="0.3">
      <c r="A67">
        <v>9</v>
      </c>
      <c r="B67">
        <v>100</v>
      </c>
      <c r="C67">
        <v>11242.809607074199</v>
      </c>
      <c r="D67">
        <v>500</v>
      </c>
      <c r="F67">
        <v>9</v>
      </c>
      <c r="G67">
        <v>100</v>
      </c>
      <c r="H67">
        <f>4.93322162975906*1000</f>
        <v>4933.2216297590594</v>
      </c>
      <c r="I67">
        <v>575</v>
      </c>
      <c r="K67">
        <v>9</v>
      </c>
      <c r="L67">
        <v>100</v>
      </c>
      <c r="M67">
        <v>8531.9551487961198</v>
      </c>
      <c r="N67">
        <v>1000</v>
      </c>
    </row>
    <row r="68" spans="1:14" x14ac:dyDescent="0.3">
      <c r="A68">
        <v>10</v>
      </c>
      <c r="B68">
        <v>100</v>
      </c>
      <c r="C68">
        <v>10590.219535412301</v>
      </c>
      <c r="D68">
        <v>500</v>
      </c>
      <c r="F68">
        <v>10</v>
      </c>
      <c r="G68">
        <v>100</v>
      </c>
      <c r="H68">
        <v>4913.9473436460003</v>
      </c>
      <c r="I68">
        <v>630</v>
      </c>
      <c r="K68">
        <v>10</v>
      </c>
      <c r="L68">
        <v>100</v>
      </c>
      <c r="M68">
        <v>9199.3586407087314</v>
      </c>
      <c r="N68">
        <v>1000</v>
      </c>
    </row>
    <row r="69" spans="1:14" x14ac:dyDescent="0.3">
      <c r="A69" t="s">
        <v>6</v>
      </c>
      <c r="B69">
        <f>AVERAGE(B59:B68)</f>
        <v>100</v>
      </c>
      <c r="C69">
        <f>AVERAGE(C59:C68)</f>
        <v>10721.67946706096</v>
      </c>
      <c r="D69">
        <f>AVERAGE(D59:D68)</f>
        <v>500</v>
      </c>
      <c r="F69" t="s">
        <v>6</v>
      </c>
      <c r="G69">
        <f>AVERAGE(G59:G68)</f>
        <v>100</v>
      </c>
      <c r="H69">
        <f>AVERAGE(H59:H68)</f>
        <v>4913.5730796985299</v>
      </c>
      <c r="I69">
        <f>AVERAGE(I59:I68)</f>
        <v>563.5</v>
      </c>
      <c r="K69" t="s">
        <v>6</v>
      </c>
      <c r="L69">
        <f>AVERAGE(L59:L68)</f>
        <v>100</v>
      </c>
      <c r="M69">
        <f>AVERAGE(M59:M68)</f>
        <v>8926.4123670859371</v>
      </c>
      <c r="N69">
        <f>AVERAGE(N59:N68)</f>
        <v>1000</v>
      </c>
    </row>
    <row r="72" spans="1:14" x14ac:dyDescent="0.3">
      <c r="B72" t="s">
        <v>19</v>
      </c>
    </row>
    <row r="73" spans="1:14" x14ac:dyDescent="0.3">
      <c r="B73" t="s">
        <v>3</v>
      </c>
      <c r="C73" t="s">
        <v>4</v>
      </c>
      <c r="D73" t="s">
        <v>5</v>
      </c>
    </row>
    <row r="74" spans="1:14" x14ac:dyDescent="0.3">
      <c r="A74">
        <v>1</v>
      </c>
      <c r="B74">
        <v>100</v>
      </c>
      <c r="C74">
        <v>19563.8061251285</v>
      </c>
      <c r="D74">
        <v>1000</v>
      </c>
    </row>
    <row r="75" spans="1:14" x14ac:dyDescent="0.3">
      <c r="A75">
        <v>2</v>
      </c>
      <c r="B75">
        <v>100</v>
      </c>
      <c r="C75">
        <v>19076.586511685102</v>
      </c>
      <c r="D75">
        <v>1000</v>
      </c>
    </row>
    <row r="76" spans="1:14" x14ac:dyDescent="0.3">
      <c r="A76">
        <v>3</v>
      </c>
      <c r="B76">
        <v>100</v>
      </c>
      <c r="C76">
        <v>19549.3708872303</v>
      </c>
      <c r="D76">
        <v>1000</v>
      </c>
    </row>
    <row r="77" spans="1:14" x14ac:dyDescent="0.3">
      <c r="A77">
        <v>4</v>
      </c>
      <c r="B77">
        <v>100</v>
      </c>
      <c r="C77">
        <v>18703.848774931001</v>
      </c>
      <c r="D77">
        <v>1000</v>
      </c>
    </row>
    <row r="78" spans="1:14" x14ac:dyDescent="0.3">
      <c r="A78">
        <v>5</v>
      </c>
      <c r="B78">
        <v>100</v>
      </c>
      <c r="C78">
        <v>18907.069901250998</v>
      </c>
      <c r="D78">
        <v>1000</v>
      </c>
    </row>
    <row r="79" spans="1:14" x14ac:dyDescent="0.3">
      <c r="A79">
        <v>6</v>
      </c>
      <c r="B79">
        <v>100</v>
      </c>
      <c r="C79">
        <v>18721.486194351401</v>
      </c>
      <c r="D79">
        <v>1000</v>
      </c>
    </row>
    <row r="80" spans="1:14" x14ac:dyDescent="0.3">
      <c r="A80">
        <v>7</v>
      </c>
      <c r="B80">
        <v>100</v>
      </c>
      <c r="C80">
        <v>19628.9364530024</v>
      </c>
      <c r="D80">
        <v>1000</v>
      </c>
    </row>
    <row r="81" spans="1:4" x14ac:dyDescent="0.3">
      <c r="A81">
        <v>8</v>
      </c>
      <c r="B81">
        <v>100</v>
      </c>
      <c r="C81">
        <v>19097.0968484738</v>
      </c>
      <c r="D81">
        <v>1000</v>
      </c>
    </row>
    <row r="82" spans="1:4" x14ac:dyDescent="0.3">
      <c r="A82">
        <v>9</v>
      </c>
      <c r="B82">
        <v>100</v>
      </c>
      <c r="C82">
        <v>19046.526908268301</v>
      </c>
      <c r="D82">
        <v>1000</v>
      </c>
    </row>
    <row r="83" spans="1:4" x14ac:dyDescent="0.3">
      <c r="A83">
        <v>10</v>
      </c>
      <c r="B83">
        <v>100</v>
      </c>
      <c r="C83">
        <v>20307.3452072892</v>
      </c>
      <c r="D83">
        <v>1000</v>
      </c>
    </row>
    <row r="84" spans="1:4" x14ac:dyDescent="0.3">
      <c r="A84" t="s">
        <v>6</v>
      </c>
      <c r="B84">
        <f>AVERAGE(B74:B83)</f>
        <v>100</v>
      </c>
      <c r="C84">
        <f>AVERAGE(C74:C83)</f>
        <v>19260.207381161101</v>
      </c>
      <c r="D84">
        <f>AVERAGE(D74:D83)</f>
        <v>1000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Millan Uka</dc:creator>
  <cp:lastModifiedBy>ukami</cp:lastModifiedBy>
  <dcterms:created xsi:type="dcterms:W3CDTF">2020-03-17T02:23:04Z</dcterms:created>
  <dcterms:modified xsi:type="dcterms:W3CDTF">2020-03-28T01:01:06Z</dcterms:modified>
</cp:coreProperties>
</file>