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Railroad stuff\"/>
    </mc:Choice>
  </mc:AlternateContent>
  <xr:revisionPtr revIDLastSave="0" documentId="13_ncr:1_{4567562A-8E26-416F-A4C3-83D0F54800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G8" i="1"/>
  <c r="G9" i="1" s="1"/>
  <c r="H8" i="1" l="1"/>
  <c r="G14" i="1"/>
  <c r="G13" i="1"/>
  <c r="G12" i="1"/>
  <c r="G11" i="1"/>
  <c r="G10" i="1"/>
  <c r="I8" i="1" l="1"/>
  <c r="H14" i="1"/>
  <c r="H13" i="1"/>
  <c r="H9" i="1"/>
  <c r="H10" i="1"/>
  <c r="H11" i="1"/>
  <c r="H12" i="1"/>
  <c r="J8" i="1" l="1"/>
  <c r="I12" i="1"/>
  <c r="I10" i="1"/>
  <c r="I11" i="1"/>
  <c r="I9" i="1"/>
  <c r="I13" i="1"/>
  <c r="I14" i="1"/>
  <c r="J12" i="1" l="1"/>
  <c r="J9" i="1"/>
  <c r="J13" i="1"/>
  <c r="J14" i="1"/>
  <c r="J10" i="1"/>
  <c r="J11" i="1"/>
  <c r="K8" i="1"/>
  <c r="L8" i="1" l="1"/>
  <c r="K11" i="1"/>
  <c r="K12" i="1"/>
  <c r="K13" i="1"/>
  <c r="K9" i="1"/>
  <c r="K10" i="1"/>
  <c r="K14" i="1"/>
  <c r="L10" i="1" l="1"/>
  <c r="L11" i="1"/>
  <c r="L9" i="1"/>
  <c r="L12" i="1"/>
  <c r="L13" i="1"/>
  <c r="L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F9" authorId="0" shapeId="0" xr:uid="{184C5865-F467-459E-804B-DF6F22AC85B4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With 15 factories assigned
Base production 75
Test Modifier 134.9%</t>
        </r>
      </text>
    </comment>
  </commentList>
</comments>
</file>

<file path=xl/sharedStrings.xml><?xml version="1.0" encoding="utf-8"?>
<sst xmlns="http://schemas.openxmlformats.org/spreadsheetml/2006/main" count="19" uniqueCount="19">
  <si>
    <t>Railway</t>
  </si>
  <si>
    <t>Base Cost</t>
  </si>
  <si>
    <t>Cost Per level</t>
  </si>
  <si>
    <t>Level 1</t>
  </si>
  <si>
    <t>Level 2</t>
  </si>
  <si>
    <t>Level 3</t>
  </si>
  <si>
    <t>Level 4</t>
  </si>
  <si>
    <t>Level 5</t>
  </si>
  <si>
    <t>Level 6</t>
  </si>
  <si>
    <t>Base Build Cost</t>
  </si>
  <si>
    <t>Base Build Time</t>
  </si>
  <si>
    <t>Build Bonus</t>
  </si>
  <si>
    <t>Early High Speed Rail</t>
  </si>
  <si>
    <t>High Speed Rail</t>
  </si>
  <si>
    <t>Modern High Speed Rail</t>
  </si>
  <si>
    <t>Early Maglev Rail</t>
  </si>
  <si>
    <t>Standardised Maglev Rail</t>
  </si>
  <si>
    <t>No tech</t>
  </si>
  <si>
    <t>Months, per province-to-province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</si>
</sst>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1" fontId="0" fillId="0" borderId="0" xfId="0" applyNumberFormat="1"/>
    <xf numFmtId="0" fontId="0" fillId="2" borderId="1" xfId="0" applyFont="1" applyFill="1" applyBorder="1"/>
    <xf numFmtId="1" fontId="0" fillId="3" borderId="0" xfId="0" applyNumberFormat="1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Railroad compund</a:t>
            </a:r>
            <a:r>
              <a:rPr lang="fi-FI" baseline="0"/>
              <a:t> build time in months per level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Taul1!$B$9</c:f>
              <c:strCache>
                <c:ptCount val="1"/>
                <c:pt idx="0">
                  <c:v>No tech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Taul1!$G$9:$L$9</c:f>
              <c:numCache>
                <c:formatCode>0</c:formatCode>
                <c:ptCount val="6"/>
                <c:pt idx="0">
                  <c:v>2.8380871292748684</c:v>
                </c:pt>
                <c:pt idx="1">
                  <c:v>8.0412468662787937</c:v>
                </c:pt>
                <c:pt idx="2">
                  <c:v>15.609479211011777</c:v>
                </c:pt>
                <c:pt idx="3">
                  <c:v>25.542784163473819</c:v>
                </c:pt>
                <c:pt idx="4">
                  <c:v>37.841161723664918</c:v>
                </c:pt>
                <c:pt idx="5">
                  <c:v>52.504611891585071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1-4368-BC23-515DC1BCB07F}"/>
            </c:ext>
          </c:extLst>
        </c:ser>
        <c:ser>
          <c:idx val="1"/>
          <c:order val="1"/>
          <c:tx>
            <c:strRef>
              <c:f>Taul1!$B$10</c:f>
              <c:strCache>
                <c:ptCount val="1"/>
                <c:pt idx="0">
                  <c:v>Early High Speed Rail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Taul1!$G$10:$L$10</c:f>
              <c:numCache>
                <c:formatCode>0</c:formatCode>
                <c:ptCount val="6"/>
                <c:pt idx="0">
                  <c:v>1.9906439733253707</c:v>
                </c:pt>
                <c:pt idx="1">
                  <c:v>5.6401579244218834</c:v>
                </c:pt>
                <c:pt idx="2">
                  <c:v>10.948541853289537</c:v>
                </c:pt>
                <c:pt idx="3">
                  <c:v>17.915795759928336</c:v>
                </c:pt>
                <c:pt idx="4">
                  <c:v>26.541919644338279</c:v>
                </c:pt>
                <c:pt idx="5">
                  <c:v>36.826913506519361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11-4368-BC23-515DC1BCB07F}"/>
            </c:ext>
          </c:extLst>
        </c:ser>
        <c:ser>
          <c:idx val="2"/>
          <c:order val="2"/>
          <c:tx>
            <c:strRef>
              <c:f>Taul1!$B$11</c:f>
              <c:strCache>
                <c:ptCount val="1"/>
                <c:pt idx="0">
                  <c:v>High Speed Rail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Taul1!$G$11:$L$11</c:f>
              <c:numCache>
                <c:formatCode>0</c:formatCode>
                <c:ptCount val="6"/>
                <c:pt idx="0">
                  <c:v>1.2463388795413473</c:v>
                </c:pt>
                <c:pt idx="1">
                  <c:v>3.531293492033817</c:v>
                </c:pt>
                <c:pt idx="2">
                  <c:v>6.85486383747741</c:v>
                </c:pt>
                <c:pt idx="3">
                  <c:v>11.217049915872124</c:v>
                </c:pt>
                <c:pt idx="4">
                  <c:v>16.617851727217964</c:v>
                </c:pt>
                <c:pt idx="5">
                  <c:v>23.057269271514926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11-4368-BC23-515DC1BCB07F}"/>
            </c:ext>
          </c:extLst>
        </c:ser>
        <c:ser>
          <c:idx val="3"/>
          <c:order val="3"/>
          <c:tx>
            <c:strRef>
              <c:f>Taul1!$B$12</c:f>
              <c:strCache>
                <c:ptCount val="1"/>
                <c:pt idx="0">
                  <c:v>Modern High Speed Rail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Taul1!$G$12:$L$12</c:f>
              <c:numCache>
                <c:formatCode>0</c:formatCode>
                <c:ptCount val="6"/>
                <c:pt idx="0">
                  <c:v>0.79849882221423718</c:v>
                </c:pt>
                <c:pt idx="1">
                  <c:v>2.2624133296070053</c:v>
                </c:pt>
                <c:pt idx="2">
                  <c:v>4.3917435221783041</c:v>
                </c:pt>
                <c:pt idx="3">
                  <c:v>7.186489399928135</c:v>
                </c:pt>
                <c:pt idx="4">
                  <c:v>10.646650962856496</c:v>
                </c:pt>
                <c:pt idx="5">
                  <c:v>14.772228210963387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11-4368-BC23-515DC1BCB07F}"/>
            </c:ext>
          </c:extLst>
        </c:ser>
        <c:ser>
          <c:idx val="4"/>
          <c:order val="4"/>
          <c:tx>
            <c:strRef>
              <c:f>Taul1!$B$13</c:f>
              <c:strCache>
                <c:ptCount val="1"/>
                <c:pt idx="0">
                  <c:v>Early Maglev Rail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Taul1!$G$13:$L$13</c:f>
              <c:numCache>
                <c:formatCode>0</c:formatCode>
                <c:ptCount val="6"/>
                <c:pt idx="0">
                  <c:v>0.53985477906443158</c:v>
                </c:pt>
                <c:pt idx="1">
                  <c:v>1.5295885406825562</c:v>
                </c:pt>
                <c:pt idx="2">
                  <c:v>2.9692012848543738</c:v>
                </c:pt>
                <c:pt idx="3">
                  <c:v>4.8586930115798843</c:v>
                </c:pt>
                <c:pt idx="4">
                  <c:v>7.1980637208590874</c:v>
                </c:pt>
                <c:pt idx="5">
                  <c:v>9.987313412691984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11-4368-BC23-515DC1BCB07F}"/>
            </c:ext>
          </c:extLst>
        </c:ser>
        <c:ser>
          <c:idx val="5"/>
          <c:order val="5"/>
          <c:tx>
            <c:strRef>
              <c:f>Taul1!$B$14</c:f>
              <c:strCache>
                <c:ptCount val="1"/>
                <c:pt idx="0">
                  <c:v>Standardised Maglev Rail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Taul1!$G$14:$L$14</c:f>
              <c:numCache>
                <c:formatCode>0</c:formatCode>
                <c:ptCount val="6"/>
                <c:pt idx="0">
                  <c:v>0.3842680654024247</c:v>
                </c:pt>
                <c:pt idx="1">
                  <c:v>1.0887595186402035</c:v>
                </c:pt>
                <c:pt idx="2">
                  <c:v>2.1134743597133361</c:v>
                </c:pt>
                <c:pt idx="3">
                  <c:v>3.4584125886218224</c:v>
                </c:pt>
                <c:pt idx="4">
                  <c:v>5.1235742053656628</c:v>
                </c:pt>
                <c:pt idx="5">
                  <c:v>7.1089592099448575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11-4368-BC23-515DC1BC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027040"/>
        <c:axId val="1124206400"/>
      </c:scatterChart>
      <c:valAx>
        <c:axId val="133702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24206400"/>
        <c:crosses val="autoZero"/>
        <c:crossBetween val="midCat"/>
      </c:valAx>
      <c:valAx>
        <c:axId val="11242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3702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10</xdr:row>
      <xdr:rowOff>0</xdr:rowOff>
    </xdr:from>
    <xdr:to>
      <xdr:col>5</xdr:col>
      <xdr:colOff>952500</xdr:colOff>
      <xdr:row>12</xdr:row>
      <xdr:rowOff>19050</xdr:rowOff>
    </xdr:to>
    <xdr:sp macro="" textlink="">
      <xdr:nvSpPr>
        <xdr:cNvPr id="2" name="Nuoli: Oikea 1">
          <a:extLst>
            <a:ext uri="{FF2B5EF4-FFF2-40B4-BE49-F238E27FC236}">
              <a16:creationId xmlns:a16="http://schemas.microsoft.com/office/drawing/2014/main" id="{DD61F8F0-E15C-43B2-924C-BB1C57874AB1}"/>
            </a:ext>
          </a:extLst>
        </xdr:cNvPr>
        <xdr:cNvSpPr/>
      </xdr:nvSpPr>
      <xdr:spPr>
        <a:xfrm>
          <a:off x="3028950" y="1962150"/>
          <a:ext cx="1390650" cy="419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2</xdr:col>
      <xdr:colOff>733425</xdr:colOff>
      <xdr:row>14</xdr:row>
      <xdr:rowOff>176211</xdr:rowOff>
    </xdr:from>
    <xdr:to>
      <xdr:col>15</xdr:col>
      <xdr:colOff>581025</xdr:colOff>
      <xdr:row>36</xdr:row>
      <xdr:rowOff>9524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669BE98-87D1-41ED-87DA-5582A0A5E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21"/>
  <sheetViews>
    <sheetView tabSelected="1" workbookViewId="0">
      <selection activeCell="U14" sqref="U14"/>
    </sheetView>
  </sheetViews>
  <sheetFormatPr defaultRowHeight="15" x14ac:dyDescent="0.25"/>
  <cols>
    <col min="2" max="2" width="23.5703125" bestFit="1" customWidth="1"/>
    <col min="3" max="3" width="11.42578125" bestFit="1" customWidth="1"/>
    <col min="4" max="4" width="7.85546875" customWidth="1"/>
    <col min="5" max="5" width="15" hidden="1" customWidth="1"/>
    <col min="6" max="6" width="15.140625" bestFit="1" customWidth="1"/>
    <col min="9" max="9" width="10.7109375" bestFit="1" customWidth="1"/>
  </cols>
  <sheetData>
    <row r="4" spans="2:13" ht="15.75" thickBot="1" x14ac:dyDescent="0.3">
      <c r="C4" s="1" t="s">
        <v>0</v>
      </c>
      <c r="D4" s="1"/>
      <c r="E4" s="1"/>
    </row>
    <row r="5" spans="2:13" ht="15.75" thickBot="1" x14ac:dyDescent="0.3">
      <c r="B5" s="1" t="s">
        <v>1</v>
      </c>
      <c r="C5" s="2">
        <v>1000</v>
      </c>
    </row>
    <row r="6" spans="2:13" ht="15.75" thickBot="1" x14ac:dyDescent="0.3">
      <c r="B6" s="1" t="s">
        <v>2</v>
      </c>
      <c r="C6" s="2">
        <v>5000</v>
      </c>
    </row>
    <row r="7" spans="2:13" x14ac:dyDescent="0.25"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</row>
    <row r="8" spans="2:13" ht="15.75" thickBot="1" x14ac:dyDescent="0.3">
      <c r="C8" s="1" t="s">
        <v>11</v>
      </c>
      <c r="F8" s="1" t="s">
        <v>9</v>
      </c>
      <c r="G8">
        <f>C5+C6</f>
        <v>6000</v>
      </c>
      <c r="H8">
        <f>G8+$C$6</f>
        <v>11000</v>
      </c>
      <c r="I8">
        <f>H8+$C$6</f>
        <v>16000</v>
      </c>
      <c r="J8">
        <f t="shared" ref="I8:L8" si="0">I8+$C$6</f>
        <v>21000</v>
      </c>
      <c r="K8">
        <f t="shared" si="0"/>
        <v>26000</v>
      </c>
      <c r="L8">
        <f t="shared" si="0"/>
        <v>31000</v>
      </c>
    </row>
    <row r="9" spans="2:13" ht="15.75" thickBot="1" x14ac:dyDescent="0.3">
      <c r="B9" s="1" t="s">
        <v>17</v>
      </c>
      <c r="C9" s="4">
        <v>0</v>
      </c>
      <c r="E9">
        <f>C9</f>
        <v>0</v>
      </c>
      <c r="F9" s="1" t="s">
        <v>10</v>
      </c>
      <c r="G9" s="5">
        <f>(G$8/(75*(1+1.349+$E9)))/12</f>
        <v>2.8380871292748684</v>
      </c>
      <c r="H9" s="3">
        <f>(H$8/(75*(1+1.349+$E9))/12+G9)</f>
        <v>8.0412468662787937</v>
      </c>
      <c r="I9" s="3">
        <f>(I$8/(75*(1+1.349+$E9))/12+H9)</f>
        <v>15.609479211011777</v>
      </c>
      <c r="J9" s="3">
        <f>(J$8/(75*(1+1.349+$E9))/12+I9)</f>
        <v>25.542784163473819</v>
      </c>
      <c r="K9" s="3">
        <f>(K$8/(75*(1+1.349+$E9))/12+J9)</f>
        <v>37.841161723664918</v>
      </c>
      <c r="L9" s="3">
        <f>(L$8/(75*(1+1.349+$E9))/12+K9)</f>
        <v>52.504611891585071</v>
      </c>
      <c r="M9" t="s">
        <v>18</v>
      </c>
    </row>
    <row r="10" spans="2:13" ht="15.75" thickBot="1" x14ac:dyDescent="0.3">
      <c r="B10" s="1" t="s">
        <v>12</v>
      </c>
      <c r="C10" s="2">
        <v>1</v>
      </c>
      <c r="E10">
        <f>E9+C10</f>
        <v>1</v>
      </c>
      <c r="G10" s="3">
        <f t="shared" ref="G10:G14" si="1">(G$8/(75*(1+1.349+$E10)))/12</f>
        <v>1.9906439733253707</v>
      </c>
      <c r="H10" s="5">
        <f t="shared" ref="H10:L14" si="2">(H$8/(75*(1+1.349+$E10))/12+G10)</f>
        <v>5.6401579244218834</v>
      </c>
      <c r="I10" s="3">
        <f t="shared" si="2"/>
        <v>10.948541853289537</v>
      </c>
      <c r="J10" s="3">
        <f t="shared" si="2"/>
        <v>17.915795759928336</v>
      </c>
      <c r="K10" s="3">
        <f t="shared" si="2"/>
        <v>26.541919644338279</v>
      </c>
      <c r="L10" s="3">
        <f t="shared" si="2"/>
        <v>36.826913506519361</v>
      </c>
    </row>
    <row r="11" spans="2:13" ht="15.75" thickBot="1" x14ac:dyDescent="0.3">
      <c r="B11" s="1" t="s">
        <v>13</v>
      </c>
      <c r="C11" s="2">
        <v>2</v>
      </c>
      <c r="E11">
        <f>E10+C11</f>
        <v>3</v>
      </c>
      <c r="G11" s="3">
        <f t="shared" si="1"/>
        <v>1.2463388795413473</v>
      </c>
      <c r="H11" s="3">
        <f t="shared" si="2"/>
        <v>3.531293492033817</v>
      </c>
      <c r="I11" s="5">
        <f t="shared" si="2"/>
        <v>6.85486383747741</v>
      </c>
      <c r="J11" s="3">
        <f t="shared" si="2"/>
        <v>11.217049915872124</v>
      </c>
      <c r="K11" s="3">
        <f t="shared" si="2"/>
        <v>16.617851727217964</v>
      </c>
      <c r="L11" s="3">
        <f t="shared" si="2"/>
        <v>23.057269271514926</v>
      </c>
    </row>
    <row r="12" spans="2:13" ht="15.75" thickBot="1" x14ac:dyDescent="0.3">
      <c r="B12" s="1" t="s">
        <v>14</v>
      </c>
      <c r="C12" s="2">
        <v>3</v>
      </c>
      <c r="E12">
        <f t="shared" ref="E12:E14" si="3">E11+C12</f>
        <v>6</v>
      </c>
      <c r="G12" s="3">
        <f t="shared" si="1"/>
        <v>0.79849882221423718</v>
      </c>
      <c r="H12" s="3">
        <f t="shared" si="2"/>
        <v>2.2624133296070053</v>
      </c>
      <c r="I12" s="3">
        <f t="shared" si="2"/>
        <v>4.3917435221783041</v>
      </c>
      <c r="J12" s="5">
        <f t="shared" si="2"/>
        <v>7.186489399928135</v>
      </c>
      <c r="K12" s="3">
        <f t="shared" si="2"/>
        <v>10.646650962856496</v>
      </c>
      <c r="L12" s="3">
        <f t="shared" si="2"/>
        <v>14.772228210963387</v>
      </c>
    </row>
    <row r="13" spans="2:13" ht="15.75" thickBot="1" x14ac:dyDescent="0.3">
      <c r="B13" s="1" t="s">
        <v>15</v>
      </c>
      <c r="C13" s="2">
        <v>4</v>
      </c>
      <c r="E13">
        <f t="shared" si="3"/>
        <v>10</v>
      </c>
      <c r="G13" s="3">
        <f t="shared" si="1"/>
        <v>0.53985477906443158</v>
      </c>
      <c r="H13" s="3">
        <f t="shared" si="2"/>
        <v>1.5295885406825562</v>
      </c>
      <c r="I13" s="3">
        <f t="shared" si="2"/>
        <v>2.9692012848543738</v>
      </c>
      <c r="J13" s="3">
        <f t="shared" si="2"/>
        <v>4.8586930115798843</v>
      </c>
      <c r="K13" s="5">
        <f t="shared" si="2"/>
        <v>7.1980637208590874</v>
      </c>
      <c r="L13" s="3">
        <f t="shared" si="2"/>
        <v>9.987313412691984</v>
      </c>
    </row>
    <row r="14" spans="2:13" ht="15.75" thickBot="1" x14ac:dyDescent="0.3">
      <c r="B14" s="1" t="s">
        <v>16</v>
      </c>
      <c r="C14" s="2">
        <v>5</v>
      </c>
      <c r="E14">
        <f t="shared" si="3"/>
        <v>15</v>
      </c>
      <c r="G14" s="3">
        <f t="shared" si="1"/>
        <v>0.3842680654024247</v>
      </c>
      <c r="H14" s="3">
        <f t="shared" si="2"/>
        <v>1.0887595186402035</v>
      </c>
      <c r="I14" s="3">
        <f t="shared" si="2"/>
        <v>2.1134743597133361</v>
      </c>
      <c r="J14" s="3">
        <f t="shared" si="2"/>
        <v>3.4584125886218224</v>
      </c>
      <c r="K14" s="3">
        <f t="shared" si="2"/>
        <v>5.1235742053656628</v>
      </c>
      <c r="L14" s="5">
        <f t="shared" si="2"/>
        <v>7.1089592099448575</v>
      </c>
    </row>
    <row r="15" spans="2:13" x14ac:dyDescent="0.25">
      <c r="G15" s="3"/>
      <c r="H15" s="3"/>
      <c r="I15" s="3"/>
      <c r="J15" s="3"/>
      <c r="K15" s="3"/>
      <c r="L15" s="3"/>
    </row>
    <row r="16" spans="2:13" x14ac:dyDescent="0.25">
      <c r="G16" s="3"/>
      <c r="H16" s="3"/>
      <c r="I16" s="3"/>
      <c r="J16" s="3"/>
      <c r="K16" s="3"/>
      <c r="L16" s="3"/>
    </row>
    <row r="17" spans="7:12" x14ac:dyDescent="0.25">
      <c r="G17" s="3"/>
      <c r="H17" s="3"/>
      <c r="I17" s="3"/>
      <c r="J17" s="3"/>
      <c r="K17" s="3"/>
      <c r="L17" s="3"/>
    </row>
    <row r="18" spans="7:12" x14ac:dyDescent="0.25">
      <c r="G18" s="3"/>
      <c r="H18" s="3"/>
      <c r="I18" s="3"/>
      <c r="J18" s="3"/>
      <c r="K18" s="3"/>
      <c r="L18" s="3"/>
    </row>
    <row r="19" spans="7:12" x14ac:dyDescent="0.25">
      <c r="G19" s="3"/>
      <c r="H19" s="3"/>
      <c r="I19" s="3"/>
      <c r="J19" s="3"/>
      <c r="K19" s="3"/>
      <c r="L19" s="3"/>
    </row>
    <row r="20" spans="7:12" x14ac:dyDescent="0.25">
      <c r="G20" s="3"/>
      <c r="H20" s="3"/>
      <c r="I20" s="3"/>
      <c r="J20" s="3"/>
      <c r="K20" s="3"/>
      <c r="L20" s="3"/>
    </row>
    <row r="21" spans="7:12" x14ac:dyDescent="0.25">
      <c r="G21" s="3"/>
      <c r="H21" s="3"/>
      <c r="I21" s="3"/>
      <c r="J21" s="3"/>
      <c r="K21" s="3"/>
      <c r="L21" s="3"/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2022-02-05T14:44:45Z</dcterms:modified>
</cp:coreProperties>
</file>