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cuments\Paradox Interactive\Hearts of Iron IV\mod\Millennium_Dawn\Modding resources\economy spreadsheets\"/>
    </mc:Choice>
  </mc:AlternateContent>
  <xr:revisionPtr revIDLastSave="0" documentId="13_ncr:1_{8E5C135A-C05B-41BB-92D0-A9BCAE0C652D}" xr6:coauthVersionLast="47" xr6:coauthVersionMax="47" xr10:uidLastSave="{00000000-0000-0000-0000-000000000000}"/>
  <bookViews>
    <workbookView xWindow="-120" yWindow="-120" windowWidth="29040" windowHeight="15840" tabRatio="983" activeTab="1" xr2:uid="{00000000-000D-0000-FFFF-FFFF00000000}"/>
  </bookViews>
  <sheets>
    <sheet name="Old Resource Balance" sheetId="1" r:id="rId1"/>
    <sheet name="Energy Rework" sheetId="2" r:id="rId2"/>
    <sheet name="Coal Calculation Percentag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3" l="1"/>
  <c r="D55" i="3"/>
  <c r="D54" i="3"/>
  <c r="D53" i="3"/>
  <c r="D52" i="3"/>
  <c r="D51" i="3"/>
  <c r="D50" i="3"/>
  <c r="D49" i="3"/>
  <c r="D48" i="3"/>
  <c r="D47" i="3"/>
  <c r="D46" i="3"/>
  <c r="D45" i="3"/>
  <c r="D42" i="3"/>
  <c r="D41" i="3"/>
  <c r="D40" i="3"/>
  <c r="D35" i="3"/>
  <c r="D34" i="3"/>
  <c r="D33" i="3"/>
  <c r="D32" i="3"/>
  <c r="D31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3" i="3"/>
  <c r="D12" i="3"/>
  <c r="D11" i="3"/>
  <c r="D10" i="3"/>
  <c r="D7" i="3"/>
  <c r="D6" i="3"/>
  <c r="D5" i="3"/>
  <c r="C59" i="3"/>
  <c r="C56" i="3"/>
  <c r="C55" i="3"/>
  <c r="C54" i="3"/>
  <c r="C53" i="3"/>
  <c r="C52" i="3"/>
  <c r="C51" i="3"/>
  <c r="C50" i="3"/>
  <c r="C49" i="3"/>
  <c r="C48" i="3"/>
  <c r="C47" i="3"/>
  <c r="C46" i="3"/>
  <c r="C45" i="3"/>
  <c r="C42" i="3"/>
  <c r="C41" i="3"/>
  <c r="C40" i="3"/>
  <c r="C35" i="3"/>
  <c r="C34" i="3"/>
  <c r="C32" i="3"/>
  <c r="C31" i="3"/>
  <c r="C24" i="3"/>
  <c r="C23" i="3"/>
  <c r="C22" i="3"/>
  <c r="C21" i="3"/>
  <c r="C20" i="3"/>
  <c r="C19" i="3"/>
  <c r="C18" i="3"/>
  <c r="C17" i="3"/>
  <c r="C16" i="3"/>
  <c r="C25" i="3"/>
  <c r="C26" i="3"/>
  <c r="C27" i="3"/>
  <c r="C28" i="3"/>
  <c r="C13" i="3"/>
  <c r="C12" i="3"/>
  <c r="C11" i="3"/>
  <c r="C10" i="3"/>
  <c r="C7" i="3"/>
  <c r="C6" i="3"/>
  <c r="C5" i="3"/>
  <c r="C122" i="2"/>
  <c r="B122" i="2"/>
  <c r="I124" i="1"/>
  <c r="H124" i="1"/>
  <c r="E124" i="1"/>
  <c r="D124" i="1"/>
  <c r="C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3" i="1"/>
  <c r="B101" i="1"/>
  <c r="B98" i="1"/>
  <c r="B93" i="1"/>
  <c r="B91" i="1"/>
  <c r="B90" i="1"/>
  <c r="B89" i="1"/>
  <c r="B88" i="1"/>
  <c r="B87" i="1"/>
  <c r="B86" i="1"/>
  <c r="B85" i="1"/>
  <c r="B83" i="1"/>
  <c r="B82" i="1"/>
  <c r="B79" i="1"/>
  <c r="B78" i="1"/>
  <c r="B77" i="1"/>
  <c r="B75" i="1"/>
  <c r="B74" i="1"/>
  <c r="B71" i="1"/>
  <c r="B70" i="1"/>
  <c r="B65" i="1"/>
  <c r="B64" i="1"/>
  <c r="B61" i="1"/>
  <c r="B60" i="1"/>
  <c r="B58" i="1"/>
  <c r="B57" i="1"/>
  <c r="B56" i="1"/>
  <c r="B54" i="1"/>
  <c r="B53" i="1"/>
  <c r="B52" i="1"/>
  <c r="B51" i="1"/>
  <c r="B50" i="1"/>
  <c r="B49" i="1"/>
  <c r="B47" i="1"/>
  <c r="B42" i="1"/>
  <c r="B41" i="1"/>
  <c r="B40" i="1"/>
  <c r="B39" i="1"/>
  <c r="B37" i="1"/>
  <c r="B36" i="1"/>
  <c r="B35" i="1"/>
  <c r="B33" i="1"/>
  <c r="B31" i="1"/>
  <c r="B30" i="1"/>
  <c r="B29" i="1"/>
  <c r="B28" i="1"/>
  <c r="B26" i="1"/>
  <c r="B24" i="1"/>
  <c r="B23" i="1"/>
  <c r="B22" i="1"/>
  <c r="B17" i="1"/>
  <c r="B16" i="1"/>
  <c r="B14" i="1"/>
  <c r="B13" i="1"/>
  <c r="B12" i="1"/>
  <c r="B11" i="1"/>
  <c r="B9" i="1"/>
  <c r="B7" i="1"/>
  <c r="B6" i="1"/>
  <c r="B5" i="1"/>
  <c r="B124" i="1" s="1"/>
</calcChain>
</file>

<file path=xl/sharedStrings.xml><?xml version="1.0" encoding="utf-8"?>
<sst xmlns="http://schemas.openxmlformats.org/spreadsheetml/2006/main" count="311" uniqueCount="157">
  <si>
    <t>Petroleum</t>
  </si>
  <si>
    <t>Steel</t>
  </si>
  <si>
    <t>Light Metals</t>
  </si>
  <si>
    <t>Technology Metals</t>
  </si>
  <si>
    <t>Gas</t>
  </si>
  <si>
    <t>Oil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</si>
  <si>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</si>
  <si>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</si>
  <si>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</si>
  <si>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</si>
  <si>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</si>
  <si>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</si>
  <si>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</si>
  <si>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</si>
  <si>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</si>
  <si>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Bahrain</t>
  </si>
  <si>
    <t>Brazil</t>
  </si>
  <si>
    <t>Belgium</t>
  </si>
  <si>
    <t>Brunei</t>
  </si>
  <si>
    <t>Bolivia</t>
  </si>
  <si>
    <t>Bosnia</t>
  </si>
  <si>
    <t>Botswana</t>
  </si>
  <si>
    <t>Bulgaria</t>
  </si>
  <si>
    <t>Cameroon</t>
  </si>
  <si>
    <t>Canada</t>
  </si>
  <si>
    <t>Chad</t>
  </si>
  <si>
    <t>Chile</t>
  </si>
  <si>
    <t>China</t>
  </si>
  <si>
    <t>Congo rep</t>
  </si>
  <si>
    <t>Congo DR</t>
  </si>
  <si>
    <t>Colombia</t>
  </si>
  <si>
    <t>Cote d'Ivoire</t>
  </si>
  <si>
    <t>Croatia</t>
  </si>
  <si>
    <t>Cuba</t>
  </si>
  <si>
    <t>Czech Republic</t>
  </si>
  <si>
    <t>Denmark</t>
  </si>
  <si>
    <t>Dominican Republic</t>
  </si>
  <si>
    <t>Ecuador</t>
  </si>
  <si>
    <t>Egypt</t>
  </si>
  <si>
    <t>Equatorial Guinea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</si>
  <si>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</si>
  <si>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</si>
  <si>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</si>
  <si>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</si>
  <si>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</si>
  <si>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</si>
  <si>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</si>
  <si>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</si>
  <si>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Guyana</t>
  </si>
  <si>
    <t>Hungary</t>
  </si>
  <si>
    <t>Iceland</t>
  </si>
  <si>
    <t>India</t>
  </si>
  <si>
    <t>Indonesia</t>
  </si>
  <si>
    <t>Italy</t>
  </si>
  <si>
    <t>Iran</t>
  </si>
  <si>
    <t>Iraq</t>
  </si>
  <si>
    <t>Iraqi Kurdistan</t>
  </si>
  <si>
    <t>Ireland</t>
  </si>
  <si>
    <t>ISIS Iraq</t>
  </si>
  <si>
    <t>ISIS syria</t>
  </si>
  <si>
    <t>Israel</t>
  </si>
  <si>
    <t>Jamaica</t>
  </si>
  <si>
    <t>Japan</t>
  </si>
  <si>
    <t>Kazakhstan</t>
  </si>
  <si>
    <t>Kosovo</t>
  </si>
  <si>
    <t>Kyrgyzstan</t>
  </si>
  <si>
    <t>Kuwait</t>
  </si>
  <si>
    <t>Libya</t>
  </si>
  <si>
    <t>Laos</t>
  </si>
  <si>
    <t>Macedonia</t>
  </si>
  <si>
    <t>Madagascar</t>
  </si>
  <si>
    <t>Mauritania</t>
  </si>
  <si>
    <t>Malaysia</t>
  </si>
  <si>
    <t>Mexico</t>
  </si>
  <si>
    <t>Mongolia</t>
  </si>
  <si>
    <t>Morocco</t>
  </si>
  <si>
    <t>Mozambique</t>
  </si>
  <si>
    <t>Myanmar</t>
  </si>
  <si>
    <t>Namibia</t>
  </si>
  <si>
    <t>Netherlands</t>
  </si>
  <si>
    <t>New Zealand</t>
  </si>
  <si>
    <t>Nigeria</t>
  </si>
  <si>
    <t>North Korea</t>
  </si>
  <si>
    <t>Novorossiya</t>
  </si>
  <si>
    <t>Norway</t>
  </si>
  <si>
    <t>Oman</t>
  </si>
  <si>
    <t>Papua New Guinea</t>
  </si>
  <si>
    <t>Pakistan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</si>
  <si>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</si>
  <si>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</si>
  <si>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</si>
  <si>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</si>
  <si>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</si>
  <si>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</si>
  <si>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</si>
  <si>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</si>
  <si>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Serbia</t>
  </si>
  <si>
    <t>Sierra Leone</t>
  </si>
  <si>
    <t>Slovakia</t>
  </si>
  <si>
    <t>Slovenia</t>
  </si>
  <si>
    <t>South Africa</t>
  </si>
  <si>
    <t>South Korea</t>
  </si>
  <si>
    <t>Spain</t>
  </si>
  <si>
    <t>Syria</t>
  </si>
  <si>
    <t>Suriname</t>
  </si>
  <si>
    <t>Sudan/South Sudan</t>
  </si>
  <si>
    <t>Sweden</t>
  </si>
  <si>
    <t>Switzerland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</si>
  <si>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</si>
  <si>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</si>
  <si>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</si>
  <si>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</si>
  <si>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</si>
  <si>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</si>
  <si>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</si>
  <si>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</si>
  <si>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</si>
  <si>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</si>
  <si>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</si>
  <si>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</si>
  <si>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</si>
  <si>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</si>
  <si>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Qatar</t>
  </si>
  <si>
    <t>Zambia</t>
  </si>
  <si>
    <t>Zimbabwe</t>
  </si>
  <si>
    <t>Yemen</t>
  </si>
  <si>
    <t>Country</t>
  </si>
  <si>
    <t>Coal</t>
  </si>
  <si>
    <t>Coal: Production*</t>
  </si>
  <si>
    <t xml:space="preserve">Million tonnes </t>
  </si>
  <si>
    <t>US</t>
  </si>
  <si>
    <t>Total North America</t>
  </si>
  <si>
    <t>Other S. &amp; Cent. America</t>
  </si>
  <si>
    <t>Total S. &amp; Cent. America</t>
  </si>
  <si>
    <t>Other Europe</t>
  </si>
  <si>
    <t>Total Europe</t>
  </si>
  <si>
    <t>Russian Federation</t>
  </si>
  <si>
    <t>USSR</t>
  </si>
  <si>
    <t>Other CIS</t>
  </si>
  <si>
    <t>Total CIS</t>
  </si>
  <si>
    <t>Total Middle East</t>
  </si>
  <si>
    <t>Other Africa</t>
  </si>
  <si>
    <t>Total Africa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</si>
  <si>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</si>
  <si>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</si>
  <si>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</si>
  <si>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</si>
  <si>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</si>
  <si>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</si>
  <si>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>Source: statistics are taken from national statistical agencies, international organizations, and other proprietary sources.</t>
  </si>
  <si>
    <t xml:space="preserve"> * Commercial solid fuels only, i.e. bituminous coal and anthracite (hard coal), and lignite and brown (sub-bituminous) coal, and other commercial solid fuels. Includes coal produced for Coal-to-Liquids and Coal-to-Gas transformations.</t>
  </si>
  <si>
    <t xml:space="preserve"> ^ Less than 0.005.</t>
  </si>
  <si>
    <r>
      <t>w</t>
    </r>
    <r>
      <rPr>
        <sz val="8"/>
        <rFont val="Arial"/>
        <family val="2"/>
      </rPr>
      <t xml:space="preserve"> </t>
    </r>
    <r>
      <rPr>
        <sz val="8"/>
        <color theme="1"/>
        <rFont val="Arial"/>
        <family val="2"/>
      </rPr>
      <t>Less than 0.05%.</t>
    </r>
  </si>
  <si>
    <t>USSR includes CIS, Georgia, Ukraine and the Baltic States.</t>
  </si>
  <si>
    <t xml:space="preserve"> # Excludes Estonia, Latvia and Lithuania prior to 1985 and Croatia and Slovenia prior to 1990.</t>
  </si>
  <si>
    <t>Notes: Annual changes and shares of total are calculated using million tonnes figures.</t>
  </si>
  <si>
    <t>Growth rates are adjusted for leap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</si>
</sst>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%"/>
    <numFmt numFmtId="167" formatCode="[&gt;0.05]0.0;[=0]\-;\^"/>
  </numFmts>
  <fonts count="3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6.5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Arial"/>
      <family val="2"/>
    </font>
    <font>
      <sz val="9"/>
      <name val="Geneva"/>
    </font>
    <font>
      <sz val="14"/>
      <color indexed="50"/>
      <name val="Arial"/>
      <family val="2"/>
    </font>
    <font>
      <u/>
      <sz val="8"/>
      <color theme="10"/>
      <name val="Arial"/>
      <family val="2"/>
    </font>
    <font>
      <b/>
      <sz val="7"/>
      <color indexed="9"/>
      <name val="Arial"/>
      <family val="2"/>
    </font>
    <font>
      <sz val="11"/>
      <name val="Calibri"/>
      <family val="2"/>
    </font>
    <font>
      <b/>
      <sz val="8"/>
      <color theme="0"/>
      <name val="Arial"/>
      <family val="2"/>
    </font>
    <font>
      <sz val="8"/>
      <name val="Wingdings"/>
      <charset val="2"/>
    </font>
    <font>
      <b/>
      <sz val="10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</borders>
  <cellStyleXfs count="97">
    <xf numFmtId="0" fontId="0" fillId="0" borderId="0"/>
    <xf numFmtId="9" fontId="2" fillId="0" borderId="0" applyBorder="0" applyAlignment="0" applyProtection="0"/>
    <xf numFmtId="0" fontId="8" fillId="0" borderId="0" applyFill="0" applyBorder="0"/>
    <xf numFmtId="0" fontId="1" fillId="0" borderId="0"/>
    <xf numFmtId="0" fontId="8" fillId="0" borderId="0" applyFill="0" applyBorder="0"/>
    <xf numFmtId="0" fontId="12" fillId="0" borderId="0"/>
    <xf numFmtId="0" fontId="8" fillId="0" borderId="0" applyFill="0" applyBorder="0"/>
    <xf numFmtId="0" fontId="3" fillId="0" borderId="0"/>
    <xf numFmtId="9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8" fillId="0" borderId="0" applyFill="0" applyBorder="0"/>
    <xf numFmtId="0" fontId="8" fillId="0" borderId="0" applyFill="0" applyBorder="0"/>
    <xf numFmtId="0" fontId="16" fillId="0" borderId="0"/>
    <xf numFmtId="0" fontId="17" fillId="0" borderId="0"/>
    <xf numFmtId="0" fontId="8" fillId="0" borderId="0" applyFill="0" applyBorder="0"/>
    <xf numFmtId="0" fontId="18" fillId="0" borderId="0">
      <alignment horizontal="right"/>
    </xf>
    <xf numFmtId="0" fontId="19" fillId="0" borderId="0" applyAlignment="0">
      <alignment horizontal="left"/>
    </xf>
    <xf numFmtId="165" fontId="20" fillId="0" borderId="0">
      <alignment horizontal="right"/>
    </xf>
    <xf numFmtId="166" fontId="19" fillId="0" borderId="0">
      <alignment horizontal="right"/>
    </xf>
    <xf numFmtId="0" fontId="19" fillId="0" borderId="0">
      <alignment horizontal="right"/>
    </xf>
    <xf numFmtId="0" fontId="8" fillId="0" borderId="0" applyFill="0" applyBorder="0"/>
    <xf numFmtId="166" fontId="22" fillId="0" borderId="0" applyFont="0" applyFill="0" applyBorder="0" applyAlignment="0" applyProtection="0"/>
    <xf numFmtId="0" fontId="8" fillId="0" borderId="0" applyFill="0" applyBorder="0"/>
    <xf numFmtId="0" fontId="23" fillId="0" borderId="0"/>
    <xf numFmtId="0" fontId="3" fillId="0" borderId="0"/>
    <xf numFmtId="0" fontId="8" fillId="0" borderId="0" applyFill="0" applyBorder="0">
      <alignment vertical="center"/>
    </xf>
    <xf numFmtId="0" fontId="19" fillId="0" borderId="0" applyFill="0" applyBorder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21" fillId="0" borderId="2" applyNumberFormat="0" applyAlignment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6" fillId="0" borderId="0"/>
    <xf numFmtId="0" fontId="26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 applyFill="0" applyBorder="0"/>
    <xf numFmtId="9" fontId="1" fillId="0" borderId="0" applyFont="0" applyFill="0" applyBorder="0" applyAlignment="0" applyProtection="0"/>
    <xf numFmtId="0" fontId="8" fillId="0" borderId="0" applyFill="0" applyBorder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2"/>
    <xf numFmtId="0" fontId="8" fillId="0" borderId="0" xfId="6"/>
    <xf numFmtId="167" fontId="8" fillId="0" borderId="0" xfId="6" applyNumberFormat="1" applyAlignment="1">
      <alignment horizontal="right"/>
    </xf>
    <xf numFmtId="167" fontId="10" fillId="0" borderId="1" xfId="6" applyNumberFormat="1" applyFont="1" applyBorder="1" applyAlignment="1">
      <alignment horizontal="right"/>
    </xf>
    <xf numFmtId="0" fontId="8" fillId="0" borderId="0" xfId="6" applyAlignment="1">
      <alignment horizontal="right"/>
    </xf>
    <xf numFmtId="167" fontId="8" fillId="0" borderId="0" xfId="6" applyNumberFormat="1" applyBorder="1" applyAlignment="1">
      <alignment horizontal="right"/>
    </xf>
    <xf numFmtId="167" fontId="27" fillId="3" borderId="0" xfId="6" applyNumberFormat="1" applyFont="1" applyFill="1" applyAlignment="1">
      <alignment horizontal="right"/>
    </xf>
    <xf numFmtId="10" fontId="0" fillId="0" borderId="0" xfId="0" applyNumberFormat="1"/>
    <xf numFmtId="10" fontId="2" fillId="0" borderId="0" xfId="1" applyNumberFormat="1"/>
    <xf numFmtId="9" fontId="2" fillId="0" borderId="0" xfId="1"/>
    <xf numFmtId="0" fontId="8" fillId="0" borderId="0" xfId="2"/>
    <xf numFmtId="0" fontId="10" fillId="0" borderId="0" xfId="89" applyFont="1"/>
    <xf numFmtId="0" fontId="8" fillId="0" borderId="0" xfId="6"/>
    <xf numFmtId="0" fontId="10" fillId="0" borderId="0" xfId="6" applyFont="1"/>
    <xf numFmtId="0" fontId="10" fillId="0" borderId="1" xfId="6" applyFont="1" applyBorder="1"/>
    <xf numFmtId="0" fontId="8" fillId="0" borderId="1" xfId="6" applyBorder="1"/>
    <xf numFmtId="0" fontId="28" fillId="0" borderId="0" xfId="6" applyFont="1"/>
    <xf numFmtId="0" fontId="29" fillId="0" borderId="0" xfId="6" applyFont="1"/>
    <xf numFmtId="0" fontId="27" fillId="2" borderId="0" xfId="6" applyFont="1" applyFill="1"/>
  </cellXfs>
  <cellStyles count="97">
    <cellStyle name="03_Table Notes" xfId="31" xr:uid="{A40D2FCC-6964-479E-9E19-BB493D608ACB}"/>
    <cellStyle name="04_Table text" xfId="30" xr:uid="{068EA289-A1AD-4714-A11C-E8949C7A0DCA}"/>
    <cellStyle name="C01_Main head" xfId="28" xr:uid="{E76FCC27-B49A-44A2-93A9-B225C57FB161}"/>
    <cellStyle name="C02_Column heads" xfId="20" xr:uid="{94876607-1748-4A47-8EF5-3B8D656F298C}"/>
    <cellStyle name="C03_Sub head bold" xfId="18" xr:uid="{98C254B7-03DD-4F02-A451-5CA5E99E8A55}"/>
    <cellStyle name="C04_Total text white bold" xfId="36" xr:uid="{D029C968-637B-4017-A868-0636E424ACE6}"/>
    <cellStyle name="C04a_Total text black with rule" xfId="35" xr:uid="{496AD80E-B669-49BF-B242-79DC1BAED152}"/>
    <cellStyle name="C05_Main text" xfId="21" xr:uid="{E56864B4-6289-43EA-92B1-B7B44BC766EC}"/>
    <cellStyle name="C06_Figs" xfId="24" xr:uid="{FAFF444F-C1CD-4F5E-A65E-951384578554}"/>
    <cellStyle name="C07_Figs 1 dec percent" xfId="23" xr:uid="{5ECB6C17-F283-4EC8-8E08-1BC82D61CD32}"/>
    <cellStyle name="C08_Figs 1 decimal" xfId="22" xr:uid="{979D3DD9-876A-405E-81F0-884487591DD3}"/>
    <cellStyle name="C09_Notes" xfId="17" xr:uid="{66D95AD8-4A7C-4846-8691-E09D0C6B9D94}"/>
    <cellStyle name="Comma 10" xfId="78" xr:uid="{BE50CCB7-35FE-494E-8692-47F7311FAE51}"/>
    <cellStyle name="Comma 11" xfId="82" xr:uid="{A1D7F220-A05A-42D5-AB36-524A6A450606}"/>
    <cellStyle name="Comma 12" xfId="92" xr:uid="{31A5CEC0-3FAF-4BAE-B770-FAA5C47D2047}"/>
    <cellStyle name="Comma 2" xfId="11" xr:uid="{167C929A-BAED-4C3B-B488-4740B4C202D0}"/>
    <cellStyle name="Comma 3" xfId="38" xr:uid="{5220C4D1-29ED-420E-A284-C6CE9870CF61}"/>
    <cellStyle name="Comma 4" xfId="42" xr:uid="{FF8F136C-020C-42CE-9C18-33BE7F64AC0F}"/>
    <cellStyle name="Comma 5" xfId="12" xr:uid="{19BCF21D-CD95-4663-A458-72F60E2D3033}"/>
    <cellStyle name="Comma 6" xfId="46" xr:uid="{DCDA54F4-B966-4092-A8B1-1008FB05A9B6}"/>
    <cellStyle name="Comma 7" xfId="57" xr:uid="{CA1F1629-50B8-4D55-944D-C0D131EBAB38}"/>
    <cellStyle name="Comma 8" xfId="65" xr:uid="{EAA98044-04F9-43BC-A630-1572A128F0BB}"/>
    <cellStyle name="Comma 9" xfId="71" xr:uid="{A6F27E0F-7F0D-4405-A7C5-C50D8E49A3CC}"/>
    <cellStyle name="Hyperlink 2" xfId="14" xr:uid="{2C151231-9A84-4BBC-98A9-D37DC4047A1A}"/>
    <cellStyle name="Hyperlink 2 2" xfId="56" xr:uid="{2532563A-98E1-4E9C-8F0E-3C4BD810B8C2}"/>
    <cellStyle name="Hyperlink 2 3" xfId="59" xr:uid="{8A863B16-7935-44AE-8F01-6DF9CAAFE8EB}"/>
    <cellStyle name="Hyperlink 3" xfId="33" xr:uid="{967592A4-83FF-499C-A76B-D66BA75420EB}"/>
    <cellStyle name="Hyperlink 3 2" xfId="55" xr:uid="{C39156D6-A1EC-4CF6-A1D2-FFB3E2D02050}"/>
    <cellStyle name="Normal" xfId="0" builtinId="0"/>
    <cellStyle name="Normal 10" xfId="44" xr:uid="{8A39E25C-A14C-4455-9DC3-02EF5EAD9E2E}"/>
    <cellStyle name="Normal 10 2" xfId="60" xr:uid="{49D544A4-9507-489C-8252-D7311876B511}"/>
    <cellStyle name="Normal 10 3" xfId="67" xr:uid="{D8EF7834-DE54-44B5-8B26-4331D433FA9B}"/>
    <cellStyle name="Normal 10 4" xfId="73" xr:uid="{88BFF900-AB4F-433A-9439-B165D679D9F0}"/>
    <cellStyle name="Normal 10 5" xfId="75" xr:uid="{0E802CDF-A859-4A63-8624-FCAA3FE4DDC3}"/>
    <cellStyle name="Normal 11" xfId="48" xr:uid="{66807040-F2F1-4E16-ACB0-0493B14C168E}"/>
    <cellStyle name="Normal 12" xfId="50" xr:uid="{01A8C78B-A234-46C6-8147-F112F180100E}"/>
    <cellStyle name="Normal 13" xfId="51" xr:uid="{4C28E0AF-A050-47D6-A026-8C8E3EB195BA}"/>
    <cellStyle name="Normal 14" xfId="63" xr:uid="{658BA6B2-333E-4EFB-B130-5F1BF3D822B6}"/>
    <cellStyle name="Normal 15" xfId="69" xr:uid="{D33C177B-1677-41E7-959C-565DBF924D12}"/>
    <cellStyle name="Normal 16" xfId="74" xr:uid="{CA59F38C-93F2-41E2-878B-4192EECD1600}"/>
    <cellStyle name="Normal 17" xfId="79" xr:uid="{5BD02C52-98A3-4937-9D6A-9BC96E78AB60}"/>
    <cellStyle name="Normal 18" xfId="89" xr:uid="{83D618BE-25E8-44B8-A398-66424CEA2D11}"/>
    <cellStyle name="Normal 19" xfId="2" xr:uid="{4A706815-3384-4339-992E-C7CDFFDEED42}"/>
    <cellStyle name="Normal 2" xfId="3" xr:uid="{FDE09B4B-42D7-4663-8BDD-CD0FBF401102}"/>
    <cellStyle name="Normal 2 2" xfId="6" xr:uid="{0F12096C-7204-4D0B-B6C6-62E44AACF7BB}"/>
    <cellStyle name="Normal 2 2 2" xfId="29" xr:uid="{202EE8B9-D376-4410-B412-CDCE641C2DBD}"/>
    <cellStyle name="Normal 2 2 3" xfId="37" xr:uid="{B437C0CD-385A-4848-93C4-87856B80629F}"/>
    <cellStyle name="Normal 2 2 3 2" xfId="87" xr:uid="{D833FEED-44FB-4E66-B798-B8A949819136}"/>
    <cellStyle name="Normal 2 2 4" xfId="41" xr:uid="{F5EED984-E036-4F2D-B4E3-25D6CB540955}"/>
    <cellStyle name="Normal 2 2 5" xfId="45" xr:uid="{114CD620-E2CB-44DA-893B-375F2E7C7619}"/>
    <cellStyle name="Normal 2 2 6" xfId="61" xr:uid="{4ED7502C-8F0F-4023-A319-AD3DAE73F862}"/>
    <cellStyle name="Normal 2 2 7" xfId="68" xr:uid="{79A2EFE9-F01F-4A44-A123-4A94090C0459}"/>
    <cellStyle name="Normal 2 2 8" xfId="84" xr:uid="{0B6AF2D7-A86B-40F3-893E-EFC553A659AF}"/>
    <cellStyle name="Normal 2 2 9" xfId="94" xr:uid="{AEDD2ADE-EBED-4D62-B7AB-0729A8F4AB49}"/>
    <cellStyle name="Normal 2 3" xfId="7" xr:uid="{B92278D0-A291-46D2-ABA4-4BF9BFF34F6A}"/>
    <cellStyle name="Normal 2 4" xfId="83" xr:uid="{B014E58F-A369-4311-9AF8-DB3B50FB9F08}"/>
    <cellStyle name="Normal 2 5" xfId="85" xr:uid="{C38F6B97-A070-41D8-82BB-9055AE2FE415}"/>
    <cellStyle name="Normal 2 6" xfId="88" xr:uid="{494D72B4-CC2A-4630-8E05-B2FBA9ACB0E8}"/>
    <cellStyle name="Normal 2 7" xfId="93" xr:uid="{EC3C3FEC-1294-4809-9A85-42FE8B68059E}"/>
    <cellStyle name="Normal 3" xfId="4" xr:uid="{4A5BB944-73F4-4E15-9B55-89409AF72F69}"/>
    <cellStyle name="Normal 3 2" xfId="53" xr:uid="{16D48160-F381-4310-A482-BD366CA5365B}"/>
    <cellStyle name="Normal 33" xfId="15" xr:uid="{D84C471E-BC81-463A-8302-F423110A93B9}"/>
    <cellStyle name="Normal 4" xfId="5" xr:uid="{3B5A0DC6-C39D-4892-A746-A304076A93BD}"/>
    <cellStyle name="Normal 4 2" xfId="32" xr:uid="{9783465E-F355-417E-85B9-BE10BA0520D1}"/>
    <cellStyle name="Normal 4 2 2" xfId="62" xr:uid="{0B00E541-598A-46FD-9754-7EC73ABD35F7}"/>
    <cellStyle name="Normal 5" xfId="9" xr:uid="{6AA94ACC-221D-45D7-A4AF-8DA1EC3679B2}"/>
    <cellStyle name="Normal 5 2" xfId="54" xr:uid="{3204FEB7-28B9-46FE-91A2-1BC06A7256D5}"/>
    <cellStyle name="Normal 5 3" xfId="58" xr:uid="{FC864E1F-4D76-4DA7-9165-2FC4F2B1C348}"/>
    <cellStyle name="Normal 5 4" xfId="66" xr:uid="{6EEDEB6A-0B7C-42BA-8807-4BD6A0EE9915}"/>
    <cellStyle name="Normal 5 5" xfId="72" xr:uid="{784F7CBA-C0F2-4509-B718-9A00AF0F17FD}"/>
    <cellStyle name="Normal 5 6" xfId="77" xr:uid="{92A3B6CD-6661-455D-AD4A-B0B73580F761}"/>
    <cellStyle name="Normal 5 7" xfId="81" xr:uid="{07D20778-8B2C-4C89-B37B-966CE81EB11E}"/>
    <cellStyle name="Normal 5 8" xfId="91" xr:uid="{91AF68A2-9C80-4C86-AE57-D9AE225A4BED}"/>
    <cellStyle name="Normal 6" xfId="13" xr:uid="{96B49404-19D9-423B-BD69-7DF2DD35B13C}"/>
    <cellStyle name="Normal 7" xfId="34" xr:uid="{D238C127-5124-479D-AA52-806F78D1F504}"/>
    <cellStyle name="Normal 8" xfId="16" xr:uid="{791105B0-CEDB-4D89-85D6-5B2A16704D68}"/>
    <cellStyle name="Normal 8 2" xfId="27" xr:uid="{045909C7-2401-4D66-80FC-C066DB4406AC}"/>
    <cellStyle name="Normal 8 7" xfId="25" xr:uid="{CBA9981B-C13A-4FD8-A2E1-DC9F73748942}"/>
    <cellStyle name="Normal 9" xfId="40" xr:uid="{7833E6CB-2729-4F13-AB10-AF3B0C1D7F8F}"/>
    <cellStyle name="Normal 9 10" xfId="19" xr:uid="{32BE224C-325E-48C6-A0AB-669C3F13ADC8}"/>
    <cellStyle name="Percent" xfId="1" builtinId="5"/>
    <cellStyle name="Percent 10" xfId="64" xr:uid="{7CD35B25-7A3A-4188-86E8-83A94EFE8C81}"/>
    <cellStyle name="Percent 11" xfId="70" xr:uid="{780C038F-8011-43C1-BA85-A57E26890359}"/>
    <cellStyle name="Percent 12" xfId="76" xr:uid="{57651681-4EEE-4893-B0E0-992169DC1B35}"/>
    <cellStyle name="Percent 13" xfId="80" xr:uid="{DA3B038B-0E30-4A80-93C9-61EDE5C77EFF}"/>
    <cellStyle name="Percent 14" xfId="90" xr:uid="{EE61A324-F9D2-49DC-9B25-41B7EEE4D500}"/>
    <cellStyle name="Percent 15" xfId="96" xr:uid="{858735F8-DBC1-4584-AFEC-4A5B80D79F02}"/>
    <cellStyle name="Percent 2" xfId="8" xr:uid="{36C59646-AD71-4217-881A-EA970E2DC77D}"/>
    <cellStyle name="Percent 3" xfId="10" xr:uid="{A65AFE52-9A98-4A0E-806E-9D4A1DBB06A8}"/>
    <cellStyle name="Percent 3 2" xfId="86" xr:uid="{2EBE8823-4623-4778-8ECB-4A5B4DF15845}"/>
    <cellStyle name="Percent 3 3" xfId="95" xr:uid="{1FE0B94C-5D78-4EC5-B227-A9ECCF02D53D}"/>
    <cellStyle name="Percent 4" xfId="39" xr:uid="{035B6DD5-06C4-40B5-808D-7220209961C6}"/>
    <cellStyle name="Percent 5" xfId="43" xr:uid="{C69086D8-19B0-4961-8006-AB90EED9180D}"/>
    <cellStyle name="Percent 6" xfId="47" xr:uid="{E593D370-DE66-45A9-B13C-0C7D2119856C}"/>
    <cellStyle name="Percent 7" xfId="49" xr:uid="{7B5C790D-A1FE-45D6-97A1-50BF34E6B389}"/>
    <cellStyle name="Percent 8" xfId="26" xr:uid="{20DC065F-B433-490B-831E-547B8B2DB33B}"/>
    <cellStyle name="Percent 9" xfId="52" xr:uid="{B7BAC0F4-D53D-4A83-8939-D9DB85483F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4"/>
  <sheetViews>
    <sheetView topLeftCell="A103" zoomScaleNormal="100" workbookViewId="0">
      <selection activeCell="H129" sqref="H129"/>
    </sheetView>
  </sheetViews>
  <sheetFormatPr defaultRowHeight="12.75"/>
  <cols>
    <col min="1" max="2" width="11.5703125"/>
    <col min="3" max="3" width="8.85546875"/>
    <col min="4" max="4" width="11.7109375"/>
    <col min="5" max="1025" width="11.5703125"/>
  </cols>
  <sheetData>
    <row r="3" spans="1:9">
      <c r="B3" s="1" t="s">
        <v>0</v>
      </c>
      <c r="C3" s="1" t="s">
        <v>1</v>
      </c>
      <c r="D3" s="1" t="s">
        <v>2</v>
      </c>
      <c r="E3" s="1" t="s">
        <v>3</v>
      </c>
      <c r="H3" t="s">
        <v>4</v>
      </c>
      <c r="I3" t="s">
        <v>5</v>
      </c>
    </row>
    <row r="4" spans="1:9">
      <c r="A4" s="2" t="s">
        <v>6</v>
      </c>
      <c r="B4" s="1"/>
      <c r="C4" s="1">
        <v>4</v>
      </c>
      <c r="D4" s="1"/>
      <c r="E4" s="1"/>
    </row>
    <row r="5" spans="1:9">
      <c r="A5" s="2" t="s">
        <v>7</v>
      </c>
      <c r="B5" s="3">
        <f>SUM(H5:I5)</f>
        <v>51</v>
      </c>
      <c r="C5" s="1"/>
      <c r="D5" s="1"/>
      <c r="E5" s="1"/>
      <c r="H5" s="2">
        <v>24</v>
      </c>
      <c r="I5" s="2">
        <v>27</v>
      </c>
    </row>
    <row r="6" spans="1:9">
      <c r="A6" s="2" t="s">
        <v>8</v>
      </c>
      <c r="B6" s="3">
        <f>SUM(H6:I6)</f>
        <v>55</v>
      </c>
      <c r="C6" s="1"/>
      <c r="D6" s="1"/>
      <c r="E6" s="1"/>
      <c r="H6" s="2">
        <v>27</v>
      </c>
      <c r="I6" s="2">
        <v>28</v>
      </c>
    </row>
    <row r="7" spans="1:9">
      <c r="A7" s="2" t="s">
        <v>9</v>
      </c>
      <c r="B7" s="3">
        <f>SUM(H7:I7)</f>
        <v>22</v>
      </c>
      <c r="C7" s="1">
        <v>1</v>
      </c>
      <c r="D7" s="1">
        <v>2</v>
      </c>
      <c r="E7" s="1">
        <v>12</v>
      </c>
      <c r="H7" s="2">
        <v>11</v>
      </c>
      <c r="I7" s="2">
        <v>11</v>
      </c>
    </row>
    <row r="8" spans="1:9">
      <c r="A8" s="2" t="s">
        <v>10</v>
      </c>
      <c r="B8" s="3"/>
      <c r="C8" s="1">
        <v>1</v>
      </c>
      <c r="D8" s="1"/>
      <c r="E8" s="1">
        <v>3</v>
      </c>
      <c r="H8" s="2"/>
      <c r="I8" s="2"/>
    </row>
    <row r="9" spans="1:9">
      <c r="A9" s="2" t="s">
        <v>11</v>
      </c>
      <c r="B9" s="3">
        <f>SUM(H9:I9)</f>
        <v>26</v>
      </c>
      <c r="C9" s="1">
        <v>111</v>
      </c>
      <c r="D9" s="1">
        <v>147</v>
      </c>
      <c r="E9" s="1">
        <v>65</v>
      </c>
      <c r="H9" s="2">
        <v>19</v>
      </c>
      <c r="I9" s="2">
        <v>7</v>
      </c>
    </row>
    <row r="10" spans="1:9">
      <c r="A10" s="4" t="s">
        <v>12</v>
      </c>
      <c r="B10" s="3">
        <v>0</v>
      </c>
      <c r="C10" s="1"/>
      <c r="D10" s="1"/>
      <c r="E10" s="1"/>
      <c r="H10" s="2">
        <v>0</v>
      </c>
      <c r="I10" s="2">
        <v>0</v>
      </c>
    </row>
    <row r="11" spans="1:9">
      <c r="A11" s="2" t="s">
        <v>13</v>
      </c>
      <c r="B11" s="3">
        <f>SUM(H11:I11)</f>
        <v>18</v>
      </c>
      <c r="C11" s="1"/>
      <c r="D11" s="1">
        <v>1</v>
      </c>
      <c r="E11" s="1"/>
      <c r="H11" s="2">
        <v>5</v>
      </c>
      <c r="I11" s="2">
        <v>13</v>
      </c>
    </row>
    <row r="12" spans="1:9">
      <c r="A12" s="2" t="s">
        <v>14</v>
      </c>
      <c r="B12" s="3">
        <f>SUM(H12:I12)</f>
        <v>7</v>
      </c>
      <c r="C12" s="1"/>
      <c r="D12" s="1">
        <v>1</v>
      </c>
      <c r="E12" s="1"/>
      <c r="H12" s="2">
        <v>7</v>
      </c>
      <c r="I12" s="2">
        <v>0</v>
      </c>
    </row>
    <row r="13" spans="1:9">
      <c r="A13" s="2" t="s">
        <v>15</v>
      </c>
      <c r="B13" s="3">
        <f>SUM(H13:I13)</f>
        <v>5</v>
      </c>
      <c r="C13" s="1"/>
      <c r="D13" s="1">
        <v>4</v>
      </c>
      <c r="E13" s="1"/>
      <c r="H13" s="2">
        <v>5</v>
      </c>
      <c r="I13" s="2">
        <v>0</v>
      </c>
    </row>
    <row r="14" spans="1:9">
      <c r="A14" s="2" t="s">
        <v>16</v>
      </c>
      <c r="B14" s="3">
        <f>SUM(H14:I14)</f>
        <v>52</v>
      </c>
      <c r="C14" s="1">
        <v>53</v>
      </c>
      <c r="D14" s="1">
        <v>73</v>
      </c>
      <c r="E14" s="1">
        <v>16</v>
      </c>
      <c r="H14" s="2">
        <v>6</v>
      </c>
      <c r="I14" s="2">
        <v>46</v>
      </c>
    </row>
    <row r="15" spans="1:9">
      <c r="A15" s="2" t="s">
        <v>17</v>
      </c>
      <c r="B15" s="3"/>
      <c r="C15" s="1"/>
      <c r="D15" s="1">
        <v>2</v>
      </c>
      <c r="E15" s="1"/>
      <c r="H15" s="2"/>
      <c r="I15" s="2"/>
    </row>
    <row r="16" spans="1:9">
      <c r="A16" s="2" t="s">
        <v>18</v>
      </c>
      <c r="B16" s="3">
        <f>SUM(H16:I16)</f>
        <v>6</v>
      </c>
      <c r="C16" s="1"/>
      <c r="D16" s="1"/>
      <c r="E16" s="1"/>
      <c r="H16" s="2">
        <v>4</v>
      </c>
      <c r="I16" s="2">
        <v>2</v>
      </c>
    </row>
    <row r="17" spans="1:9">
      <c r="A17" s="2" t="s">
        <v>19</v>
      </c>
      <c r="B17" s="3">
        <f>SUM(H17:I17)</f>
        <v>6</v>
      </c>
      <c r="C17" s="1">
        <v>4</v>
      </c>
      <c r="D17" s="1"/>
      <c r="E17" s="1">
        <v>56</v>
      </c>
      <c r="H17" s="2">
        <v>6</v>
      </c>
      <c r="I17" s="2">
        <v>0</v>
      </c>
    </row>
    <row r="18" spans="1:9">
      <c r="A18" s="2" t="s">
        <v>20</v>
      </c>
      <c r="C18" s="1">
        <v>1</v>
      </c>
      <c r="D18" s="1">
        <v>3</v>
      </c>
      <c r="E18" s="1"/>
      <c r="H18" s="2"/>
      <c r="I18" s="2"/>
    </row>
    <row r="19" spans="1:9">
      <c r="A19" s="2" t="s">
        <v>21</v>
      </c>
      <c r="C19" s="1">
        <v>2</v>
      </c>
      <c r="D19" s="1"/>
      <c r="E19" s="1">
        <v>6</v>
      </c>
      <c r="H19" s="2"/>
      <c r="I19" s="2"/>
    </row>
    <row r="20" spans="1:9">
      <c r="A20" s="2" t="s">
        <v>22</v>
      </c>
      <c r="C20" s="1">
        <v>2</v>
      </c>
      <c r="D20" s="1"/>
      <c r="E20" s="1">
        <v>4</v>
      </c>
      <c r="H20" s="2"/>
      <c r="I20" s="2"/>
    </row>
    <row r="21" spans="1:9">
      <c r="A21" s="2" t="s">
        <v>23</v>
      </c>
      <c r="C21" s="1"/>
      <c r="D21" s="1">
        <v>1</v>
      </c>
      <c r="E21" s="1"/>
      <c r="H21" s="2"/>
      <c r="I21" s="2"/>
    </row>
    <row r="22" spans="1:9">
      <c r="A22" s="2" t="s">
        <v>24</v>
      </c>
      <c r="B22" s="3">
        <f>SUM(H22:I22)</f>
        <v>113</v>
      </c>
      <c r="C22" s="1">
        <v>23</v>
      </c>
      <c r="D22" s="1">
        <v>12</v>
      </c>
      <c r="E22" s="1">
        <v>22</v>
      </c>
      <c r="H22" s="2">
        <v>45</v>
      </c>
      <c r="I22" s="2">
        <v>68</v>
      </c>
    </row>
    <row r="23" spans="1:9">
      <c r="A23" s="2" t="s">
        <v>25</v>
      </c>
      <c r="B23" s="3">
        <f>SUM(H23:I23)</f>
        <v>2</v>
      </c>
      <c r="C23" s="1"/>
      <c r="D23" s="1"/>
      <c r="E23" s="1"/>
      <c r="H23" s="2">
        <v>0</v>
      </c>
      <c r="I23" s="2">
        <v>2</v>
      </c>
    </row>
    <row r="24" spans="1:9">
      <c r="A24" s="4" t="s">
        <v>26</v>
      </c>
      <c r="B24" s="3">
        <f>SUM(H24:I24)</f>
        <v>1</v>
      </c>
      <c r="C24" s="1">
        <v>3</v>
      </c>
      <c r="D24" s="1"/>
      <c r="E24" s="1">
        <v>161</v>
      </c>
      <c r="H24" s="2">
        <v>1</v>
      </c>
      <c r="I24" s="2">
        <v>0</v>
      </c>
    </row>
    <row r="25" spans="1:9">
      <c r="A25" s="5" t="s">
        <v>27</v>
      </c>
      <c r="B25" s="3">
        <v>56</v>
      </c>
      <c r="C25" s="1">
        <v>151</v>
      </c>
      <c r="D25" s="1">
        <v>141</v>
      </c>
      <c r="E25" s="1">
        <v>25</v>
      </c>
      <c r="H25" s="2">
        <v>32</v>
      </c>
      <c r="I25" s="2">
        <v>71</v>
      </c>
    </row>
    <row r="26" spans="1:9">
      <c r="A26" s="5" t="s">
        <v>28</v>
      </c>
      <c r="B26" s="3">
        <f>SUM(H26:I26)</f>
        <v>5</v>
      </c>
      <c r="C26" s="1"/>
      <c r="D26" s="1"/>
      <c r="E26" s="1"/>
      <c r="H26" s="2">
        <v>1</v>
      </c>
      <c r="I26" s="2">
        <v>4</v>
      </c>
    </row>
    <row r="27" spans="1:9">
      <c r="A27" s="5" t="s">
        <v>29</v>
      </c>
      <c r="B27" s="3"/>
      <c r="C27" s="1">
        <v>1</v>
      </c>
      <c r="D27" s="1"/>
      <c r="E27" s="1">
        <v>107</v>
      </c>
      <c r="H27" s="2"/>
      <c r="I27" s="2"/>
    </row>
    <row r="28" spans="1:9">
      <c r="A28" s="5" t="s">
        <v>30</v>
      </c>
      <c r="B28" s="3">
        <f>SUM(H28:I28)</f>
        <v>19</v>
      </c>
      <c r="C28" s="1">
        <v>8</v>
      </c>
      <c r="D28" s="1"/>
      <c r="E28" s="1"/>
      <c r="H28" s="2">
        <v>3</v>
      </c>
      <c r="I28" s="2">
        <v>16</v>
      </c>
    </row>
    <row r="29" spans="1:9">
      <c r="A29" s="5" t="s">
        <v>31</v>
      </c>
      <c r="B29" s="3">
        <f>SUM(H29:I29)</f>
        <v>1</v>
      </c>
      <c r="C29" s="1">
        <v>1</v>
      </c>
      <c r="D29" s="1"/>
      <c r="E29" s="1"/>
      <c r="H29" s="2">
        <v>1</v>
      </c>
      <c r="I29" s="2">
        <v>0</v>
      </c>
    </row>
    <row r="30" spans="1:9">
      <c r="A30" s="4" t="s">
        <v>32</v>
      </c>
      <c r="B30" s="3">
        <f>SUM(H30:I30)</f>
        <v>1</v>
      </c>
      <c r="C30" s="1"/>
      <c r="D30" s="1"/>
      <c r="E30" s="1"/>
      <c r="H30" s="2">
        <v>1</v>
      </c>
      <c r="I30" s="2">
        <v>0</v>
      </c>
    </row>
    <row r="31" spans="1:9">
      <c r="A31" s="4" t="s">
        <v>33</v>
      </c>
      <c r="B31" s="3">
        <f>SUM(H31:I31)</f>
        <v>1</v>
      </c>
      <c r="C31" s="1">
        <v>5</v>
      </c>
      <c r="D31" s="1"/>
      <c r="E31" s="1">
        <v>8</v>
      </c>
      <c r="H31" s="2">
        <v>1</v>
      </c>
      <c r="I31" s="2">
        <v>0</v>
      </c>
    </row>
    <row r="32" spans="1:9">
      <c r="A32" s="5" t="s">
        <v>34</v>
      </c>
      <c r="B32" s="3"/>
      <c r="C32" s="1">
        <v>2</v>
      </c>
      <c r="D32" s="1"/>
      <c r="E32" s="1"/>
      <c r="H32" s="2"/>
      <c r="I32" s="2"/>
    </row>
    <row r="33" spans="1:9">
      <c r="A33" s="5" t="s">
        <v>35</v>
      </c>
      <c r="B33" s="3">
        <f>SUM(H33:I33)</f>
        <v>4</v>
      </c>
      <c r="C33" s="1"/>
      <c r="D33" s="1"/>
      <c r="E33" s="1"/>
      <c r="H33" s="2">
        <v>1</v>
      </c>
      <c r="I33" s="2">
        <v>3</v>
      </c>
    </row>
    <row r="34" spans="1:9">
      <c r="A34" s="5" t="s">
        <v>36</v>
      </c>
      <c r="B34" s="2">
        <v>3</v>
      </c>
      <c r="C34" s="1"/>
      <c r="D34" s="1"/>
      <c r="E34" s="1">
        <v>2</v>
      </c>
      <c r="H34" s="2"/>
      <c r="I34" s="2"/>
    </row>
    <row r="35" spans="1:9">
      <c r="A35" s="5" t="s">
        <v>37</v>
      </c>
      <c r="B35" s="3">
        <f>SUM(H35:I35)</f>
        <v>9</v>
      </c>
      <c r="C35" s="1"/>
      <c r="D35" s="1"/>
      <c r="E35" s="1"/>
      <c r="H35" s="2">
        <v>0</v>
      </c>
      <c r="I35" s="2">
        <v>9</v>
      </c>
    </row>
    <row r="36" spans="1:9">
      <c r="A36" s="5" t="s">
        <v>38</v>
      </c>
      <c r="B36" s="3">
        <f>SUM(H36:I36)</f>
        <v>27</v>
      </c>
      <c r="C36" s="1">
        <v>1</v>
      </c>
      <c r="D36" s="1">
        <v>1</v>
      </c>
      <c r="E36" s="1"/>
      <c r="H36" s="2">
        <v>17</v>
      </c>
      <c r="I36" s="2">
        <v>10</v>
      </c>
    </row>
    <row r="37" spans="1:9">
      <c r="A37" s="5" t="s">
        <v>39</v>
      </c>
      <c r="B37" s="3">
        <f>SUM(H37:I37)</f>
        <v>6</v>
      </c>
      <c r="C37" s="1"/>
      <c r="D37" s="1"/>
      <c r="E37" s="1"/>
      <c r="H37" s="2">
        <v>2</v>
      </c>
      <c r="I37" s="2">
        <v>4</v>
      </c>
    </row>
    <row r="38" spans="1:9">
      <c r="A38" s="5" t="s">
        <v>40</v>
      </c>
      <c r="B38" s="3"/>
      <c r="C38" s="1">
        <v>7</v>
      </c>
      <c r="D38" s="1"/>
      <c r="E38" s="1">
        <v>3</v>
      </c>
      <c r="H38" s="2"/>
      <c r="I38" s="2"/>
    </row>
    <row r="39" spans="1:9">
      <c r="A39" s="4" t="s">
        <v>41</v>
      </c>
      <c r="B39" s="3">
        <f>SUM(H39:I39)</f>
        <v>1</v>
      </c>
      <c r="C39" s="1">
        <v>10</v>
      </c>
      <c r="D39" s="1">
        <v>4</v>
      </c>
      <c r="E39" s="1">
        <v>7</v>
      </c>
      <c r="H39" s="2">
        <v>1</v>
      </c>
      <c r="I39" s="2">
        <v>0</v>
      </c>
    </row>
    <row r="40" spans="1:9">
      <c r="A40" s="5" t="s">
        <v>42</v>
      </c>
      <c r="B40" s="3">
        <f>SUM(H40:I40)</f>
        <v>4</v>
      </c>
      <c r="C40" s="1">
        <v>6</v>
      </c>
      <c r="D40" s="1"/>
      <c r="E40" s="1"/>
      <c r="H40" s="2">
        <v>0</v>
      </c>
      <c r="I40" s="2">
        <v>4</v>
      </c>
    </row>
    <row r="41" spans="1:9">
      <c r="A41" s="5" t="s">
        <v>43</v>
      </c>
      <c r="B41" s="3">
        <f>SUM(H41:I41)</f>
        <v>5</v>
      </c>
      <c r="C41" s="1">
        <v>4</v>
      </c>
      <c r="D41" s="1">
        <v>7</v>
      </c>
      <c r="E41" s="1"/>
      <c r="H41" s="2">
        <v>3</v>
      </c>
      <c r="I41" s="2">
        <v>2</v>
      </c>
    </row>
    <row r="42" spans="1:9">
      <c r="A42" s="5" t="s">
        <v>44</v>
      </c>
      <c r="B42" s="3">
        <f>SUM(H42:I42)</f>
        <v>5</v>
      </c>
      <c r="C42" s="1">
        <v>4</v>
      </c>
      <c r="D42" s="1">
        <v>1</v>
      </c>
      <c r="E42" s="1"/>
      <c r="H42" s="2">
        <v>0</v>
      </c>
      <c r="I42" s="2">
        <v>5</v>
      </c>
    </row>
    <row r="43" spans="1:9">
      <c r="A43" s="5" t="s">
        <v>45</v>
      </c>
      <c r="B43" s="3"/>
      <c r="C43" s="1">
        <v>4</v>
      </c>
      <c r="D43" s="1">
        <v>5</v>
      </c>
      <c r="E43" s="1"/>
      <c r="H43" s="2"/>
      <c r="I43" s="2"/>
    </row>
    <row r="44" spans="1:9">
      <c r="A44" s="5" t="s">
        <v>46</v>
      </c>
      <c r="B44" s="3"/>
      <c r="C44" s="1">
        <v>1</v>
      </c>
      <c r="D44" s="1"/>
      <c r="E44" s="1"/>
      <c r="H44" s="2"/>
      <c r="I44" s="2"/>
    </row>
    <row r="45" spans="1:9">
      <c r="A45" s="5" t="s">
        <v>47</v>
      </c>
      <c r="B45" s="3"/>
      <c r="C45" s="1"/>
      <c r="D45" s="1">
        <v>36</v>
      </c>
      <c r="E45" s="1"/>
      <c r="H45" s="2"/>
      <c r="I45" s="2"/>
    </row>
    <row r="46" spans="1:9">
      <c r="A46" s="5" t="s">
        <v>48</v>
      </c>
      <c r="B46" s="3"/>
      <c r="C46" s="1"/>
      <c r="D46" s="1">
        <v>3</v>
      </c>
      <c r="E46" s="1"/>
      <c r="H46" s="2"/>
      <c r="I46" s="2"/>
    </row>
    <row r="47" spans="1:9">
      <c r="A47" s="4" t="s">
        <v>49</v>
      </c>
      <c r="B47" s="3">
        <f>SUM(H47:I47)</f>
        <v>1</v>
      </c>
      <c r="C47" s="1">
        <v>1</v>
      </c>
      <c r="D47" s="1">
        <v>1</v>
      </c>
      <c r="E47" s="1"/>
      <c r="H47" s="2">
        <v>1</v>
      </c>
      <c r="I47" s="2">
        <v>0</v>
      </c>
    </row>
    <row r="48" spans="1:9">
      <c r="A48" s="5" t="s">
        <v>50</v>
      </c>
      <c r="B48" s="3"/>
      <c r="C48" s="1"/>
      <c r="D48" s="1">
        <v>3</v>
      </c>
      <c r="E48" s="1"/>
      <c r="H48" s="2"/>
      <c r="I48" s="2"/>
    </row>
    <row r="49" spans="1:9">
      <c r="A49" s="5" t="s">
        <v>51</v>
      </c>
      <c r="B49" s="3">
        <f t="shared" ref="B49:B54" si="0">SUM(H49:I49)</f>
        <v>24</v>
      </c>
      <c r="C49" s="1">
        <v>58</v>
      </c>
      <c r="D49" s="1">
        <v>43</v>
      </c>
      <c r="E49" s="1">
        <v>2</v>
      </c>
      <c r="H49" s="2">
        <v>9</v>
      </c>
      <c r="I49" s="2">
        <v>15</v>
      </c>
    </row>
    <row r="50" spans="1:9">
      <c r="A50" s="5" t="s">
        <v>52</v>
      </c>
      <c r="B50" s="3">
        <f t="shared" si="0"/>
        <v>35</v>
      </c>
      <c r="C50" s="1">
        <v>29</v>
      </c>
      <c r="D50" s="1">
        <v>84</v>
      </c>
      <c r="E50" s="1">
        <v>58</v>
      </c>
      <c r="H50" s="2">
        <v>21</v>
      </c>
      <c r="I50" s="2">
        <v>14</v>
      </c>
    </row>
    <row r="51" spans="1:9">
      <c r="A51" s="5" t="s">
        <v>53</v>
      </c>
      <c r="B51" s="3">
        <f t="shared" si="0"/>
        <v>5</v>
      </c>
      <c r="C51" s="1"/>
      <c r="D51" s="1">
        <v>2</v>
      </c>
      <c r="E51" s="1"/>
      <c r="H51" s="2">
        <v>2</v>
      </c>
      <c r="I51" s="2">
        <v>3</v>
      </c>
    </row>
    <row r="52" spans="1:9">
      <c r="A52" s="5" t="s">
        <v>54</v>
      </c>
      <c r="B52" s="3">
        <f t="shared" si="0"/>
        <v>165</v>
      </c>
      <c r="C52" s="1">
        <v>8</v>
      </c>
      <c r="D52" s="1">
        <v>3</v>
      </c>
      <c r="E52" s="1">
        <v>8</v>
      </c>
      <c r="H52" s="2">
        <v>81</v>
      </c>
      <c r="I52" s="2">
        <v>84</v>
      </c>
    </row>
    <row r="53" spans="1:9">
      <c r="A53" s="5" t="s">
        <v>55</v>
      </c>
      <c r="B53" s="3">
        <f t="shared" si="0"/>
        <v>56</v>
      </c>
      <c r="C53" s="1"/>
      <c r="D53" s="1"/>
      <c r="E53" s="1"/>
      <c r="H53" s="2">
        <v>0</v>
      </c>
      <c r="I53" s="2">
        <v>56</v>
      </c>
    </row>
    <row r="54" spans="1:9">
      <c r="A54" s="5" t="s">
        <v>56</v>
      </c>
      <c r="B54" s="3">
        <f t="shared" si="0"/>
        <v>9</v>
      </c>
      <c r="C54" s="1"/>
      <c r="D54" s="1"/>
      <c r="E54" s="1"/>
      <c r="H54" s="2">
        <v>0</v>
      </c>
      <c r="I54" s="2">
        <v>9</v>
      </c>
    </row>
    <row r="55" spans="1:9">
      <c r="A55" s="5" t="s">
        <v>57</v>
      </c>
      <c r="B55" s="3"/>
      <c r="C55" s="1">
        <v>4</v>
      </c>
      <c r="D55" s="1"/>
      <c r="E55" s="1"/>
      <c r="H55" s="2"/>
      <c r="I55" s="2"/>
    </row>
    <row r="56" spans="1:9">
      <c r="A56" s="5" t="s">
        <v>58</v>
      </c>
      <c r="B56" s="3">
        <f>SUM(H56:I56)</f>
        <v>5</v>
      </c>
      <c r="C56" s="1"/>
      <c r="D56" s="1"/>
      <c r="E56" s="1"/>
      <c r="H56" s="2">
        <v>0</v>
      </c>
      <c r="I56" s="2">
        <v>5</v>
      </c>
    </row>
    <row r="57" spans="1:9">
      <c r="A57" s="5" t="s">
        <v>59</v>
      </c>
      <c r="B57" s="3">
        <f>SUM(H57:I57)</f>
        <v>6</v>
      </c>
      <c r="C57" s="1"/>
      <c r="D57" s="1"/>
      <c r="E57" s="1"/>
      <c r="H57" s="2">
        <v>2</v>
      </c>
      <c r="I57" s="2">
        <v>4</v>
      </c>
    </row>
    <row r="58" spans="1:9">
      <c r="A58" s="5" t="s">
        <v>60</v>
      </c>
      <c r="B58" s="3">
        <f>SUM(H58:I58)</f>
        <v>8</v>
      </c>
      <c r="C58" s="1"/>
      <c r="D58" s="1">
        <v>12</v>
      </c>
      <c r="E58" s="1"/>
      <c r="H58" s="2">
        <v>8</v>
      </c>
      <c r="I58" s="2">
        <v>0</v>
      </c>
    </row>
    <row r="59" spans="1:9">
      <c r="A59" s="5" t="s">
        <v>61</v>
      </c>
      <c r="B59" s="3"/>
      <c r="C59" s="1"/>
      <c r="D59" s="1">
        <v>18</v>
      </c>
      <c r="E59" s="1"/>
      <c r="H59" s="2"/>
      <c r="I59" s="2"/>
    </row>
    <row r="60" spans="1:9">
      <c r="A60" s="5" t="s">
        <v>62</v>
      </c>
      <c r="B60" s="3">
        <f>SUM(H60:I60)</f>
        <v>16</v>
      </c>
      <c r="C60" s="1"/>
      <c r="D60" s="1">
        <v>24</v>
      </c>
      <c r="E60" s="1"/>
      <c r="H60" s="2">
        <v>14</v>
      </c>
      <c r="I60" s="2">
        <v>2</v>
      </c>
    </row>
    <row r="61" spans="1:9">
      <c r="A61" s="5" t="s">
        <v>63</v>
      </c>
      <c r="B61" s="3">
        <f>SUM(H61:I61)</f>
        <v>33</v>
      </c>
      <c r="C61" s="1">
        <v>38</v>
      </c>
      <c r="D61" s="1">
        <v>19</v>
      </c>
      <c r="E61" s="1">
        <v>9</v>
      </c>
      <c r="H61" s="2">
        <v>6</v>
      </c>
      <c r="I61" s="2">
        <v>27</v>
      </c>
    </row>
    <row r="62" spans="1:9">
      <c r="A62" s="5" t="s">
        <v>64</v>
      </c>
      <c r="C62" s="1">
        <v>1</v>
      </c>
      <c r="D62" s="1"/>
      <c r="E62" s="1"/>
      <c r="H62" s="2"/>
      <c r="I62" s="2"/>
    </row>
    <row r="63" spans="1:9">
      <c r="A63" s="5" t="s">
        <v>65</v>
      </c>
      <c r="B63" s="2"/>
      <c r="C63" s="1">
        <v>1</v>
      </c>
      <c r="D63" s="1"/>
      <c r="E63" s="1"/>
      <c r="H63" s="2"/>
      <c r="I63" s="2"/>
    </row>
    <row r="64" spans="1:9">
      <c r="A64" s="4" t="s">
        <v>66</v>
      </c>
      <c r="B64" s="3">
        <f>SUM(H64:I64)</f>
        <v>48</v>
      </c>
      <c r="C64" s="1"/>
      <c r="D64" s="1"/>
      <c r="E64" s="1"/>
      <c r="H64" s="2">
        <v>5</v>
      </c>
      <c r="I64" s="2">
        <v>43</v>
      </c>
    </row>
    <row r="65" spans="1:9">
      <c r="A65" s="5" t="s">
        <v>67</v>
      </c>
      <c r="B65" s="3">
        <f>SUM(H65:I65)</f>
        <v>13</v>
      </c>
      <c r="C65" s="1"/>
      <c r="D65" s="1"/>
      <c r="E65" s="1"/>
      <c r="H65" s="2">
        <v>4</v>
      </c>
      <c r="I65" s="2">
        <v>9</v>
      </c>
    </row>
    <row r="66" spans="1:9">
      <c r="A66" s="5" t="s">
        <v>68</v>
      </c>
      <c r="B66" s="3"/>
      <c r="C66" s="1"/>
      <c r="D66" s="1"/>
      <c r="E66" s="1">
        <v>6</v>
      </c>
      <c r="H66" s="2"/>
      <c r="I66" s="2"/>
    </row>
    <row r="67" spans="1:9">
      <c r="A67" s="5" t="s">
        <v>69</v>
      </c>
      <c r="B67" s="3"/>
      <c r="C67" s="1"/>
      <c r="D67" s="1"/>
      <c r="E67" s="1">
        <v>2</v>
      </c>
      <c r="H67" s="2"/>
      <c r="I67" s="2"/>
    </row>
    <row r="68" spans="1:9">
      <c r="A68" t="s">
        <v>70</v>
      </c>
      <c r="B68" s="3"/>
      <c r="C68" s="1"/>
      <c r="D68" s="1"/>
      <c r="E68" s="1">
        <v>6</v>
      </c>
      <c r="H68" s="2"/>
      <c r="I68" s="2"/>
    </row>
    <row r="69" spans="1:9">
      <c r="A69" t="s">
        <v>71</v>
      </c>
      <c r="B69" s="3"/>
      <c r="C69" s="1"/>
      <c r="D69" s="1"/>
      <c r="E69" s="1">
        <v>4</v>
      </c>
      <c r="H69" s="2"/>
      <c r="I69" s="2"/>
    </row>
    <row r="70" spans="1:9">
      <c r="A70" s="4" t="s">
        <v>72</v>
      </c>
      <c r="B70" s="3">
        <f>SUM(H70:I70)</f>
        <v>30</v>
      </c>
      <c r="C70" s="1"/>
      <c r="D70" s="1">
        <v>13</v>
      </c>
      <c r="E70" s="1">
        <v>5</v>
      </c>
      <c r="H70" s="2">
        <v>19</v>
      </c>
      <c r="I70" s="2">
        <v>11</v>
      </c>
    </row>
    <row r="71" spans="1:9">
      <c r="A71" s="5" t="s">
        <v>73</v>
      </c>
      <c r="B71" s="3">
        <f>SUM(H71:I71)</f>
        <v>58</v>
      </c>
      <c r="C71" s="1"/>
      <c r="D71" s="1">
        <v>1</v>
      </c>
      <c r="E71" s="1">
        <v>12</v>
      </c>
      <c r="H71" s="2">
        <v>14</v>
      </c>
      <c r="I71" s="2">
        <v>44</v>
      </c>
    </row>
    <row r="72" spans="1:9">
      <c r="A72" s="5" t="s">
        <v>74</v>
      </c>
      <c r="B72" s="3"/>
      <c r="C72" s="1">
        <v>3</v>
      </c>
      <c r="D72" s="1"/>
      <c r="E72" s="1">
        <v>5</v>
      </c>
      <c r="H72" s="2"/>
      <c r="I72" s="2"/>
    </row>
    <row r="73" spans="1:9">
      <c r="A73" s="5" t="s">
        <v>75</v>
      </c>
      <c r="B73" s="3"/>
      <c r="C73" s="1">
        <v>2</v>
      </c>
      <c r="D73" s="1"/>
      <c r="E73" s="1">
        <v>6</v>
      </c>
      <c r="H73" s="2"/>
      <c r="I73" s="2"/>
    </row>
    <row r="74" spans="1:9">
      <c r="A74" s="5" t="s">
        <v>76</v>
      </c>
      <c r="B74" s="3">
        <f>SUM(H74:I74)</f>
        <v>1</v>
      </c>
      <c r="C74" s="1"/>
      <c r="D74" s="1">
        <v>3</v>
      </c>
      <c r="E74" s="1"/>
      <c r="H74" s="2">
        <v>1</v>
      </c>
      <c r="I74" s="2">
        <v>0</v>
      </c>
    </row>
    <row r="75" spans="1:9">
      <c r="A75" s="5" t="s">
        <v>77</v>
      </c>
      <c r="B75" s="3">
        <f>SUM(H75:I75)</f>
        <v>5</v>
      </c>
      <c r="C75" s="1">
        <v>1</v>
      </c>
      <c r="D75" s="1"/>
      <c r="E75" s="1">
        <v>11</v>
      </c>
      <c r="H75" s="2">
        <v>5</v>
      </c>
      <c r="I75" s="2">
        <v>0</v>
      </c>
    </row>
    <row r="76" spans="1:9">
      <c r="A76" s="5" t="s">
        <v>78</v>
      </c>
      <c r="B76" s="3"/>
      <c r="C76" s="1">
        <v>1</v>
      </c>
      <c r="D76" s="1"/>
      <c r="E76" s="1"/>
      <c r="H76" s="2"/>
      <c r="I76" s="2"/>
    </row>
    <row r="77" spans="1:9">
      <c r="A77" s="5" t="s">
        <v>79</v>
      </c>
      <c r="B77" s="3">
        <f>SUM(H77:I77)</f>
        <v>24</v>
      </c>
      <c r="C77" s="1"/>
      <c r="D77" s="1">
        <v>3</v>
      </c>
      <c r="E77" s="1"/>
      <c r="H77" s="2">
        <v>24</v>
      </c>
      <c r="I77" s="2">
        <v>0</v>
      </c>
    </row>
    <row r="78" spans="1:9">
      <c r="A78" s="5" t="s">
        <v>80</v>
      </c>
      <c r="B78" s="3">
        <f>SUM(H78:I78)</f>
        <v>2</v>
      </c>
      <c r="C78" s="1">
        <v>1</v>
      </c>
      <c r="D78" s="1">
        <v>3</v>
      </c>
      <c r="E78" s="1"/>
      <c r="H78" s="2">
        <v>2</v>
      </c>
      <c r="I78" s="2">
        <v>0</v>
      </c>
    </row>
    <row r="79" spans="1:9">
      <c r="A79" s="5" t="s">
        <v>81</v>
      </c>
      <c r="B79" s="3">
        <f>SUM(H79:I79)</f>
        <v>49</v>
      </c>
      <c r="C79" s="1"/>
      <c r="D79" s="1">
        <v>1</v>
      </c>
      <c r="E79" s="1">
        <v>2</v>
      </c>
      <c r="H79" s="2">
        <v>11</v>
      </c>
      <c r="I79" s="2">
        <v>38</v>
      </c>
    </row>
    <row r="80" spans="1:9">
      <c r="A80" s="5" t="s">
        <v>82</v>
      </c>
      <c r="B80" s="3"/>
      <c r="C80" s="1">
        <v>3</v>
      </c>
      <c r="D80" s="1"/>
      <c r="E80" s="1">
        <v>4</v>
      </c>
      <c r="I80" s="2"/>
    </row>
    <row r="81" spans="1:9">
      <c r="A81" s="5" t="s">
        <v>83</v>
      </c>
      <c r="B81" s="3"/>
      <c r="C81" s="1">
        <v>6</v>
      </c>
      <c r="D81" s="1"/>
      <c r="E81" s="1"/>
      <c r="I81" s="2"/>
    </row>
    <row r="82" spans="1:9">
      <c r="A82" s="5" t="s">
        <v>84</v>
      </c>
      <c r="B82" s="3">
        <f>SUM(H82:I82)</f>
        <v>52</v>
      </c>
      <c r="C82" s="1"/>
      <c r="D82" s="1">
        <v>5</v>
      </c>
      <c r="E82" s="1"/>
      <c r="H82" s="2">
        <v>34</v>
      </c>
      <c r="I82" s="2">
        <v>18</v>
      </c>
    </row>
    <row r="83" spans="1:9">
      <c r="A83" s="5" t="s">
        <v>85</v>
      </c>
      <c r="B83" s="3">
        <f>SUM(H83:I83)</f>
        <v>25</v>
      </c>
      <c r="C83" s="1">
        <v>5</v>
      </c>
      <c r="D83" s="1"/>
      <c r="E83" s="1"/>
      <c r="H83" s="2">
        <v>10</v>
      </c>
      <c r="I83" s="2">
        <v>15</v>
      </c>
    </row>
    <row r="84" spans="1:9">
      <c r="A84" s="5" t="s">
        <v>86</v>
      </c>
      <c r="B84" s="3"/>
      <c r="C84" s="1">
        <v>2</v>
      </c>
      <c r="D84" s="1"/>
      <c r="E84" s="1">
        <v>6</v>
      </c>
      <c r="H84" s="2"/>
      <c r="I84" s="2"/>
    </row>
    <row r="85" spans="1:9">
      <c r="A85" s="5" t="s">
        <v>87</v>
      </c>
      <c r="B85" s="3">
        <f t="shared" ref="B85:B91" si="1">SUM(H85:I85)</f>
        <v>14</v>
      </c>
      <c r="C85" s="1">
        <v>4</v>
      </c>
      <c r="D85" s="1"/>
      <c r="E85" s="1">
        <v>12</v>
      </c>
      <c r="H85" s="2">
        <v>12</v>
      </c>
      <c r="I85" s="2">
        <v>2</v>
      </c>
    </row>
    <row r="86" spans="1:9">
      <c r="A86" s="5" t="s">
        <v>88</v>
      </c>
      <c r="B86" s="3">
        <f t="shared" si="1"/>
        <v>7</v>
      </c>
      <c r="C86" s="1">
        <v>10</v>
      </c>
      <c r="D86" s="1"/>
      <c r="E86" s="1">
        <v>42</v>
      </c>
      <c r="H86" s="2">
        <v>4</v>
      </c>
      <c r="I86" s="2">
        <v>3</v>
      </c>
    </row>
    <row r="87" spans="1:9">
      <c r="A87" s="5" t="s">
        <v>89</v>
      </c>
      <c r="B87" s="3">
        <f t="shared" si="1"/>
        <v>1</v>
      </c>
      <c r="C87" s="1">
        <v>26</v>
      </c>
      <c r="D87" s="1"/>
      <c r="E87" s="1">
        <v>6</v>
      </c>
      <c r="H87" s="2">
        <v>1</v>
      </c>
      <c r="I87" s="2">
        <v>0</v>
      </c>
    </row>
    <row r="88" spans="1:9">
      <c r="A88" s="5" t="s">
        <v>90</v>
      </c>
      <c r="B88" s="3">
        <f t="shared" si="1"/>
        <v>2</v>
      </c>
      <c r="C88" s="1">
        <v>4</v>
      </c>
      <c r="D88" s="1">
        <v>1</v>
      </c>
      <c r="E88" s="1">
        <v>13</v>
      </c>
      <c r="H88" s="2">
        <v>2</v>
      </c>
      <c r="I88" s="2">
        <v>0</v>
      </c>
    </row>
    <row r="89" spans="1:9">
      <c r="A89" s="5" t="s">
        <v>91</v>
      </c>
      <c r="B89" s="3">
        <f t="shared" si="1"/>
        <v>2</v>
      </c>
      <c r="C89" s="1"/>
      <c r="D89" s="1"/>
      <c r="E89" s="1">
        <v>6</v>
      </c>
      <c r="F89" s="2"/>
      <c r="G89" s="2"/>
      <c r="H89" s="2">
        <v>2</v>
      </c>
      <c r="I89" s="2">
        <v>0</v>
      </c>
    </row>
    <row r="90" spans="1:9">
      <c r="A90" s="5" t="s">
        <v>92</v>
      </c>
      <c r="B90" s="3">
        <f t="shared" si="1"/>
        <v>5</v>
      </c>
      <c r="C90" s="1">
        <v>2</v>
      </c>
      <c r="D90" s="1">
        <v>2</v>
      </c>
      <c r="E90" s="1"/>
      <c r="F90" s="2"/>
      <c r="G90" s="2"/>
      <c r="H90" s="2">
        <v>3</v>
      </c>
      <c r="I90" s="2">
        <v>2</v>
      </c>
    </row>
    <row r="91" spans="1:9">
      <c r="A91" s="5" t="s">
        <v>93</v>
      </c>
      <c r="B91" s="3">
        <f t="shared" si="1"/>
        <v>369</v>
      </c>
      <c r="C91" s="1">
        <v>43</v>
      </c>
      <c r="D91" s="1">
        <v>41</v>
      </c>
      <c r="E91" s="1">
        <v>28</v>
      </c>
      <c r="F91" s="2"/>
      <c r="G91" s="2"/>
      <c r="H91" s="2">
        <v>200</v>
      </c>
      <c r="I91" s="2">
        <v>169</v>
      </c>
    </row>
    <row r="92" spans="1:9">
      <c r="A92" t="s">
        <v>94</v>
      </c>
      <c r="B92" s="3"/>
      <c r="C92" s="1"/>
      <c r="D92" s="1"/>
      <c r="E92" s="1">
        <v>5</v>
      </c>
      <c r="F92" s="2"/>
      <c r="G92" s="2"/>
      <c r="H92" s="2"/>
      <c r="I92" s="2"/>
    </row>
    <row r="93" spans="1:9">
      <c r="A93" s="5" t="s">
        <v>95</v>
      </c>
      <c r="B93" s="3">
        <f>SUM(H93:I93)</f>
        <v>212</v>
      </c>
      <c r="C93" s="1"/>
      <c r="D93" s="1">
        <v>2</v>
      </c>
      <c r="E93" s="1"/>
      <c r="F93" s="2"/>
      <c r="G93" s="2"/>
      <c r="H93" s="2">
        <v>31</v>
      </c>
      <c r="I93" s="2">
        <v>181</v>
      </c>
    </row>
    <row r="94" spans="1:9">
      <c r="A94" s="5" t="s">
        <v>96</v>
      </c>
      <c r="B94" s="3"/>
      <c r="C94" s="1">
        <v>2</v>
      </c>
      <c r="D94" s="1">
        <v>1</v>
      </c>
      <c r="E94" s="1">
        <v>2</v>
      </c>
      <c r="F94" s="2"/>
      <c r="G94" s="2"/>
      <c r="H94" s="2"/>
      <c r="I94" s="2"/>
    </row>
    <row r="95" spans="1:9">
      <c r="A95" s="5" t="s">
        <v>97</v>
      </c>
      <c r="B95" s="3"/>
      <c r="C95" s="1"/>
      <c r="D95" s="1">
        <v>3</v>
      </c>
      <c r="E95" s="1"/>
      <c r="F95" s="2"/>
      <c r="G95" s="2"/>
      <c r="H95" s="2"/>
      <c r="I95" s="2"/>
    </row>
    <row r="96" spans="1:9">
      <c r="A96" s="5" t="s">
        <v>98</v>
      </c>
      <c r="B96" s="3"/>
      <c r="C96" s="1"/>
      <c r="D96" s="1">
        <v>1</v>
      </c>
      <c r="E96" s="1"/>
      <c r="F96" s="2"/>
      <c r="G96" s="2"/>
      <c r="H96" s="2"/>
      <c r="I96" s="2"/>
    </row>
    <row r="97" spans="1:9">
      <c r="A97" s="5" t="s">
        <v>99</v>
      </c>
      <c r="B97" s="3"/>
      <c r="C97" s="1"/>
      <c r="D97" s="1">
        <v>1</v>
      </c>
      <c r="E97" s="1"/>
      <c r="F97" s="2"/>
      <c r="G97" s="2"/>
      <c r="H97" s="2"/>
      <c r="I97" s="2"/>
    </row>
    <row r="98" spans="1:9">
      <c r="A98" s="5" t="s">
        <v>100</v>
      </c>
      <c r="B98" s="3">
        <f>SUM(H98:I98)</f>
        <v>3</v>
      </c>
      <c r="C98" s="1">
        <v>98</v>
      </c>
      <c r="D98" s="1">
        <v>3</v>
      </c>
      <c r="E98" s="1">
        <v>8</v>
      </c>
      <c r="F98" s="2"/>
      <c r="G98" s="2"/>
      <c r="H98" s="2">
        <v>1</v>
      </c>
      <c r="I98" s="2">
        <v>2</v>
      </c>
    </row>
    <row r="99" spans="1:9">
      <c r="A99" s="5" t="s">
        <v>101</v>
      </c>
      <c r="B99" s="3"/>
      <c r="C99" s="1">
        <v>1</v>
      </c>
      <c r="D99" s="1"/>
      <c r="E99" s="1"/>
      <c r="F99" s="2"/>
      <c r="G99" s="2"/>
      <c r="H99" s="2"/>
      <c r="I99" s="2"/>
    </row>
    <row r="100" spans="1:9">
      <c r="A100" s="5" t="s">
        <v>102</v>
      </c>
      <c r="B100" s="3"/>
      <c r="C100" s="1">
        <v>2</v>
      </c>
      <c r="D100" s="1">
        <v>3</v>
      </c>
      <c r="E100" s="1">
        <v>2</v>
      </c>
      <c r="F100" s="2"/>
      <c r="G100" s="2"/>
      <c r="H100" s="2"/>
      <c r="I100" s="2"/>
    </row>
    <row r="101" spans="1:9">
      <c r="A101" s="5" t="s">
        <v>103</v>
      </c>
      <c r="B101" s="3">
        <f>SUM(H101:I101)</f>
        <v>2</v>
      </c>
      <c r="C101" s="1"/>
      <c r="D101" s="1"/>
      <c r="E101" s="1"/>
      <c r="F101" s="2"/>
      <c r="G101" s="2"/>
      <c r="H101" s="2">
        <v>0</v>
      </c>
      <c r="I101" s="2">
        <v>2</v>
      </c>
    </row>
    <row r="102" spans="1:9">
      <c r="A102" s="5" t="s">
        <v>104</v>
      </c>
      <c r="B102" s="3"/>
      <c r="C102" s="1"/>
      <c r="D102" s="1">
        <v>5</v>
      </c>
      <c r="E102" s="1"/>
      <c r="F102" s="2"/>
      <c r="G102" s="2"/>
      <c r="H102" s="2"/>
      <c r="I102" s="2"/>
    </row>
    <row r="103" spans="1:9">
      <c r="A103" s="5" t="s">
        <v>105</v>
      </c>
      <c r="B103" s="3">
        <f>SUM(H103:I103)</f>
        <v>4</v>
      </c>
      <c r="C103" s="1"/>
      <c r="D103" s="1"/>
      <c r="E103" s="1"/>
      <c r="F103" s="2"/>
      <c r="G103" s="2"/>
      <c r="H103" s="2">
        <v>0</v>
      </c>
      <c r="I103" s="2">
        <v>4</v>
      </c>
    </row>
    <row r="104" spans="1:9">
      <c r="A104" s="5" t="s">
        <v>106</v>
      </c>
      <c r="B104" s="3"/>
      <c r="C104" s="1">
        <v>5</v>
      </c>
      <c r="D104" s="1">
        <v>1</v>
      </c>
      <c r="E104" s="1">
        <v>4</v>
      </c>
      <c r="F104" s="2"/>
      <c r="G104" s="2"/>
      <c r="I104" s="2"/>
    </row>
    <row r="105" spans="1:9">
      <c r="A105" s="5" t="s">
        <v>107</v>
      </c>
      <c r="B105" s="3"/>
      <c r="C105" s="1"/>
      <c r="D105" s="1">
        <v>1</v>
      </c>
      <c r="E105" s="1"/>
      <c r="F105" s="2"/>
      <c r="G105" s="2"/>
      <c r="I105" s="2"/>
    </row>
    <row r="106" spans="1:9">
      <c r="A106" s="2" t="s">
        <v>108</v>
      </c>
      <c r="B106" s="3"/>
      <c r="C106" s="1"/>
      <c r="D106" s="1">
        <v>2</v>
      </c>
      <c r="E106" s="1"/>
      <c r="F106" s="2"/>
      <c r="G106" s="2"/>
      <c r="I106" s="2"/>
    </row>
    <row r="107" spans="1:9">
      <c r="A107" s="2" t="s">
        <v>109</v>
      </c>
      <c r="B107" s="3">
        <f t="shared" ref="B107:B120" si="2">SUM(H107:I107)</f>
        <v>1</v>
      </c>
      <c r="C107" s="1"/>
      <c r="D107" s="1"/>
      <c r="E107" s="1"/>
      <c r="F107" s="2"/>
      <c r="G107" s="2"/>
      <c r="H107" s="2">
        <v>1</v>
      </c>
      <c r="I107" s="2">
        <v>0</v>
      </c>
    </row>
    <row r="108" spans="1:9">
      <c r="A108" s="2" t="s">
        <v>110</v>
      </c>
      <c r="B108" s="3">
        <f t="shared" si="2"/>
        <v>19</v>
      </c>
      <c r="C108" s="1">
        <v>2</v>
      </c>
      <c r="D108" s="1"/>
      <c r="E108" s="1">
        <v>2</v>
      </c>
      <c r="F108" s="2"/>
      <c r="G108" s="2"/>
      <c r="H108" s="2">
        <v>12</v>
      </c>
      <c r="I108" s="2">
        <v>7</v>
      </c>
    </row>
    <row r="109" spans="1:9">
      <c r="A109" s="2" t="s">
        <v>111</v>
      </c>
      <c r="B109" s="3">
        <f t="shared" si="2"/>
        <v>15</v>
      </c>
      <c r="C109" s="1"/>
      <c r="D109" s="1"/>
      <c r="E109" s="1"/>
      <c r="F109" s="2"/>
      <c r="G109" s="2"/>
      <c r="H109" s="2">
        <v>13</v>
      </c>
      <c r="I109" s="2">
        <v>2</v>
      </c>
    </row>
    <row r="110" spans="1:9">
      <c r="A110" s="2" t="s">
        <v>112</v>
      </c>
      <c r="B110" s="3">
        <f t="shared" si="2"/>
        <v>1</v>
      </c>
      <c r="C110" s="1"/>
      <c r="D110" s="1"/>
      <c r="E110" s="1"/>
      <c r="F110" s="2"/>
      <c r="G110" s="2"/>
      <c r="H110" s="2">
        <v>1</v>
      </c>
      <c r="I110" s="2">
        <v>0</v>
      </c>
    </row>
    <row r="111" spans="1:9">
      <c r="A111" s="2" t="s">
        <v>113</v>
      </c>
      <c r="B111" s="3">
        <f t="shared" si="2"/>
        <v>1</v>
      </c>
      <c r="C111" s="1">
        <v>19</v>
      </c>
      <c r="D111" s="1">
        <v>1</v>
      </c>
      <c r="E111" s="1">
        <v>4</v>
      </c>
      <c r="F111" s="2"/>
      <c r="G111" s="2"/>
      <c r="H111" s="2">
        <v>1</v>
      </c>
      <c r="I111" s="2">
        <v>0</v>
      </c>
    </row>
    <row r="112" spans="1:9">
      <c r="A112" s="2" t="s">
        <v>114</v>
      </c>
      <c r="B112" s="3">
        <f t="shared" si="2"/>
        <v>29</v>
      </c>
      <c r="C112" s="1"/>
      <c r="D112" s="1"/>
      <c r="E112" s="1"/>
      <c r="F112" s="2"/>
      <c r="G112" s="2"/>
      <c r="H112" s="2">
        <v>25</v>
      </c>
      <c r="I112" s="2">
        <v>4</v>
      </c>
    </row>
    <row r="113" spans="1:9">
      <c r="A113" s="2" t="s">
        <v>115</v>
      </c>
      <c r="B113" s="3">
        <f t="shared" si="2"/>
        <v>6</v>
      </c>
      <c r="C113" s="1">
        <v>6</v>
      </c>
      <c r="D113" s="1">
        <v>7</v>
      </c>
      <c r="E113" s="1"/>
      <c r="F113" s="2"/>
      <c r="G113" s="2"/>
      <c r="H113" s="2">
        <v>6</v>
      </c>
      <c r="I113" s="2">
        <v>0</v>
      </c>
    </row>
    <row r="114" spans="1:9">
      <c r="A114" s="2" t="s">
        <v>116</v>
      </c>
      <c r="B114" s="3">
        <f t="shared" si="2"/>
        <v>70</v>
      </c>
      <c r="C114" s="1"/>
      <c r="D114" s="1">
        <v>9</v>
      </c>
      <c r="E114" s="1"/>
      <c r="F114" s="2"/>
      <c r="G114" s="2"/>
      <c r="H114" s="2">
        <v>16</v>
      </c>
      <c r="I114" s="2">
        <v>54</v>
      </c>
    </row>
    <row r="115" spans="1:9">
      <c r="A115" s="2" t="s">
        <v>117</v>
      </c>
      <c r="B115" s="3">
        <f t="shared" si="2"/>
        <v>22</v>
      </c>
      <c r="C115" s="1">
        <v>1</v>
      </c>
      <c r="D115" s="1">
        <v>2</v>
      </c>
      <c r="E115" s="1"/>
      <c r="F115" s="2"/>
      <c r="G115" s="2"/>
      <c r="H115" s="2">
        <v>11</v>
      </c>
      <c r="I115" s="2">
        <v>11</v>
      </c>
    </row>
    <row r="116" spans="1:9">
      <c r="A116" s="2" t="s">
        <v>118</v>
      </c>
      <c r="B116" s="3">
        <f t="shared" si="2"/>
        <v>390</v>
      </c>
      <c r="C116" s="1">
        <v>36</v>
      </c>
      <c r="D116" s="1">
        <v>40</v>
      </c>
      <c r="E116" s="1">
        <v>30</v>
      </c>
      <c r="F116" s="2"/>
      <c r="G116" s="2"/>
      <c r="H116" s="2">
        <v>217</v>
      </c>
      <c r="I116" s="2">
        <v>173</v>
      </c>
    </row>
    <row r="117" spans="1:9">
      <c r="A117" s="2" t="s">
        <v>119</v>
      </c>
      <c r="B117" s="3">
        <f t="shared" si="2"/>
        <v>20</v>
      </c>
      <c r="C117" s="1">
        <v>1</v>
      </c>
      <c r="D117" s="1"/>
      <c r="E117" s="1">
        <v>5</v>
      </c>
      <c r="F117" s="2"/>
      <c r="G117" s="2"/>
      <c r="H117" s="2">
        <v>18</v>
      </c>
      <c r="I117" s="2">
        <v>2</v>
      </c>
    </row>
    <row r="118" spans="1:9">
      <c r="A118" s="2" t="s">
        <v>120</v>
      </c>
      <c r="B118" s="3">
        <f t="shared" si="2"/>
        <v>49</v>
      </c>
      <c r="C118" s="1">
        <v>4</v>
      </c>
      <c r="D118" s="1">
        <v>5</v>
      </c>
      <c r="E118" s="1"/>
      <c r="H118" s="2">
        <v>7</v>
      </c>
      <c r="I118" s="2">
        <v>42</v>
      </c>
    </row>
    <row r="119" spans="1:9">
      <c r="A119" s="2" t="s">
        <v>121</v>
      </c>
      <c r="B119" s="3">
        <f t="shared" si="2"/>
        <v>8</v>
      </c>
      <c r="C119" s="1">
        <v>2</v>
      </c>
      <c r="D119" s="1">
        <v>30</v>
      </c>
      <c r="E119" s="1">
        <v>7</v>
      </c>
      <c r="H119" s="2">
        <v>3</v>
      </c>
      <c r="I119" s="2">
        <v>5</v>
      </c>
    </row>
    <row r="120" spans="1:9">
      <c r="A120" s="2" t="s">
        <v>122</v>
      </c>
      <c r="B120" s="3">
        <f t="shared" si="2"/>
        <v>65</v>
      </c>
      <c r="C120" s="1"/>
      <c r="D120" s="1">
        <v>2</v>
      </c>
      <c r="E120" s="1"/>
      <c r="H120" s="2">
        <v>40</v>
      </c>
      <c r="I120" s="2">
        <v>25</v>
      </c>
    </row>
    <row r="121" spans="1:9">
      <c r="A121" t="s">
        <v>123</v>
      </c>
      <c r="B121" s="3"/>
      <c r="C121" s="1"/>
      <c r="D121" s="1"/>
      <c r="E121" s="1">
        <v>27</v>
      </c>
      <c r="H121" s="2"/>
      <c r="I121" s="2"/>
    </row>
    <row r="122" spans="1:9">
      <c r="A122" s="2" t="s">
        <v>124</v>
      </c>
      <c r="B122" s="3">
        <f>SUM(H122:I122)</f>
        <v>0</v>
      </c>
      <c r="C122" s="1">
        <v>6</v>
      </c>
      <c r="D122" s="1"/>
      <c r="E122" s="1">
        <v>5</v>
      </c>
      <c r="H122" s="2">
        <v>0</v>
      </c>
      <c r="I122" s="2">
        <v>0</v>
      </c>
    </row>
    <row r="123" spans="1:9">
      <c r="A123" s="2" t="s">
        <v>125</v>
      </c>
      <c r="B123" s="3">
        <f>SUM(H123:I123)</f>
        <v>5</v>
      </c>
      <c r="C123" s="1"/>
      <c r="D123" s="1"/>
      <c r="E123" s="1"/>
      <c r="H123" s="2">
        <v>3</v>
      </c>
      <c r="I123" s="2">
        <v>2</v>
      </c>
    </row>
    <row r="124" spans="1:9">
      <c r="A124" s="2"/>
      <c r="B124" s="3">
        <f>SUM(B4:B123)</f>
        <v>2503</v>
      </c>
      <c r="C124" s="1">
        <f>SUM(C4:C123)</f>
        <v>848</v>
      </c>
      <c r="D124" s="1">
        <f>SUM(D4:D123)</f>
        <v>845</v>
      </c>
      <c r="E124" s="1">
        <f>SUM(E4:E123)</f>
        <v>851</v>
      </c>
      <c r="H124" s="3">
        <f>SUM(H5:H123)</f>
        <v>1126</v>
      </c>
      <c r="I124" s="3">
        <f>SUM(I5:I123)</f>
        <v>1421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5A63-AFDE-4685-80E3-F443A87694A7}">
  <dimension ref="A1:D122"/>
  <sheetViews>
    <sheetView tabSelected="1" workbookViewId="0">
      <pane ySplit="1" topLeftCell="A2" activePane="bottomLeft" state="frozen"/>
      <selection pane="bottomLeft" activeCell="F98" sqref="F98"/>
    </sheetView>
  </sheetViews>
  <sheetFormatPr defaultRowHeight="12.75"/>
  <cols>
    <col min="1" max="1" width="18.7109375" customWidth="1"/>
  </cols>
  <sheetData>
    <row r="1" spans="1:4" s="1" customFormat="1">
      <c r="A1" s="1" t="s">
        <v>126</v>
      </c>
      <c r="B1" s="1" t="s">
        <v>4</v>
      </c>
      <c r="C1" s="1" t="s">
        <v>5</v>
      </c>
      <c r="D1" s="1" t="s">
        <v>127</v>
      </c>
    </row>
    <row r="2" spans="1:4">
      <c r="A2" s="2" t="s">
        <v>6</v>
      </c>
    </row>
    <row r="3" spans="1:4">
      <c r="A3" s="2" t="s">
        <v>7</v>
      </c>
      <c r="B3" s="2">
        <v>24</v>
      </c>
      <c r="C3" s="2">
        <v>27</v>
      </c>
    </row>
    <row r="4" spans="1:4">
      <c r="A4" s="2" t="s">
        <v>8</v>
      </c>
      <c r="B4" s="2">
        <v>27</v>
      </c>
      <c r="C4" s="2">
        <v>28</v>
      </c>
    </row>
    <row r="5" spans="1:4">
      <c r="A5" s="2" t="s">
        <v>9</v>
      </c>
      <c r="B5" s="2">
        <v>11</v>
      </c>
      <c r="C5" s="2">
        <v>11</v>
      </c>
    </row>
    <row r="6" spans="1:4">
      <c r="A6" s="2" t="s">
        <v>10</v>
      </c>
      <c r="B6" s="2"/>
      <c r="C6" s="2"/>
    </row>
    <row r="7" spans="1:4">
      <c r="A7" s="2" t="s">
        <v>11</v>
      </c>
      <c r="B7" s="2">
        <v>19</v>
      </c>
      <c r="C7" s="2">
        <v>7</v>
      </c>
    </row>
    <row r="8" spans="1:4">
      <c r="A8" s="4" t="s">
        <v>12</v>
      </c>
      <c r="B8" s="2">
        <v>0</v>
      </c>
      <c r="C8" s="2">
        <v>0</v>
      </c>
    </row>
    <row r="9" spans="1:4">
      <c r="A9" s="2" t="s">
        <v>13</v>
      </c>
      <c r="B9" s="2">
        <v>5</v>
      </c>
      <c r="C9" s="2">
        <v>13</v>
      </c>
    </row>
    <row r="10" spans="1:4">
      <c r="A10" s="2" t="s">
        <v>14</v>
      </c>
      <c r="B10" s="2">
        <v>7</v>
      </c>
      <c r="C10" s="2">
        <v>0</v>
      </c>
    </row>
    <row r="11" spans="1:4">
      <c r="A11" s="2" t="s">
        <v>15</v>
      </c>
      <c r="B11" s="2">
        <v>5</v>
      </c>
      <c r="C11" s="2">
        <v>0</v>
      </c>
    </row>
    <row r="12" spans="1:4">
      <c r="A12" s="2" t="s">
        <v>16</v>
      </c>
      <c r="B12" s="2">
        <v>6</v>
      </c>
      <c r="C12" s="2">
        <v>46</v>
      </c>
    </row>
    <row r="13" spans="1:4">
      <c r="A13" s="2" t="s">
        <v>17</v>
      </c>
      <c r="B13" s="2"/>
      <c r="C13" s="2"/>
    </row>
    <row r="14" spans="1:4">
      <c r="A14" s="2" t="s">
        <v>18</v>
      </c>
      <c r="B14" s="2">
        <v>4</v>
      </c>
      <c r="C14" s="2">
        <v>2</v>
      </c>
    </row>
    <row r="15" spans="1:4">
      <c r="A15" s="2" t="s">
        <v>19</v>
      </c>
      <c r="B15" s="2">
        <v>6</v>
      </c>
      <c r="C15" s="2">
        <v>0</v>
      </c>
    </row>
    <row r="16" spans="1:4">
      <c r="A16" s="2" t="s">
        <v>20</v>
      </c>
      <c r="B16" s="2"/>
      <c r="C16" s="2"/>
    </row>
    <row r="17" spans="1:3">
      <c r="A17" s="2" t="s">
        <v>21</v>
      </c>
      <c r="B17" s="2"/>
      <c r="C17" s="2"/>
    </row>
    <row r="18" spans="1:3">
      <c r="A18" s="2" t="s">
        <v>22</v>
      </c>
      <c r="B18" s="2"/>
      <c r="C18" s="2"/>
    </row>
    <row r="19" spans="1:3">
      <c r="A19" s="2" t="s">
        <v>23</v>
      </c>
      <c r="B19" s="2"/>
      <c r="C19" s="2"/>
    </row>
    <row r="20" spans="1:3">
      <c r="A20" s="2" t="s">
        <v>24</v>
      </c>
      <c r="B20" s="2">
        <v>45</v>
      </c>
      <c r="C20" s="2">
        <v>68</v>
      </c>
    </row>
    <row r="21" spans="1:3">
      <c r="A21" s="2" t="s">
        <v>25</v>
      </c>
      <c r="B21" s="2">
        <v>0</v>
      </c>
      <c r="C21" s="2">
        <v>2</v>
      </c>
    </row>
    <row r="22" spans="1:3">
      <c r="A22" s="4" t="s">
        <v>26</v>
      </c>
      <c r="B22" s="2">
        <v>1</v>
      </c>
      <c r="C22" s="2">
        <v>0</v>
      </c>
    </row>
    <row r="23" spans="1:3">
      <c r="A23" s="5" t="s">
        <v>27</v>
      </c>
      <c r="B23" s="2">
        <v>32</v>
      </c>
      <c r="C23" s="2">
        <v>71</v>
      </c>
    </row>
    <row r="24" spans="1:3">
      <c r="A24" s="5" t="s">
        <v>28</v>
      </c>
      <c r="B24" s="2">
        <v>1</v>
      </c>
      <c r="C24" s="2">
        <v>4</v>
      </c>
    </row>
    <row r="25" spans="1:3">
      <c r="A25" s="5" t="s">
        <v>29</v>
      </c>
      <c r="B25" s="2"/>
      <c r="C25" s="2"/>
    </row>
    <row r="26" spans="1:3">
      <c r="A26" s="5" t="s">
        <v>30</v>
      </c>
      <c r="B26" s="2">
        <v>3</v>
      </c>
      <c r="C26" s="2">
        <v>16</v>
      </c>
    </row>
    <row r="27" spans="1:3">
      <c r="A27" s="5" t="s">
        <v>31</v>
      </c>
      <c r="B27" s="2">
        <v>1</v>
      </c>
      <c r="C27" s="2">
        <v>0</v>
      </c>
    </row>
    <row r="28" spans="1:3">
      <c r="A28" s="4" t="s">
        <v>32</v>
      </c>
      <c r="B28" s="2">
        <v>1</v>
      </c>
      <c r="C28" s="2">
        <v>0</v>
      </c>
    </row>
    <row r="29" spans="1:3">
      <c r="A29" s="4" t="s">
        <v>33</v>
      </c>
      <c r="B29" s="2">
        <v>1</v>
      </c>
      <c r="C29" s="2">
        <v>0</v>
      </c>
    </row>
    <row r="30" spans="1:3">
      <c r="A30" s="5" t="s">
        <v>34</v>
      </c>
      <c r="B30" s="2"/>
      <c r="C30" s="2"/>
    </row>
    <row r="31" spans="1:3">
      <c r="A31" s="5" t="s">
        <v>35</v>
      </c>
      <c r="B31" s="2">
        <v>1</v>
      </c>
      <c r="C31" s="2">
        <v>3</v>
      </c>
    </row>
    <row r="32" spans="1:3">
      <c r="A32" s="5" t="s">
        <v>36</v>
      </c>
      <c r="B32" s="2"/>
      <c r="C32" s="2"/>
    </row>
    <row r="33" spans="1:3">
      <c r="A33" s="5" t="s">
        <v>37</v>
      </c>
      <c r="B33" s="2">
        <v>0</v>
      </c>
      <c r="C33" s="2">
        <v>9</v>
      </c>
    </row>
    <row r="34" spans="1:3">
      <c r="A34" s="5" t="s">
        <v>38</v>
      </c>
      <c r="B34" s="2">
        <v>17</v>
      </c>
      <c r="C34" s="2">
        <v>10</v>
      </c>
    </row>
    <row r="35" spans="1:3">
      <c r="A35" s="5" t="s">
        <v>39</v>
      </c>
      <c r="B35" s="2">
        <v>2</v>
      </c>
      <c r="C35" s="2">
        <v>4</v>
      </c>
    </row>
    <row r="36" spans="1:3">
      <c r="A36" s="5" t="s">
        <v>40</v>
      </c>
      <c r="B36" s="2"/>
      <c r="C36" s="2"/>
    </row>
    <row r="37" spans="1:3">
      <c r="A37" s="4" t="s">
        <v>41</v>
      </c>
      <c r="B37" s="2">
        <v>1</v>
      </c>
      <c r="C37" s="2">
        <v>0</v>
      </c>
    </row>
    <row r="38" spans="1:3">
      <c r="A38" s="5" t="s">
        <v>42</v>
      </c>
      <c r="B38" s="2">
        <v>0</v>
      </c>
      <c r="C38" s="2">
        <v>4</v>
      </c>
    </row>
    <row r="39" spans="1:3">
      <c r="A39" s="5" t="s">
        <v>43</v>
      </c>
      <c r="B39" s="2">
        <v>3</v>
      </c>
      <c r="C39" s="2">
        <v>2</v>
      </c>
    </row>
    <row r="40" spans="1:3">
      <c r="A40" s="5" t="s">
        <v>44</v>
      </c>
      <c r="B40" s="2">
        <v>0</v>
      </c>
      <c r="C40" s="2">
        <v>5</v>
      </c>
    </row>
    <row r="41" spans="1:3">
      <c r="A41" s="5" t="s">
        <v>45</v>
      </c>
      <c r="B41" s="2"/>
      <c r="C41" s="2"/>
    </row>
    <row r="42" spans="1:3">
      <c r="A42" s="5" t="s">
        <v>46</v>
      </c>
      <c r="B42" s="2"/>
      <c r="C42" s="2"/>
    </row>
    <row r="43" spans="1:3">
      <c r="A43" s="5" t="s">
        <v>47</v>
      </c>
      <c r="B43" s="2"/>
      <c r="C43" s="2"/>
    </row>
    <row r="44" spans="1:3">
      <c r="A44" s="5" t="s">
        <v>48</v>
      </c>
      <c r="B44" s="2"/>
      <c r="C44" s="2"/>
    </row>
    <row r="45" spans="1:3">
      <c r="A45" s="4" t="s">
        <v>49</v>
      </c>
      <c r="B45" s="2">
        <v>1</v>
      </c>
      <c r="C45" s="2">
        <v>0</v>
      </c>
    </row>
    <row r="46" spans="1:3">
      <c r="A46" s="5" t="s">
        <v>50</v>
      </c>
      <c r="B46" s="2"/>
      <c r="C46" s="2"/>
    </row>
    <row r="47" spans="1:3">
      <c r="A47" s="5" t="s">
        <v>51</v>
      </c>
      <c r="B47" s="2">
        <v>9</v>
      </c>
      <c r="C47" s="2">
        <v>15</v>
      </c>
    </row>
    <row r="48" spans="1:3">
      <c r="A48" s="5" t="s">
        <v>52</v>
      </c>
      <c r="B48" s="2">
        <v>21</v>
      </c>
      <c r="C48" s="2">
        <v>14</v>
      </c>
    </row>
    <row r="49" spans="1:3">
      <c r="A49" s="5" t="s">
        <v>53</v>
      </c>
      <c r="B49" s="2">
        <v>2</v>
      </c>
      <c r="C49" s="2">
        <v>3</v>
      </c>
    </row>
    <row r="50" spans="1:3">
      <c r="A50" s="5" t="s">
        <v>54</v>
      </c>
      <c r="B50" s="2">
        <v>81</v>
      </c>
      <c r="C50" s="2">
        <v>84</v>
      </c>
    </row>
    <row r="51" spans="1:3">
      <c r="A51" s="5" t="s">
        <v>55</v>
      </c>
      <c r="B51" s="2">
        <v>0</v>
      </c>
      <c r="C51" s="2">
        <v>56</v>
      </c>
    </row>
    <row r="52" spans="1:3">
      <c r="A52" s="5" t="s">
        <v>56</v>
      </c>
      <c r="B52" s="2">
        <v>0</v>
      </c>
      <c r="C52" s="2">
        <v>9</v>
      </c>
    </row>
    <row r="53" spans="1:3">
      <c r="A53" s="5" t="s">
        <v>57</v>
      </c>
      <c r="B53" s="2"/>
      <c r="C53" s="2"/>
    </row>
    <row r="54" spans="1:3">
      <c r="A54" s="5" t="s">
        <v>58</v>
      </c>
      <c r="B54" s="2">
        <v>0</v>
      </c>
      <c r="C54" s="2">
        <v>5</v>
      </c>
    </row>
    <row r="55" spans="1:3">
      <c r="A55" s="5" t="s">
        <v>59</v>
      </c>
      <c r="B55" s="2">
        <v>2</v>
      </c>
      <c r="C55" s="2">
        <v>4</v>
      </c>
    </row>
    <row r="56" spans="1:3">
      <c r="A56" s="5" t="s">
        <v>60</v>
      </c>
      <c r="B56" s="2">
        <v>8</v>
      </c>
      <c r="C56" s="2">
        <v>0</v>
      </c>
    </row>
    <row r="57" spans="1:3">
      <c r="A57" s="5" t="s">
        <v>61</v>
      </c>
      <c r="B57" s="2"/>
      <c r="C57" s="2"/>
    </row>
    <row r="58" spans="1:3">
      <c r="A58" s="5" t="s">
        <v>62</v>
      </c>
      <c r="B58" s="2">
        <v>14</v>
      </c>
      <c r="C58" s="2">
        <v>2</v>
      </c>
    </row>
    <row r="59" spans="1:3">
      <c r="A59" s="5" t="s">
        <v>63</v>
      </c>
      <c r="B59" s="2">
        <v>6</v>
      </c>
      <c r="C59" s="2">
        <v>27</v>
      </c>
    </row>
    <row r="60" spans="1:3">
      <c r="A60" s="5" t="s">
        <v>64</v>
      </c>
      <c r="B60" s="2"/>
      <c r="C60" s="2"/>
    </row>
    <row r="61" spans="1:3">
      <c r="A61" s="5" t="s">
        <v>65</v>
      </c>
      <c r="B61" s="2"/>
      <c r="C61" s="2"/>
    </row>
    <row r="62" spans="1:3">
      <c r="A62" s="4" t="s">
        <v>66</v>
      </c>
      <c r="B62" s="2">
        <v>5</v>
      </c>
      <c r="C62" s="2">
        <v>43</v>
      </c>
    </row>
    <row r="63" spans="1:3">
      <c r="A63" s="5" t="s">
        <v>67</v>
      </c>
      <c r="B63" s="2">
        <v>4</v>
      </c>
      <c r="C63" s="2">
        <v>9</v>
      </c>
    </row>
    <row r="64" spans="1:3">
      <c r="A64" s="5" t="s">
        <v>68</v>
      </c>
      <c r="B64" s="2"/>
      <c r="C64" s="2"/>
    </row>
    <row r="65" spans="1:3">
      <c r="A65" s="5" t="s">
        <v>69</v>
      </c>
      <c r="B65" s="2"/>
      <c r="C65" s="2"/>
    </row>
    <row r="66" spans="1:3">
      <c r="A66" t="s">
        <v>70</v>
      </c>
      <c r="B66" s="2"/>
      <c r="C66" s="2"/>
    </row>
    <row r="67" spans="1:3">
      <c r="A67" t="s">
        <v>71</v>
      </c>
      <c r="B67" s="2"/>
      <c r="C67" s="2"/>
    </row>
    <row r="68" spans="1:3">
      <c r="A68" s="4" t="s">
        <v>72</v>
      </c>
      <c r="B68" s="2">
        <v>19</v>
      </c>
      <c r="C68" s="2">
        <v>11</v>
      </c>
    </row>
    <row r="69" spans="1:3">
      <c r="A69" s="5" t="s">
        <v>73</v>
      </c>
      <c r="B69" s="2">
        <v>14</v>
      </c>
      <c r="C69" s="2">
        <v>44</v>
      </c>
    </row>
    <row r="70" spans="1:3">
      <c r="A70" s="5" t="s">
        <v>74</v>
      </c>
      <c r="B70" s="2"/>
      <c r="C70" s="2"/>
    </row>
    <row r="71" spans="1:3">
      <c r="A71" s="5" t="s">
        <v>75</v>
      </c>
      <c r="B71" s="2"/>
      <c r="C71" s="2"/>
    </row>
    <row r="72" spans="1:3">
      <c r="A72" s="5" t="s">
        <v>76</v>
      </c>
      <c r="B72" s="2">
        <v>1</v>
      </c>
      <c r="C72" s="2">
        <v>0</v>
      </c>
    </row>
    <row r="73" spans="1:3">
      <c r="A73" s="5" t="s">
        <v>77</v>
      </c>
      <c r="B73" s="2">
        <v>5</v>
      </c>
      <c r="C73" s="2">
        <v>0</v>
      </c>
    </row>
    <row r="74" spans="1:3">
      <c r="A74" s="5" t="s">
        <v>78</v>
      </c>
      <c r="B74" s="2"/>
      <c r="C74" s="2"/>
    </row>
    <row r="75" spans="1:3">
      <c r="A75" s="5" t="s">
        <v>79</v>
      </c>
      <c r="B75" s="2">
        <v>24</v>
      </c>
      <c r="C75" s="2">
        <v>0</v>
      </c>
    </row>
    <row r="76" spans="1:3">
      <c r="A76" s="5" t="s">
        <v>80</v>
      </c>
      <c r="B76" s="2">
        <v>2</v>
      </c>
      <c r="C76" s="2">
        <v>0</v>
      </c>
    </row>
    <row r="77" spans="1:3">
      <c r="A77" s="5" t="s">
        <v>81</v>
      </c>
      <c r="B77" s="2">
        <v>11</v>
      </c>
      <c r="C77" s="2">
        <v>38</v>
      </c>
    </row>
    <row r="78" spans="1:3">
      <c r="A78" s="5" t="s">
        <v>82</v>
      </c>
      <c r="C78" s="2"/>
    </row>
    <row r="79" spans="1:3">
      <c r="A79" s="5" t="s">
        <v>83</v>
      </c>
      <c r="C79" s="2"/>
    </row>
    <row r="80" spans="1:3">
      <c r="A80" s="5" t="s">
        <v>84</v>
      </c>
      <c r="B80" s="2">
        <v>34</v>
      </c>
      <c r="C80" s="2">
        <v>18</v>
      </c>
    </row>
    <row r="81" spans="1:3">
      <c r="A81" s="5" t="s">
        <v>85</v>
      </c>
      <c r="B81" s="2">
        <v>10</v>
      </c>
      <c r="C81" s="2">
        <v>15</v>
      </c>
    </row>
    <row r="82" spans="1:3">
      <c r="A82" s="5" t="s">
        <v>86</v>
      </c>
      <c r="B82" s="2"/>
      <c r="C82" s="2"/>
    </row>
    <row r="83" spans="1:3">
      <c r="A83" s="5" t="s">
        <v>87</v>
      </c>
      <c r="B83" s="2">
        <v>12</v>
      </c>
      <c r="C83" s="2">
        <v>2</v>
      </c>
    </row>
    <row r="84" spans="1:3">
      <c r="A84" s="5" t="s">
        <v>88</v>
      </c>
      <c r="B84" s="2">
        <v>4</v>
      </c>
      <c r="C84" s="2">
        <v>3</v>
      </c>
    </row>
    <row r="85" spans="1:3">
      <c r="A85" s="5" t="s">
        <v>89</v>
      </c>
      <c r="B85" s="2">
        <v>1</v>
      </c>
      <c r="C85" s="2">
        <v>0</v>
      </c>
    </row>
    <row r="86" spans="1:3">
      <c r="A86" s="5" t="s">
        <v>90</v>
      </c>
      <c r="B86" s="2">
        <v>2</v>
      </c>
      <c r="C86" s="2">
        <v>0</v>
      </c>
    </row>
    <row r="87" spans="1:3">
      <c r="A87" s="5" t="s">
        <v>91</v>
      </c>
      <c r="B87" s="2">
        <v>2</v>
      </c>
      <c r="C87" s="2">
        <v>0</v>
      </c>
    </row>
    <row r="88" spans="1:3">
      <c r="A88" s="5" t="s">
        <v>92</v>
      </c>
      <c r="B88" s="2">
        <v>3</v>
      </c>
      <c r="C88" s="2">
        <v>2</v>
      </c>
    </row>
    <row r="89" spans="1:3">
      <c r="A89" s="5" t="s">
        <v>93</v>
      </c>
      <c r="B89" s="2">
        <v>200</v>
      </c>
      <c r="C89" s="2">
        <v>169</v>
      </c>
    </row>
    <row r="90" spans="1:3">
      <c r="A90" t="s">
        <v>94</v>
      </c>
      <c r="B90" s="2"/>
      <c r="C90" s="2"/>
    </row>
    <row r="91" spans="1:3">
      <c r="A91" s="5" t="s">
        <v>95</v>
      </c>
      <c r="B91" s="2">
        <v>31</v>
      </c>
      <c r="C91" s="2">
        <v>181</v>
      </c>
    </row>
    <row r="92" spans="1:3">
      <c r="A92" s="5" t="s">
        <v>96</v>
      </c>
      <c r="B92" s="2"/>
      <c r="C92" s="2"/>
    </row>
    <row r="93" spans="1:3">
      <c r="A93" s="5" t="s">
        <v>97</v>
      </c>
      <c r="B93" s="2"/>
      <c r="C93" s="2"/>
    </row>
    <row r="94" spans="1:3">
      <c r="A94" s="5" t="s">
        <v>98</v>
      </c>
      <c r="B94" s="2"/>
      <c r="C94" s="2"/>
    </row>
    <row r="95" spans="1:3">
      <c r="A95" s="5" t="s">
        <v>99</v>
      </c>
      <c r="B95" s="2"/>
      <c r="C95" s="2"/>
    </row>
    <row r="96" spans="1:3">
      <c r="A96" s="5" t="s">
        <v>100</v>
      </c>
      <c r="B96" s="2">
        <v>1</v>
      </c>
      <c r="C96" s="2">
        <v>2</v>
      </c>
    </row>
    <row r="97" spans="1:3">
      <c r="A97" s="5" t="s">
        <v>101</v>
      </c>
      <c r="B97" s="2"/>
      <c r="C97" s="2"/>
    </row>
    <row r="98" spans="1:3">
      <c r="A98" s="5" t="s">
        <v>102</v>
      </c>
      <c r="B98" s="2"/>
      <c r="C98" s="2"/>
    </row>
    <row r="99" spans="1:3">
      <c r="A99" s="5" t="s">
        <v>103</v>
      </c>
      <c r="B99" s="2">
        <v>0</v>
      </c>
      <c r="C99" s="2">
        <v>2</v>
      </c>
    </row>
    <row r="100" spans="1:3">
      <c r="A100" s="5" t="s">
        <v>104</v>
      </c>
      <c r="B100" s="2"/>
      <c r="C100" s="2"/>
    </row>
    <row r="101" spans="1:3">
      <c r="A101" s="5" t="s">
        <v>105</v>
      </c>
      <c r="B101" s="2">
        <v>0</v>
      </c>
      <c r="C101" s="2">
        <v>4</v>
      </c>
    </row>
    <row r="102" spans="1:3">
      <c r="A102" s="5" t="s">
        <v>106</v>
      </c>
      <c r="C102" s="2"/>
    </row>
    <row r="103" spans="1:3">
      <c r="A103" s="5" t="s">
        <v>107</v>
      </c>
      <c r="C103" s="2"/>
    </row>
    <row r="104" spans="1:3">
      <c r="A104" s="2" t="s">
        <v>108</v>
      </c>
      <c r="C104" s="2"/>
    </row>
    <row r="105" spans="1:3">
      <c r="A105" s="2" t="s">
        <v>109</v>
      </c>
      <c r="B105" s="2">
        <v>1</v>
      </c>
      <c r="C105" s="2">
        <v>0</v>
      </c>
    </row>
    <row r="106" spans="1:3">
      <c r="A106" s="2" t="s">
        <v>110</v>
      </c>
      <c r="B106" s="2">
        <v>12</v>
      </c>
      <c r="C106" s="2">
        <v>7</v>
      </c>
    </row>
    <row r="107" spans="1:3">
      <c r="A107" s="2" t="s">
        <v>111</v>
      </c>
      <c r="B107" s="2">
        <v>13</v>
      </c>
      <c r="C107" s="2">
        <v>2</v>
      </c>
    </row>
    <row r="108" spans="1:3">
      <c r="A108" s="2" t="s">
        <v>112</v>
      </c>
      <c r="B108" s="2">
        <v>1</v>
      </c>
      <c r="C108" s="2">
        <v>0</v>
      </c>
    </row>
    <row r="109" spans="1:3">
      <c r="A109" s="2" t="s">
        <v>113</v>
      </c>
      <c r="B109" s="2">
        <v>1</v>
      </c>
      <c r="C109" s="2">
        <v>0</v>
      </c>
    </row>
    <row r="110" spans="1:3">
      <c r="A110" s="2" t="s">
        <v>114</v>
      </c>
      <c r="B110" s="2">
        <v>25</v>
      </c>
      <c r="C110" s="2">
        <v>4</v>
      </c>
    </row>
    <row r="111" spans="1:3">
      <c r="A111" s="2" t="s">
        <v>115</v>
      </c>
      <c r="B111" s="2">
        <v>6</v>
      </c>
      <c r="C111" s="2">
        <v>0</v>
      </c>
    </row>
    <row r="112" spans="1:3">
      <c r="A112" s="2" t="s">
        <v>116</v>
      </c>
      <c r="B112" s="2">
        <v>16</v>
      </c>
      <c r="C112" s="2">
        <v>54</v>
      </c>
    </row>
    <row r="113" spans="1:3">
      <c r="A113" s="2" t="s">
        <v>117</v>
      </c>
      <c r="B113" s="2">
        <v>11</v>
      </c>
      <c r="C113" s="2">
        <v>11</v>
      </c>
    </row>
    <row r="114" spans="1:3">
      <c r="A114" s="2" t="s">
        <v>118</v>
      </c>
      <c r="B114" s="2">
        <v>217</v>
      </c>
      <c r="C114" s="2">
        <v>173</v>
      </c>
    </row>
    <row r="115" spans="1:3">
      <c r="A115" s="2" t="s">
        <v>119</v>
      </c>
      <c r="B115" s="2">
        <v>18</v>
      </c>
      <c r="C115" s="2">
        <v>2</v>
      </c>
    </row>
    <row r="116" spans="1:3">
      <c r="A116" s="2" t="s">
        <v>120</v>
      </c>
      <c r="B116" s="2">
        <v>7</v>
      </c>
      <c r="C116" s="2">
        <v>42</v>
      </c>
    </row>
    <row r="117" spans="1:3">
      <c r="A117" s="2" t="s">
        <v>121</v>
      </c>
      <c r="B117" s="2">
        <v>3</v>
      </c>
      <c r="C117" s="2">
        <v>5</v>
      </c>
    </row>
    <row r="118" spans="1:3">
      <c r="A118" s="2" t="s">
        <v>122</v>
      </c>
      <c r="B118" s="2">
        <v>40</v>
      </c>
      <c r="C118" s="2">
        <v>25</v>
      </c>
    </row>
    <row r="119" spans="1:3">
      <c r="A119" t="s">
        <v>123</v>
      </c>
      <c r="B119" s="2"/>
      <c r="C119" s="2"/>
    </row>
    <row r="120" spans="1:3">
      <c r="A120" s="2" t="s">
        <v>124</v>
      </c>
      <c r="B120" s="2">
        <v>0</v>
      </c>
      <c r="C120" s="2">
        <v>0</v>
      </c>
    </row>
    <row r="121" spans="1:3">
      <c r="A121" s="2" t="s">
        <v>125</v>
      </c>
      <c r="B121" s="2">
        <v>3</v>
      </c>
      <c r="C121" s="2">
        <v>2</v>
      </c>
    </row>
    <row r="122" spans="1:3">
      <c r="A122" s="2"/>
      <c r="B122" s="3">
        <f>SUM(B3:B121)</f>
        <v>1126</v>
      </c>
      <c r="C122" s="3">
        <f>SUM(C3:C121)</f>
        <v>1421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ACD2-A0CE-4AF5-B355-BAFA02B201BE}">
  <dimension ref="A1:D71"/>
  <sheetViews>
    <sheetView workbookViewId="0">
      <selection activeCell="G11" sqref="G11"/>
    </sheetView>
  </sheetViews>
  <sheetFormatPr defaultRowHeight="12.75"/>
  <cols>
    <col min="1" max="1" width="21.5703125" customWidth="1"/>
    <col min="2" max="2" width="16.85546875" customWidth="1"/>
  </cols>
  <sheetData>
    <row r="1" spans="1:4">
      <c r="A1" s="23" t="s">
        <v>128</v>
      </c>
      <c r="B1" s="6"/>
    </row>
    <row r="2" spans="1:4">
      <c r="A2" s="16"/>
      <c r="B2" s="6"/>
      <c r="D2">
        <v>1000</v>
      </c>
    </row>
    <row r="3" spans="1:4">
      <c r="A3" s="18" t="s">
        <v>129</v>
      </c>
      <c r="B3" s="7">
        <v>2000</v>
      </c>
    </row>
    <row r="4" spans="1:4">
      <c r="A4" s="16"/>
      <c r="B4" s="10"/>
    </row>
    <row r="5" spans="1:4">
      <c r="A5" s="18" t="s">
        <v>24</v>
      </c>
      <c r="B5" s="8">
        <v>69.104300000000009</v>
      </c>
      <c r="C5" s="14">
        <f>B5/B59</f>
        <v>1.467867949323183E-2</v>
      </c>
      <c r="D5">
        <f>1000*C5</f>
        <v>14.678679493231831</v>
      </c>
    </row>
    <row r="6" spans="1:4">
      <c r="A6" s="18" t="s">
        <v>73</v>
      </c>
      <c r="B6" s="8">
        <v>11.343948128892904</v>
      </c>
      <c r="C6" s="14">
        <f>B6/B59</f>
        <v>2.4096066203096746E-3</v>
      </c>
      <c r="D6">
        <f>1000*C6</f>
        <v>2.4096066203096744</v>
      </c>
    </row>
    <row r="7" spans="1:4">
      <c r="A7" s="18" t="s">
        <v>130</v>
      </c>
      <c r="B7" s="11">
        <v>973.96438013640011</v>
      </c>
      <c r="C7" s="14">
        <f>B7/B59</f>
        <v>0.20688308793875962</v>
      </c>
      <c r="D7">
        <f>1000*C7</f>
        <v>206.88308793875962</v>
      </c>
    </row>
    <row r="8" spans="1:4">
      <c r="A8" s="20" t="s">
        <v>131</v>
      </c>
      <c r="B8" s="9">
        <v>1054.4126282652931</v>
      </c>
      <c r="C8" s="13"/>
    </row>
    <row r="9" spans="1:4">
      <c r="A9" s="16"/>
      <c r="B9" s="8"/>
      <c r="C9" s="13"/>
    </row>
    <row r="10" spans="1:4">
      <c r="A10" s="18" t="s">
        <v>16</v>
      </c>
      <c r="B10" s="8">
        <v>6.6968420000000002</v>
      </c>
      <c r="C10" s="14">
        <f>B10/B59</f>
        <v>1.4224989955012009E-3</v>
      </c>
      <c r="D10">
        <f>1000*C10</f>
        <v>1.4224989955012008</v>
      </c>
    </row>
    <row r="11" spans="1:4">
      <c r="A11" s="18" t="s">
        <v>30</v>
      </c>
      <c r="B11" s="8">
        <v>38.242000000000004</v>
      </c>
      <c r="C11" s="14">
        <f>B11/B59</f>
        <v>8.1231133399827741E-3</v>
      </c>
      <c r="D11">
        <f>1000*C11</f>
        <v>8.1231133399827744</v>
      </c>
    </row>
    <row r="12" spans="1:4">
      <c r="A12" s="18" t="s">
        <v>120</v>
      </c>
      <c r="B12" s="8">
        <v>7.88</v>
      </c>
      <c r="C12" s="14">
        <f>B12/B59</f>
        <v>1.67381761202511E-3</v>
      </c>
      <c r="D12">
        <f>1000*C12</f>
        <v>1.67381761202511</v>
      </c>
    </row>
    <row r="13" spans="1:4">
      <c r="A13" s="18" t="s">
        <v>132</v>
      </c>
      <c r="B13" s="11">
        <v>0.77740645161290323</v>
      </c>
      <c r="C13" s="14">
        <f>B13/B59</f>
        <v>1.6513154954462232E-4</v>
      </c>
      <c r="D13">
        <f>1000*C13</f>
        <v>0.16513154954462231</v>
      </c>
    </row>
    <row r="14" spans="1:4">
      <c r="A14" s="20" t="s">
        <v>133</v>
      </c>
      <c r="B14" s="9">
        <v>53.596248451612901</v>
      </c>
      <c r="C14" s="13"/>
    </row>
    <row r="15" spans="1:4">
      <c r="A15" s="16"/>
      <c r="B15" s="8"/>
      <c r="C15" s="13"/>
    </row>
    <row r="16" spans="1:4">
      <c r="A16" s="18" t="s">
        <v>22</v>
      </c>
      <c r="B16" s="8">
        <v>26.431978750298779</v>
      </c>
      <c r="C16" s="14">
        <f>B16/B59</f>
        <v>5.6145065422491822E-3</v>
      </c>
      <c r="D16">
        <f t="shared" ref="D16:D28" si="0">1000*C16</f>
        <v>5.614506542249182</v>
      </c>
    </row>
    <row r="17" spans="1:4">
      <c r="A17" s="18" t="s">
        <v>34</v>
      </c>
      <c r="B17" s="8">
        <v>65.162000000000006</v>
      </c>
      <c r="C17" s="14">
        <f>B17/B59</f>
        <v>1.3841282136393431E-2</v>
      </c>
      <c r="D17">
        <f t="shared" si="0"/>
        <v>13.841282136393431</v>
      </c>
    </row>
    <row r="18" spans="1:4">
      <c r="A18" s="18" t="s">
        <v>43</v>
      </c>
      <c r="B18" s="8">
        <v>201.572</v>
      </c>
      <c r="C18" s="14">
        <f>B18/B59</f>
        <v>4.281659437704638E-2</v>
      </c>
      <c r="D18">
        <f t="shared" si="0"/>
        <v>42.816594377046378</v>
      </c>
    </row>
    <row r="19" spans="1:4">
      <c r="A19" s="18" t="s">
        <v>45</v>
      </c>
      <c r="B19" s="8">
        <v>63.887000000000008</v>
      </c>
      <c r="C19" s="14">
        <f>B19/B59</f>
        <v>1.3570455048153327E-2</v>
      </c>
      <c r="D19">
        <f t="shared" si="0"/>
        <v>13.570455048153327</v>
      </c>
    </row>
    <row r="20" spans="1:4">
      <c r="A20" s="18" t="s">
        <v>49</v>
      </c>
      <c r="B20" s="8">
        <v>14.275999999999998</v>
      </c>
      <c r="C20" s="14">
        <f>B20/B59</f>
        <v>3.0324137346789933E-3</v>
      </c>
      <c r="D20">
        <f t="shared" si="0"/>
        <v>3.0324137346789932</v>
      </c>
    </row>
    <row r="21" spans="1:4">
      <c r="A21" s="18" t="s">
        <v>90</v>
      </c>
      <c r="B21" s="8">
        <v>162.82</v>
      </c>
      <c r="C21" s="14">
        <f>B21/B59</f>
        <v>3.4585150201767563E-2</v>
      </c>
      <c r="D21">
        <f t="shared" si="0"/>
        <v>34.585150201767561</v>
      </c>
    </row>
    <row r="22" spans="1:4">
      <c r="A22" s="18" t="s">
        <v>92</v>
      </c>
      <c r="B22" s="8">
        <v>29.294</v>
      </c>
      <c r="C22" s="14">
        <f>B22/B59</f>
        <v>6.2224382140436008E-3</v>
      </c>
      <c r="D22">
        <f t="shared" si="0"/>
        <v>6.222438214043601</v>
      </c>
    </row>
    <row r="23" spans="1:4">
      <c r="A23" s="18" t="s">
        <v>96</v>
      </c>
      <c r="B23" s="8">
        <v>0</v>
      </c>
      <c r="C23" s="14">
        <f>B23/B59</f>
        <v>0</v>
      </c>
      <c r="D23">
        <f t="shared" si="0"/>
        <v>0</v>
      </c>
    </row>
    <row r="24" spans="1:4">
      <c r="A24" s="18" t="s">
        <v>102</v>
      </c>
      <c r="B24" s="8">
        <v>23.486000000000001</v>
      </c>
      <c r="C24" s="14">
        <f>B24/B59</f>
        <v>4.9887411720839769E-3</v>
      </c>
      <c r="D24">
        <f t="shared" si="0"/>
        <v>4.9887411720839765</v>
      </c>
    </row>
    <row r="25" spans="1:4">
      <c r="A25" s="18" t="s">
        <v>113</v>
      </c>
      <c r="B25" s="8">
        <v>63.268133859999992</v>
      </c>
      <c r="C25" s="14">
        <f>B25/B59</f>
        <v>1.343899958563835E-2</v>
      </c>
      <c r="D25">
        <f t="shared" si="0"/>
        <v>13.438999585638351</v>
      </c>
    </row>
    <row r="26" spans="1:4">
      <c r="A26" s="18" t="s">
        <v>115</v>
      </c>
      <c r="B26" s="8">
        <v>62.889999999999993</v>
      </c>
      <c r="C26" s="14">
        <f>B26/B59</f>
        <v>1.3358678885819691E-2</v>
      </c>
      <c r="D26">
        <f t="shared" si="0"/>
        <v>13.358678885819691</v>
      </c>
    </row>
    <row r="27" spans="1:4">
      <c r="A27" s="18" t="s">
        <v>117</v>
      </c>
      <c r="B27" s="8">
        <v>31.197582666666666</v>
      </c>
      <c r="C27" s="14">
        <f>B27/B59</f>
        <v>6.6267846852888276E-3</v>
      </c>
      <c r="D27">
        <f t="shared" si="0"/>
        <v>6.6267846852888272</v>
      </c>
    </row>
    <row r="28" spans="1:4">
      <c r="A28" s="18" t="s">
        <v>134</v>
      </c>
      <c r="B28" s="8">
        <v>90.615871294820735</v>
      </c>
      <c r="C28" s="14">
        <f>B28/B59</f>
        <v>1.924802554597355E-2</v>
      </c>
      <c r="D28">
        <f t="shared" si="0"/>
        <v>19.248025545973551</v>
      </c>
    </row>
    <row r="29" spans="1:4">
      <c r="A29" s="20" t="s">
        <v>135</v>
      </c>
      <c r="B29" s="9">
        <v>834.90056657178616</v>
      </c>
      <c r="C29" s="14"/>
    </row>
    <row r="30" spans="1:4">
      <c r="A30" s="16"/>
      <c r="B30" s="8"/>
      <c r="C30" s="13"/>
    </row>
    <row r="31" spans="1:4">
      <c r="A31" s="18" t="s">
        <v>63</v>
      </c>
      <c r="B31" s="8">
        <v>74.872</v>
      </c>
      <c r="C31" s="14">
        <f>B31/B59</f>
        <v>1.5903816275069042E-2</v>
      </c>
      <c r="D31">
        <f t="shared" ref="D31:D35" si="1">1000*C31</f>
        <v>15.903816275069042</v>
      </c>
    </row>
    <row r="32" spans="1:4">
      <c r="A32" s="18" t="s">
        <v>136</v>
      </c>
      <c r="B32" s="8">
        <v>262.21045466838774</v>
      </c>
      <c r="C32" s="14">
        <f>B32/B59</f>
        <v>5.5697014858002429E-2</v>
      </c>
      <c r="D32">
        <f t="shared" si="1"/>
        <v>55.697014858002426</v>
      </c>
    </row>
    <row r="33" spans="1:4">
      <c r="A33" s="18" t="s">
        <v>137</v>
      </c>
      <c r="B33" s="8">
        <v>0</v>
      </c>
      <c r="C33" s="13"/>
      <c r="D33">
        <f t="shared" si="1"/>
        <v>0</v>
      </c>
    </row>
    <row r="34" spans="1:4">
      <c r="A34" s="18" t="s">
        <v>119</v>
      </c>
      <c r="B34" s="8">
        <v>2.5009999999999999</v>
      </c>
      <c r="C34" s="14">
        <f>B34/B59</f>
        <v>5.3124591975568531E-4</v>
      </c>
      <c r="D34">
        <f t="shared" si="1"/>
        <v>0.53124591975568536</v>
      </c>
    </row>
    <row r="35" spans="1:4">
      <c r="A35" s="18" t="s">
        <v>138</v>
      </c>
      <c r="B35" s="8">
        <v>2.4491000000000005</v>
      </c>
      <c r="C35" s="14">
        <f>B35/B59</f>
        <v>5.2022166416379413E-4</v>
      </c>
      <c r="D35">
        <f t="shared" si="1"/>
        <v>0.52022166416379412</v>
      </c>
    </row>
    <row r="36" spans="1:4">
      <c r="A36" s="20" t="s">
        <v>139</v>
      </c>
      <c r="B36" s="9">
        <v>342.03255466838772</v>
      </c>
      <c r="C36" s="13"/>
    </row>
    <row r="37" spans="1:4">
      <c r="A37" s="16"/>
      <c r="B37" s="8"/>
      <c r="C37" s="13"/>
    </row>
    <row r="38" spans="1:4">
      <c r="A38" s="20" t="s">
        <v>140</v>
      </c>
      <c r="B38" s="9">
        <v>1.5380000000000003</v>
      </c>
      <c r="C38" s="13"/>
    </row>
    <row r="39" spans="1:4">
      <c r="A39" s="16"/>
      <c r="B39" s="8"/>
      <c r="C39" s="13"/>
    </row>
    <row r="40" spans="1:4">
      <c r="A40" s="18" t="s">
        <v>100</v>
      </c>
      <c r="B40" s="8">
        <v>224.19928099999998</v>
      </c>
      <c r="C40" s="14">
        <f>B40/B59</f>
        <v>4.7622932124513531E-2</v>
      </c>
      <c r="D40">
        <f t="shared" ref="D40:D42" si="2">1000*C40</f>
        <v>47.622932124513532</v>
      </c>
    </row>
    <row r="41" spans="1:4">
      <c r="A41" s="18" t="s">
        <v>124</v>
      </c>
      <c r="B41" s="8">
        <v>4.41</v>
      </c>
      <c r="C41" s="14">
        <f>B41/B59</f>
        <v>9.367431052069461E-4</v>
      </c>
      <c r="D41">
        <f t="shared" si="2"/>
        <v>0.93674310520694615</v>
      </c>
    </row>
    <row r="42" spans="1:4">
      <c r="A42" s="18" t="s">
        <v>141</v>
      </c>
      <c r="B42" s="11">
        <v>1.9268860000000001</v>
      </c>
      <c r="C42" s="14">
        <f>B42/B59</f>
        <v>4.0929641156911377E-4</v>
      </c>
      <c r="D42">
        <f t="shared" si="2"/>
        <v>0.40929641156911378</v>
      </c>
    </row>
    <row r="43" spans="1:4">
      <c r="A43" s="20" t="s">
        <v>142</v>
      </c>
      <c r="B43" s="9">
        <v>230.53616699999998</v>
      </c>
      <c r="C43" s="13"/>
    </row>
    <row r="44" spans="1:4">
      <c r="A44" s="16"/>
      <c r="B44" s="8"/>
      <c r="C44" s="13"/>
    </row>
    <row r="45" spans="1:4">
      <c r="A45" s="18" t="s">
        <v>11</v>
      </c>
      <c r="B45" s="8">
        <v>313.91750000000002</v>
      </c>
      <c r="C45" s="14">
        <f>B45/B59</f>
        <v>6.6680284292245248E-2</v>
      </c>
      <c r="D45">
        <f t="shared" ref="D45:D56" si="3">1000*C45</f>
        <v>66.680284292245247</v>
      </c>
    </row>
    <row r="46" spans="1:4">
      <c r="A46" s="18" t="s">
        <v>27</v>
      </c>
      <c r="B46" s="8">
        <v>1384.1845000000001</v>
      </c>
      <c r="C46" s="14">
        <f>B46/B59</f>
        <v>0.29401933938986941</v>
      </c>
      <c r="D46">
        <f t="shared" si="3"/>
        <v>294.0193393898694</v>
      </c>
    </row>
    <row r="47" spans="1:4">
      <c r="A47" s="18" t="s">
        <v>51</v>
      </c>
      <c r="B47" s="8">
        <v>334.79699999999997</v>
      </c>
      <c r="C47" s="14">
        <f>B47/B59</f>
        <v>7.1115369930605424E-2</v>
      </c>
      <c r="D47">
        <f t="shared" si="3"/>
        <v>71.115369930605425</v>
      </c>
    </row>
    <row r="48" spans="1:4">
      <c r="A48" s="18" t="s">
        <v>52</v>
      </c>
      <c r="B48" s="8">
        <v>77.040184999999994</v>
      </c>
      <c r="C48" s="14">
        <f>B48/B59</f>
        <v>1.6364367828257956E-2</v>
      </c>
      <c r="D48">
        <f t="shared" si="3"/>
        <v>16.364367828257958</v>
      </c>
    </row>
    <row r="49" spans="1:4">
      <c r="A49" s="18" t="s">
        <v>62</v>
      </c>
      <c r="B49" s="8">
        <v>3.13</v>
      </c>
      <c r="C49" s="14">
        <f>B49/B59</f>
        <v>6.6485394995413638E-4</v>
      </c>
      <c r="D49">
        <f t="shared" si="3"/>
        <v>0.66485394995413638</v>
      </c>
    </row>
    <row r="50" spans="1:4">
      <c r="A50" s="18" t="s">
        <v>74</v>
      </c>
      <c r="B50" s="8">
        <v>5.1850000000000005</v>
      </c>
      <c r="C50" s="14">
        <f>B50/B59</f>
        <v>1.1013634921764209E-3</v>
      </c>
      <c r="D50">
        <f t="shared" si="3"/>
        <v>1.1013634921764208</v>
      </c>
    </row>
    <row r="51" spans="1:4">
      <c r="A51" s="18" t="s">
        <v>80</v>
      </c>
      <c r="B51" s="8">
        <v>3.4574169999999995</v>
      </c>
      <c r="C51" s="14">
        <f>B51/B59</f>
        <v>7.3440170897398724E-4</v>
      </c>
      <c r="D51">
        <f t="shared" si="3"/>
        <v>0.73440170897398727</v>
      </c>
    </row>
    <row r="52" spans="1:4">
      <c r="A52" s="18" t="s">
        <v>87</v>
      </c>
      <c r="B52" s="8">
        <v>3.23</v>
      </c>
      <c r="C52" s="14">
        <f>B52/B59</f>
        <v>6.8609529020826211E-4</v>
      </c>
      <c r="D52">
        <f t="shared" si="3"/>
        <v>0.6860952902082621</v>
      </c>
    </row>
    <row r="53" spans="1:4">
      <c r="A53" s="18" t="s">
        <v>101</v>
      </c>
      <c r="B53" s="8">
        <v>4.1500000000000004</v>
      </c>
      <c r="C53" s="14">
        <f>B53/B59</f>
        <v>8.8151562054621915E-4</v>
      </c>
      <c r="D53">
        <f t="shared" si="3"/>
        <v>0.88151562054621913</v>
      </c>
    </row>
    <row r="54" spans="1:4">
      <c r="A54" s="18" t="s">
        <v>110</v>
      </c>
      <c r="B54" s="11">
        <v>17.785747000000001</v>
      </c>
      <c r="C54" s="14">
        <f>B54/B59</f>
        <v>3.7779310370079653E-3</v>
      </c>
      <c r="D54">
        <f t="shared" si="3"/>
        <v>3.7779310370079653</v>
      </c>
    </row>
    <row r="55" spans="1:4">
      <c r="A55" s="18" t="s">
        <v>121</v>
      </c>
      <c r="B55" s="11">
        <v>11.608999999999998</v>
      </c>
      <c r="C55" s="14">
        <f>B55/B59</f>
        <v>2.4659071901014591E-3</v>
      </c>
      <c r="D55">
        <f t="shared" si="3"/>
        <v>2.4659071901014591</v>
      </c>
    </row>
    <row r="56" spans="1:4">
      <c r="A56" s="18" t="s">
        <v>143</v>
      </c>
      <c r="B56" s="11">
        <v>32.29835000096174</v>
      </c>
      <c r="C56" s="14">
        <f>B56/B59</f>
        <v>6.8606024201727147E-3</v>
      </c>
      <c r="D56">
        <f t="shared" si="3"/>
        <v>6.8606024201727145</v>
      </c>
    </row>
    <row r="57" spans="1:4">
      <c r="A57" s="20" t="s">
        <v>144</v>
      </c>
      <c r="B57" s="9">
        <v>2190.7846990009625</v>
      </c>
    </row>
    <row r="58" spans="1:4">
      <c r="A58" s="16"/>
      <c r="B58" s="8"/>
    </row>
    <row r="59" spans="1:4">
      <c r="A59" s="24" t="s">
        <v>145</v>
      </c>
      <c r="B59" s="12">
        <v>4707.8008639580421</v>
      </c>
      <c r="C59" s="15">
        <f>SUM(C1:C57)</f>
        <v>0.99967330818689137</v>
      </c>
    </row>
    <row r="60" spans="1:4">
      <c r="A60" s="18" t="s">
        <v>146</v>
      </c>
    </row>
    <row r="61" spans="1:4">
      <c r="A61" s="18" t="s">
        <v>147</v>
      </c>
    </row>
    <row r="62" spans="1:4">
      <c r="A62" s="21" t="s">
        <v>148</v>
      </c>
    </row>
    <row r="64" spans="1:4">
      <c r="A64" s="18" t="s">
        <v>149</v>
      </c>
    </row>
    <row r="65" spans="1:1">
      <c r="A65" s="18" t="s">
        <v>150</v>
      </c>
    </row>
    <row r="66" spans="1:1">
      <c r="A66" s="18" t="s">
        <v>151</v>
      </c>
    </row>
    <row r="67" spans="1:1">
      <c r="A67" s="22" t="s">
        <v>152</v>
      </c>
    </row>
    <row r="68" spans="1:1">
      <c r="A68" s="18" t="s">
        <v>153</v>
      </c>
    </row>
    <row r="69" spans="1:1">
      <c r="A69" s="18" t="s">
        <v>154</v>
      </c>
    </row>
    <row r="70" spans="1:1">
      <c r="A70" s="19" t="s">
        <v>155</v>
      </c>
    </row>
    <row r="71" spans="1:1">
      <c r="A71" s="1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Resource Balance</vt:lpstr>
      <vt:lpstr>Energy Rework</vt:lpstr>
      <vt:lpstr>Coal Calculation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McCormick</cp:lastModifiedBy>
  <cp:revision>2</cp:revision>
  <dcterms:created xsi:type="dcterms:W3CDTF">2016-11-04T18:01:23Z</dcterms:created>
  <dcterms:modified xsi:type="dcterms:W3CDTF">2023-06-15T00:12:17Z</dcterms:modified>
  <dc:language>nb-NO</dc:language>
</cp:coreProperties>
</file>