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B39D2949-E5F4-4B20-BCA1-A66D1E857EA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59" i="1" l="1"/>
  <c r="F259" i="1"/>
  <c r="G259" i="1" s="1"/>
  <c r="L258" i="1"/>
  <c r="M258" i="1" s="1"/>
  <c r="F258" i="1"/>
  <c r="G258" i="1" s="1"/>
  <c r="L257" i="1"/>
  <c r="M257" i="1" s="1"/>
  <c r="F257" i="1"/>
  <c r="L256" i="1"/>
  <c r="M256" i="1" s="1"/>
  <c r="F256" i="1"/>
  <c r="G256" i="1" s="1"/>
  <c r="L255" i="1"/>
  <c r="M255" i="1" s="1"/>
  <c r="F255" i="1"/>
  <c r="G255" i="1" s="1"/>
  <c r="L254" i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G250" i="1" s="1"/>
  <c r="L249" i="1"/>
  <c r="M249" i="1" s="1"/>
  <c r="F249" i="1"/>
  <c r="L248" i="1"/>
  <c r="M248" i="1" s="1"/>
  <c r="F248" i="1"/>
  <c r="G248" i="1" s="1"/>
  <c r="L247" i="1"/>
  <c r="M247" i="1" s="1"/>
  <c r="F247" i="1"/>
  <c r="G247" i="1" s="1"/>
  <c r="L246" i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O243" i="1" s="1"/>
  <c r="F243" i="1"/>
  <c r="G243" i="1" s="1"/>
  <c r="L242" i="1"/>
  <c r="M242" i="1" s="1"/>
  <c r="F242" i="1"/>
  <c r="G242" i="1" s="1"/>
  <c r="L241" i="1"/>
  <c r="M241" i="1" s="1"/>
  <c r="F241" i="1"/>
  <c r="L240" i="1"/>
  <c r="M240" i="1" s="1"/>
  <c r="O240" i="1" s="1"/>
  <c r="F240" i="1"/>
  <c r="G240" i="1" s="1"/>
  <c r="L239" i="1"/>
  <c r="M239" i="1" s="1"/>
  <c r="O239" i="1" s="1"/>
  <c r="F239" i="1"/>
  <c r="G239" i="1" s="1"/>
  <c r="L238" i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O235" i="1" s="1"/>
  <c r="F235" i="1"/>
  <c r="G235" i="1" s="1"/>
  <c r="L234" i="1"/>
  <c r="M234" i="1" s="1"/>
  <c r="F234" i="1"/>
  <c r="G234" i="1" s="1"/>
  <c r="L233" i="1"/>
  <c r="M233" i="1" s="1"/>
  <c r="F233" i="1"/>
  <c r="G233" i="1" s="1"/>
  <c r="N232" i="1"/>
  <c r="L232" i="1"/>
  <c r="M232" i="1" s="1"/>
  <c r="F232" i="1"/>
  <c r="G232" i="1" s="1"/>
  <c r="L231" i="1"/>
  <c r="M231" i="1" s="1"/>
  <c r="O231" i="1" s="1"/>
  <c r="F231" i="1"/>
  <c r="G231" i="1" s="1"/>
  <c r="L230" i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O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M223" i="1" s="1"/>
  <c r="O223" i="1" s="1"/>
  <c r="F223" i="1"/>
  <c r="G223" i="1" s="1"/>
  <c r="L222" i="1"/>
  <c r="F222" i="1"/>
  <c r="G222" i="1" s="1"/>
  <c r="L221" i="1"/>
  <c r="M221" i="1" s="1"/>
  <c r="F221" i="1"/>
  <c r="G221" i="1" s="1"/>
  <c r="N220" i="1"/>
  <c r="L220" i="1"/>
  <c r="M220" i="1" s="1"/>
  <c r="F220" i="1"/>
  <c r="G220" i="1" s="1"/>
  <c r="L219" i="1"/>
  <c r="M219" i="1" s="1"/>
  <c r="F219" i="1"/>
  <c r="G219" i="1" s="1"/>
  <c r="L218" i="1"/>
  <c r="M218" i="1" s="1"/>
  <c r="O218" i="1" s="1"/>
  <c r="F218" i="1"/>
  <c r="G218" i="1" s="1"/>
  <c r="L217" i="1"/>
  <c r="M217" i="1" s="1"/>
  <c r="F217" i="1"/>
  <c r="G217" i="1" s="1"/>
  <c r="N216" i="1"/>
  <c r="L216" i="1"/>
  <c r="M216" i="1" s="1"/>
  <c r="F216" i="1"/>
  <c r="G216" i="1" s="1"/>
  <c r="L215" i="1"/>
  <c r="M215" i="1" s="1"/>
  <c r="F215" i="1"/>
  <c r="G215" i="1" s="1"/>
  <c r="L214" i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O211" i="1" s="1"/>
  <c r="F211" i="1"/>
  <c r="G211" i="1" s="1"/>
  <c r="L210" i="1"/>
  <c r="M210" i="1" s="1"/>
  <c r="F210" i="1"/>
  <c r="G210" i="1" s="1"/>
  <c r="L209" i="1"/>
  <c r="M209" i="1" s="1"/>
  <c r="F209" i="1"/>
  <c r="G209" i="1" s="1"/>
  <c r="N208" i="1"/>
  <c r="L208" i="1"/>
  <c r="M208" i="1" s="1"/>
  <c r="F208" i="1"/>
  <c r="G208" i="1" s="1"/>
  <c r="L207" i="1"/>
  <c r="M207" i="1" s="1"/>
  <c r="O207" i="1" s="1"/>
  <c r="F207" i="1"/>
  <c r="G207" i="1" s="1"/>
  <c r="L206" i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O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M199" i="1" s="1"/>
  <c r="O199" i="1" s="1"/>
  <c r="F199" i="1"/>
  <c r="G199" i="1" s="1"/>
  <c r="L198" i="1"/>
  <c r="F198" i="1"/>
  <c r="G198" i="1" s="1"/>
  <c r="L197" i="1"/>
  <c r="M197" i="1" s="1"/>
  <c r="F197" i="1"/>
  <c r="G197" i="1" s="1"/>
  <c r="N196" i="1"/>
  <c r="L196" i="1"/>
  <c r="M196" i="1" s="1"/>
  <c r="F196" i="1"/>
  <c r="G196" i="1" s="1"/>
  <c r="L195" i="1"/>
  <c r="M195" i="1" s="1"/>
  <c r="F195" i="1"/>
  <c r="G195" i="1" s="1"/>
  <c r="L194" i="1"/>
  <c r="M194" i="1" s="1"/>
  <c r="O194" i="1" s="1"/>
  <c r="F194" i="1"/>
  <c r="G194" i="1" s="1"/>
  <c r="L193" i="1"/>
  <c r="M193" i="1" s="1"/>
  <c r="F193" i="1"/>
  <c r="G193" i="1" s="1"/>
  <c r="L192" i="1"/>
  <c r="F192" i="1"/>
  <c r="G192" i="1" s="1"/>
  <c r="L191" i="1"/>
  <c r="F191" i="1"/>
  <c r="G191" i="1" s="1"/>
  <c r="L190" i="1"/>
  <c r="M190" i="1" s="1"/>
  <c r="F190" i="1"/>
  <c r="G190" i="1" s="1"/>
  <c r="L189" i="1"/>
  <c r="F189" i="1"/>
  <c r="G189" i="1" s="1"/>
  <c r="L188" i="1"/>
  <c r="F188" i="1"/>
  <c r="G188" i="1" s="1"/>
  <c r="L187" i="1"/>
  <c r="M187" i="1" s="1"/>
  <c r="F187" i="1"/>
  <c r="L186" i="1"/>
  <c r="M186" i="1" s="1"/>
  <c r="F186" i="1"/>
  <c r="G186" i="1" s="1"/>
  <c r="L185" i="1"/>
  <c r="M185" i="1" s="1"/>
  <c r="F185" i="1"/>
  <c r="G185" i="1" s="1"/>
  <c r="O185" i="1" s="1"/>
  <c r="L184" i="1"/>
  <c r="M184" i="1" s="1"/>
  <c r="F184" i="1"/>
  <c r="G184" i="1" s="1"/>
  <c r="L183" i="1"/>
  <c r="M183" i="1" s="1"/>
  <c r="F183" i="1"/>
  <c r="L182" i="1"/>
  <c r="M182" i="1" s="1"/>
  <c r="F182" i="1"/>
  <c r="G182" i="1" s="1"/>
  <c r="L181" i="1"/>
  <c r="M181" i="1" s="1"/>
  <c r="O181" i="1" s="1"/>
  <c r="F181" i="1"/>
  <c r="G181" i="1" s="1"/>
  <c r="L180" i="1"/>
  <c r="M180" i="1" s="1"/>
  <c r="O180" i="1" s="1"/>
  <c r="F180" i="1"/>
  <c r="G180" i="1" s="1"/>
  <c r="L179" i="1"/>
  <c r="M179" i="1" s="1"/>
  <c r="F179" i="1"/>
  <c r="G179" i="1" s="1"/>
  <c r="N178" i="1"/>
  <c r="L178" i="1"/>
  <c r="M178" i="1" s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4" i="1"/>
  <c r="F174" i="1"/>
  <c r="G174" i="1" s="1"/>
  <c r="L173" i="1"/>
  <c r="M173" i="1" s="1"/>
  <c r="F173" i="1"/>
  <c r="G173" i="1" s="1"/>
  <c r="L172" i="1"/>
  <c r="F172" i="1"/>
  <c r="G172" i="1" s="1"/>
  <c r="L171" i="1"/>
  <c r="M171" i="1" s="1"/>
  <c r="F171" i="1"/>
  <c r="G171" i="1" s="1"/>
  <c r="L170" i="1"/>
  <c r="M170" i="1" s="1"/>
  <c r="F170" i="1"/>
  <c r="L169" i="1"/>
  <c r="M169" i="1" s="1"/>
  <c r="O169" i="1" s="1"/>
  <c r="F169" i="1"/>
  <c r="G169" i="1" s="1"/>
  <c r="L168" i="1"/>
  <c r="M168" i="1" s="1"/>
  <c r="F168" i="1"/>
  <c r="L167" i="1"/>
  <c r="M167" i="1" s="1"/>
  <c r="F167" i="1"/>
  <c r="G167" i="1" s="1"/>
  <c r="L166" i="1"/>
  <c r="M166" i="1" s="1"/>
  <c r="F166" i="1"/>
  <c r="L165" i="1"/>
  <c r="M165" i="1" s="1"/>
  <c r="F165" i="1"/>
  <c r="G165" i="1" s="1"/>
  <c r="O165" i="1" s="1"/>
  <c r="L164" i="1"/>
  <c r="F164" i="1"/>
  <c r="G164" i="1" s="1"/>
  <c r="L163" i="1"/>
  <c r="M163" i="1" s="1"/>
  <c r="G163" i="1"/>
  <c r="F163" i="1"/>
  <c r="M162" i="1"/>
  <c r="L162" i="1"/>
  <c r="F162" i="1"/>
  <c r="G162" i="1" s="1"/>
  <c r="L161" i="1"/>
  <c r="M161" i="1" s="1"/>
  <c r="F161" i="1"/>
  <c r="G161" i="1" s="1"/>
  <c r="N160" i="1"/>
  <c r="M160" i="1"/>
  <c r="O160" i="1" s="1"/>
  <c r="L160" i="1"/>
  <c r="F160" i="1"/>
  <c r="G160" i="1" s="1"/>
  <c r="L159" i="1"/>
  <c r="M159" i="1" s="1"/>
  <c r="F159" i="1"/>
  <c r="L158" i="1"/>
  <c r="M158" i="1" s="1"/>
  <c r="O158" i="1" s="1"/>
  <c r="F158" i="1"/>
  <c r="G158" i="1" s="1"/>
  <c r="L157" i="1"/>
  <c r="M157" i="1" s="1"/>
  <c r="F157" i="1"/>
  <c r="G157" i="1" s="1"/>
  <c r="O157" i="1" s="1"/>
  <c r="L156" i="1"/>
  <c r="F156" i="1"/>
  <c r="G156" i="1" s="1"/>
  <c r="L155" i="1"/>
  <c r="F155" i="1"/>
  <c r="G155" i="1" s="1"/>
  <c r="L154" i="1"/>
  <c r="N154" i="1" s="1"/>
  <c r="F154" i="1"/>
  <c r="G154" i="1" s="1"/>
  <c r="L153" i="1"/>
  <c r="M153" i="1" s="1"/>
  <c r="F153" i="1"/>
  <c r="G153" i="1" s="1"/>
  <c r="L152" i="1"/>
  <c r="N152" i="1" s="1"/>
  <c r="F152" i="1"/>
  <c r="G152" i="1" s="1"/>
  <c r="L151" i="1"/>
  <c r="M151" i="1" s="1"/>
  <c r="F151" i="1"/>
  <c r="G151" i="1" s="1"/>
  <c r="O151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N142" i="1" s="1"/>
  <c r="F142" i="1"/>
  <c r="G142" i="1" s="1"/>
  <c r="L141" i="1"/>
  <c r="M141" i="1" s="1"/>
  <c r="F141" i="1"/>
  <c r="N141" i="1" s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N133" i="1" s="1"/>
  <c r="L132" i="1"/>
  <c r="F132" i="1"/>
  <c r="G132" i="1" s="1"/>
  <c r="L131" i="1"/>
  <c r="M131" i="1" s="1"/>
  <c r="O131" i="1" s="1"/>
  <c r="F131" i="1"/>
  <c r="G131" i="1" s="1"/>
  <c r="M130" i="1"/>
  <c r="L130" i="1"/>
  <c r="F130" i="1"/>
  <c r="G130" i="1" s="1"/>
  <c r="L129" i="1"/>
  <c r="M129" i="1" s="1"/>
  <c r="F129" i="1"/>
  <c r="N129" i="1" s="1"/>
  <c r="L128" i="1"/>
  <c r="N128" i="1" s="1"/>
  <c r="F128" i="1"/>
  <c r="G128" i="1" s="1"/>
  <c r="L127" i="1"/>
  <c r="M127" i="1" s="1"/>
  <c r="O127" i="1" s="1"/>
  <c r="F127" i="1"/>
  <c r="G127" i="1" s="1"/>
  <c r="M126" i="1"/>
  <c r="L126" i="1"/>
  <c r="F126" i="1"/>
  <c r="G126" i="1" s="1"/>
  <c r="L125" i="1"/>
  <c r="M125" i="1" s="1"/>
  <c r="F125" i="1"/>
  <c r="N125" i="1" s="1"/>
  <c r="L124" i="1"/>
  <c r="N124" i="1" s="1"/>
  <c r="F124" i="1"/>
  <c r="G124" i="1" s="1"/>
  <c r="L123" i="1"/>
  <c r="M123" i="1" s="1"/>
  <c r="O123" i="1" s="1"/>
  <c r="F123" i="1"/>
  <c r="G123" i="1" s="1"/>
  <c r="M122" i="1"/>
  <c r="L122" i="1"/>
  <c r="F122" i="1"/>
  <c r="G122" i="1" s="1"/>
  <c r="L121" i="1"/>
  <c r="M121" i="1" s="1"/>
  <c r="F121" i="1"/>
  <c r="N121" i="1" s="1"/>
  <c r="L120" i="1"/>
  <c r="F120" i="1"/>
  <c r="G120" i="1" s="1"/>
  <c r="L119" i="1"/>
  <c r="M119" i="1" s="1"/>
  <c r="F119" i="1"/>
  <c r="G119" i="1" s="1"/>
  <c r="O119" i="1" s="1"/>
  <c r="L118" i="1"/>
  <c r="N118" i="1" s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O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N102" i="1" s="1"/>
  <c r="F102" i="1"/>
  <c r="G102" i="1" s="1"/>
  <c r="N101" i="1"/>
  <c r="L101" i="1"/>
  <c r="M101" i="1" s="1"/>
  <c r="F101" i="1"/>
  <c r="G101" i="1" s="1"/>
  <c r="L100" i="1"/>
  <c r="M100" i="1" s="1"/>
  <c r="O100" i="1" s="1"/>
  <c r="F100" i="1"/>
  <c r="G100" i="1" s="1"/>
  <c r="L99" i="1"/>
  <c r="M99" i="1" s="1"/>
  <c r="F99" i="1"/>
  <c r="G99" i="1" s="1"/>
  <c r="O99" i="1" s="1"/>
  <c r="L98" i="1"/>
  <c r="N98" i="1" s="1"/>
  <c r="F98" i="1"/>
  <c r="G98" i="1" s="1"/>
  <c r="L97" i="1"/>
  <c r="M97" i="1" s="1"/>
  <c r="F97" i="1"/>
  <c r="G97" i="1" s="1"/>
  <c r="L96" i="1"/>
  <c r="M96" i="1" s="1"/>
  <c r="O96" i="1" s="1"/>
  <c r="F96" i="1"/>
  <c r="G96" i="1" s="1"/>
  <c r="L95" i="1"/>
  <c r="M95" i="1" s="1"/>
  <c r="O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O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N83" i="1"/>
  <c r="L83" i="1"/>
  <c r="M83" i="1" s="1"/>
  <c r="F83" i="1"/>
  <c r="G83" i="1" s="1"/>
  <c r="N82" i="1"/>
  <c r="M82" i="1"/>
  <c r="O82" i="1" s="1"/>
  <c r="L82" i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O79" i="1" s="1"/>
  <c r="F79" i="1"/>
  <c r="G79" i="1" s="1"/>
  <c r="L78" i="1"/>
  <c r="F78" i="1"/>
  <c r="G78" i="1" s="1"/>
  <c r="L77" i="1"/>
  <c r="M77" i="1" s="1"/>
  <c r="F77" i="1"/>
  <c r="G77" i="1" s="1"/>
  <c r="L76" i="1"/>
  <c r="N76" i="1" s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N68" i="1" s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N65" i="1" s="1"/>
  <c r="L64" i="1"/>
  <c r="F64" i="1"/>
  <c r="G64" i="1" s="1"/>
  <c r="M63" i="1"/>
  <c r="L63" i="1"/>
  <c r="N63" i="1" s="1"/>
  <c r="F63" i="1"/>
  <c r="G63" i="1" s="1"/>
  <c r="L62" i="1"/>
  <c r="F62" i="1"/>
  <c r="G62" i="1" s="1"/>
  <c r="L61" i="1"/>
  <c r="M61" i="1" s="1"/>
  <c r="F61" i="1"/>
  <c r="L60" i="1"/>
  <c r="F60" i="1"/>
  <c r="G60" i="1" s="1"/>
  <c r="N59" i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N55" i="1"/>
  <c r="M55" i="1"/>
  <c r="O55" i="1" s="1"/>
  <c r="L55" i="1"/>
  <c r="F55" i="1"/>
  <c r="G55" i="1" s="1"/>
  <c r="L54" i="1"/>
  <c r="F54" i="1"/>
  <c r="G54" i="1" s="1"/>
  <c r="L53" i="1"/>
  <c r="M53" i="1" s="1"/>
  <c r="F53" i="1"/>
  <c r="N53" i="1" s="1"/>
  <c r="L52" i="1"/>
  <c r="N52" i="1" s="1"/>
  <c r="F52" i="1"/>
  <c r="G52" i="1" s="1"/>
  <c r="L51" i="1"/>
  <c r="N51" i="1" s="1"/>
  <c r="F51" i="1"/>
  <c r="G51" i="1" s="1"/>
  <c r="L50" i="1"/>
  <c r="N50" i="1" s="1"/>
  <c r="F50" i="1"/>
  <c r="G50" i="1" s="1"/>
  <c r="L49" i="1"/>
  <c r="M49" i="1" s="1"/>
  <c r="F49" i="1"/>
  <c r="N49" i="1" s="1"/>
  <c r="L48" i="1"/>
  <c r="F48" i="1"/>
  <c r="G48" i="1" s="1"/>
  <c r="L47" i="1"/>
  <c r="N47" i="1" s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O43" i="1" s="1"/>
  <c r="F43" i="1"/>
  <c r="G43" i="1" s="1"/>
  <c r="L42" i="1"/>
  <c r="F42" i="1"/>
  <c r="G42" i="1" s="1"/>
  <c r="L41" i="1"/>
  <c r="M41" i="1" s="1"/>
  <c r="F41" i="1"/>
  <c r="L40" i="1"/>
  <c r="N40" i="1" s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N32" i="1" s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N16" i="1" s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O11" i="1" s="1"/>
  <c r="F11" i="1"/>
  <c r="G11" i="1" s="1"/>
  <c r="L10" i="1"/>
  <c r="F10" i="1"/>
  <c r="G10" i="1" s="1"/>
  <c r="L9" i="1"/>
  <c r="M9" i="1" s="1"/>
  <c r="F9" i="1"/>
  <c r="L8" i="1"/>
  <c r="N8" i="1" s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O31" i="1" l="1"/>
  <c r="N64" i="1"/>
  <c r="N48" i="1"/>
  <c r="G133" i="1"/>
  <c r="N199" i="1"/>
  <c r="N223" i="1"/>
  <c r="N176" i="1"/>
  <c r="N180" i="1"/>
  <c r="N204" i="1"/>
  <c r="O219" i="1"/>
  <c r="N228" i="1"/>
  <c r="N243" i="1"/>
  <c r="M51" i="1"/>
  <c r="N27" i="1"/>
  <c r="N43" i="1"/>
  <c r="N120" i="1"/>
  <c r="M142" i="1"/>
  <c r="M152" i="1"/>
  <c r="O152" i="1" s="1"/>
  <c r="O12" i="1"/>
  <c r="M102" i="1"/>
  <c r="M176" i="1"/>
  <c r="O176" i="1" s="1"/>
  <c r="N58" i="1"/>
  <c r="M76" i="1"/>
  <c r="O76" i="1" s="1"/>
  <c r="N84" i="1"/>
  <c r="N94" i="1"/>
  <c r="N134" i="1"/>
  <c r="N200" i="1"/>
  <c r="O210" i="1"/>
  <c r="O215" i="1"/>
  <c r="N224" i="1"/>
  <c r="O234" i="1"/>
  <c r="N239" i="1"/>
  <c r="O244" i="1"/>
  <c r="O250" i="1"/>
  <c r="N4" i="1"/>
  <c r="N36" i="1"/>
  <c r="N11" i="1"/>
  <c r="M98" i="1"/>
  <c r="O98" i="1" s="1"/>
  <c r="N156" i="1"/>
  <c r="O80" i="1"/>
  <c r="O147" i="1"/>
  <c r="N28" i="1"/>
  <c r="N44" i="1"/>
  <c r="O67" i="1"/>
  <c r="O143" i="1"/>
  <c r="O200" i="1"/>
  <c r="O224" i="1"/>
  <c r="N7" i="1"/>
  <c r="N18" i="1"/>
  <c r="N23" i="1"/>
  <c r="N34" i="1"/>
  <c r="N39" i="1"/>
  <c r="N54" i="1"/>
  <c r="N72" i="1"/>
  <c r="O81" i="1"/>
  <c r="N99" i="1"/>
  <c r="G117" i="1"/>
  <c r="N122" i="1"/>
  <c r="N126" i="1"/>
  <c r="N130" i="1"/>
  <c r="M134" i="1"/>
  <c r="O134" i="1" s="1"/>
  <c r="O139" i="1"/>
  <c r="N144" i="1"/>
  <c r="O149" i="1"/>
  <c r="O153" i="1"/>
  <c r="N162" i="1"/>
  <c r="O177" i="1"/>
  <c r="N181" i="1"/>
  <c r="N215" i="1"/>
  <c r="N22" i="1"/>
  <c r="N75" i="1"/>
  <c r="O111" i="1"/>
  <c r="N66" i="1"/>
  <c r="G129" i="1"/>
  <c r="N62" i="1"/>
  <c r="O107" i="1"/>
  <c r="N195" i="1"/>
  <c r="N219" i="1"/>
  <c r="N67" i="1"/>
  <c r="O113" i="1"/>
  <c r="O122" i="1"/>
  <c r="O126" i="1"/>
  <c r="O130" i="1"/>
  <c r="N145" i="1"/>
  <c r="N153" i="1"/>
  <c r="O162" i="1"/>
  <c r="N167" i="1"/>
  <c r="N187" i="1"/>
  <c r="O251" i="1"/>
  <c r="O20" i="1"/>
  <c r="N6" i="1"/>
  <c r="N38" i="1"/>
  <c r="O106" i="1"/>
  <c r="O184" i="1"/>
  <c r="O228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8" i="1"/>
  <c r="O173" i="1"/>
  <c r="O178" i="1"/>
  <c r="G187" i="1"/>
  <c r="N192" i="1"/>
  <c r="N211" i="1"/>
  <c r="O216" i="1"/>
  <c r="N235" i="1"/>
  <c r="N240" i="1"/>
  <c r="N251" i="1"/>
  <c r="O15" i="1"/>
  <c r="O74" i="1"/>
  <c r="O86" i="1"/>
  <c r="N100" i="1"/>
  <c r="N127" i="1"/>
  <c r="G141" i="1"/>
  <c r="O141" i="1" s="1"/>
  <c r="N182" i="1"/>
  <c r="O193" i="1"/>
  <c r="N207" i="1"/>
  <c r="N231" i="1"/>
  <c r="O236" i="1"/>
  <c r="O252" i="1"/>
  <c r="O77" i="1"/>
  <c r="O91" i="1"/>
  <c r="N109" i="1"/>
  <c r="N123" i="1"/>
  <c r="N136" i="1"/>
  <c r="O163" i="1"/>
  <c r="N10" i="1"/>
  <c r="N15" i="1"/>
  <c r="N26" i="1"/>
  <c r="N31" i="1"/>
  <c r="N42" i="1"/>
  <c r="M47" i="1"/>
  <c r="N60" i="1"/>
  <c r="N74" i="1"/>
  <c r="N78" i="1"/>
  <c r="N86" i="1"/>
  <c r="N137" i="1"/>
  <c r="N146" i="1"/>
  <c r="N188" i="1"/>
  <c r="N193" i="1"/>
  <c r="O203" i="1"/>
  <c r="N212" i="1"/>
  <c r="O227" i="1"/>
  <c r="O247" i="1"/>
  <c r="N56" i="1"/>
  <c r="N61" i="1"/>
  <c r="N110" i="1"/>
  <c r="N119" i="1"/>
  <c r="N132" i="1"/>
  <c r="G137" i="1"/>
  <c r="O137" i="1" s="1"/>
  <c r="M146" i="1"/>
  <c r="O146" i="1" s="1"/>
  <c r="N151" i="1"/>
  <c r="N203" i="1"/>
  <c r="O208" i="1"/>
  <c r="N227" i="1"/>
  <c r="O232" i="1"/>
  <c r="O242" i="1"/>
  <c r="O253" i="1"/>
  <c r="N259" i="1"/>
  <c r="O19" i="1"/>
  <c r="O47" i="1"/>
  <c r="O37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O102" i="1"/>
  <c r="N104" i="1"/>
  <c r="N106" i="1"/>
  <c r="N115" i="1"/>
  <c r="G170" i="1"/>
  <c r="O170" i="1" s="1"/>
  <c r="N170" i="1"/>
  <c r="M189" i="1"/>
  <c r="O189" i="1" s="1"/>
  <c r="N189" i="1"/>
  <c r="G241" i="1"/>
  <c r="N241" i="1"/>
  <c r="M174" i="1"/>
  <c r="O174" i="1" s="1"/>
  <c r="N174" i="1"/>
  <c r="M238" i="1"/>
  <c r="O238" i="1" s="1"/>
  <c r="N238" i="1"/>
  <c r="G249" i="1"/>
  <c r="N249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3" i="1"/>
  <c r="G183" i="1"/>
  <c r="M206" i="1"/>
  <c r="O206" i="1" s="1"/>
  <c r="N206" i="1"/>
  <c r="M222" i="1"/>
  <c r="O222" i="1" s="1"/>
  <c r="N222" i="1"/>
  <c r="G257" i="1"/>
  <c r="N257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5" i="1"/>
  <c r="O155" i="1" s="1"/>
  <c r="N155" i="1"/>
  <c r="O161" i="1"/>
  <c r="N164" i="1"/>
  <c r="M164" i="1"/>
  <c r="O164" i="1" s="1"/>
  <c r="G168" i="1"/>
  <c r="N168" i="1"/>
  <c r="N69" i="1"/>
  <c r="O84" i="1"/>
  <c r="N88" i="1"/>
  <c r="O101" i="1"/>
  <c r="N103" i="1"/>
  <c r="N105" i="1"/>
  <c r="N114" i="1"/>
  <c r="O138" i="1"/>
  <c r="N159" i="1"/>
  <c r="G159" i="1"/>
  <c r="O159" i="1" s="1"/>
  <c r="O168" i="1"/>
  <c r="M246" i="1"/>
  <c r="O246" i="1" s="1"/>
  <c r="N246" i="1"/>
  <c r="O97" i="1"/>
  <c r="N172" i="1"/>
  <c r="M172" i="1"/>
  <c r="O172" i="1" s="1"/>
  <c r="M191" i="1"/>
  <c r="O191" i="1" s="1"/>
  <c r="N191" i="1"/>
  <c r="M254" i="1"/>
  <c r="O254" i="1" s="1"/>
  <c r="N254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17" i="1"/>
  <c r="O133" i="1"/>
  <c r="G166" i="1"/>
  <c r="O166" i="1" s="1"/>
  <c r="N166" i="1"/>
  <c r="M198" i="1"/>
  <c r="O198" i="1" s="1"/>
  <c r="N198" i="1"/>
  <c r="M214" i="1"/>
  <c r="O214" i="1" s="1"/>
  <c r="N214" i="1"/>
  <c r="M230" i="1"/>
  <c r="O230" i="1" s="1"/>
  <c r="N230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4" i="1"/>
  <c r="O195" i="1"/>
  <c r="N248" i="1"/>
  <c r="N256" i="1"/>
  <c r="O187" i="1"/>
  <c r="O201" i="1"/>
  <c r="O209" i="1"/>
  <c r="O217" i="1"/>
  <c r="O225" i="1"/>
  <c r="O233" i="1"/>
  <c r="O241" i="1"/>
  <c r="O249" i="1"/>
  <c r="O257" i="1"/>
  <c r="N157" i="1"/>
  <c r="O183" i="1"/>
  <c r="N185" i="1"/>
  <c r="O196" i="1"/>
  <c r="N201" i="1"/>
  <c r="O204" i="1"/>
  <c r="N209" i="1"/>
  <c r="O212" i="1"/>
  <c r="N217" i="1"/>
  <c r="O220" i="1"/>
  <c r="N225" i="1"/>
  <c r="N233" i="1"/>
  <c r="O179" i="1"/>
  <c r="N236" i="1"/>
  <c r="N244" i="1"/>
  <c r="N252" i="1"/>
  <c r="O255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4" i="1"/>
  <c r="O154" i="1" s="1"/>
  <c r="N161" i="1"/>
  <c r="O175" i="1"/>
  <c r="N177" i="1"/>
  <c r="N179" i="1"/>
  <c r="O190" i="1"/>
  <c r="M192" i="1"/>
  <c r="O192" i="1" s="1"/>
  <c r="N194" i="1"/>
  <c r="N247" i="1"/>
  <c r="N255" i="1"/>
  <c r="O258" i="1"/>
  <c r="N147" i="1"/>
  <c r="M156" i="1"/>
  <c r="O156" i="1" s="1"/>
  <c r="N163" i="1"/>
  <c r="O171" i="1"/>
  <c r="N173" i="1"/>
  <c r="N175" i="1"/>
  <c r="O186" i="1"/>
  <c r="M188" i="1"/>
  <c r="O188" i="1" s="1"/>
  <c r="N190" i="1"/>
  <c r="O197" i="1"/>
  <c r="N202" i="1"/>
  <c r="O205" i="1"/>
  <c r="N210" i="1"/>
  <c r="O213" i="1"/>
  <c r="N218" i="1"/>
  <c r="O221" i="1"/>
  <c r="N226" i="1"/>
  <c r="O229" i="1"/>
  <c r="N234" i="1"/>
  <c r="O237" i="1"/>
  <c r="N242" i="1"/>
  <c r="O245" i="1"/>
  <c r="N250" i="1"/>
  <c r="N149" i="1"/>
  <c r="N165" i="1"/>
  <c r="O167" i="1"/>
  <c r="N169" i="1"/>
  <c r="N171" i="1"/>
  <c r="O182" i="1"/>
  <c r="N186" i="1"/>
  <c r="N197" i="1"/>
  <c r="N205" i="1"/>
  <c r="N213" i="1"/>
  <c r="N221" i="1"/>
  <c r="N229" i="1"/>
  <c r="N237" i="1"/>
  <c r="N245" i="1"/>
  <c r="O248" i="1"/>
  <c r="N253" i="1"/>
  <c r="O256" i="1"/>
  <c r="N258" i="1"/>
  <c r="M259" i="1"/>
  <c r="O259" i="1" s="1"/>
</calcChain>
</file>

<file path=xl/sharedStrings.xml><?xml version="1.0" encoding="utf-8"?>
<sst xmlns="http://schemas.openxmlformats.org/spreadsheetml/2006/main" count="632" uniqueCount="455">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</sst>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59" totalsRowShown="0">
  <autoFilter ref="A2:R259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9"/>
  <sheetViews>
    <sheetView tabSelected="1" topLeftCell="A135" zoomScaleNormal="100" workbookViewId="0">
      <selection activeCell="P141" sqref="P141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/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/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/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/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/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/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/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/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/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/>
      <c r="Q150">
        <v>2821</v>
      </c>
      <c r="R150">
        <v>2840</v>
      </c>
    </row>
    <row r="151" spans="1:18" x14ac:dyDescent="0.25">
      <c r="A151" t="s">
        <v>167</v>
      </c>
      <c r="B151">
        <v>4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 s="2">
        <f>Taulukko2[[#This Row],[No of Gens 2]]-Taulukko2[[#This Row],[No of Gens 1]]</f>
        <v>0</v>
      </c>
      <c r="O151" s="2">
        <f>Taulukko2[[#This Row],[No of FMs 2]]-Taulukko2[[#This Row],[No of FMs 1]]</f>
        <v>0</v>
      </c>
      <c r="P151" s="3" t="s">
        <v>19</v>
      </c>
      <c r="Q151">
        <v>2841</v>
      </c>
      <c r="R151">
        <v>2860</v>
      </c>
    </row>
    <row r="152" spans="1:18" x14ac:dyDescent="0.25">
      <c r="A152" t="s">
        <v>168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1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/>
      <c r="Q152">
        <v>2861</v>
      </c>
      <c r="R152">
        <v>2880</v>
      </c>
    </row>
    <row r="153" spans="1:18" x14ac:dyDescent="0.25">
      <c r="A153" t="s">
        <v>169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3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2881</v>
      </c>
      <c r="R153">
        <v>2900</v>
      </c>
    </row>
    <row r="154" spans="1:18" x14ac:dyDescent="0.25">
      <c r="A154" t="s">
        <v>170</v>
      </c>
      <c r="B154">
        <v>27</v>
      </c>
      <c r="F154">
        <f>ROUND(Taulukko2[[#This Row],[Units 1]]/15,0)+1+Taulukko2[[#This Row],[Is Major 1]]+Taulukko2[[#This Row],[Is in Faction 1]]+Taulukko2[[#This Row],[Is Nato 1]]</f>
        <v>3</v>
      </c>
      <c r="G154">
        <f>ROUND(Taulukko2[[#This Row],[No of Gens 1]]/3,0)</f>
        <v>1</v>
      </c>
      <c r="H154">
        <v>29</v>
      </c>
      <c r="L154">
        <f>ROUND(Taulukko2[[#This Row],[Units 2]]/15,0)+1+Taulukko2[[#This Row],[Is Major 2]]+Taulukko2[[#This Row],[Is in Faction 2]]+Taulukko2[[#This Row],[Is Nato 2]]</f>
        <v>3</v>
      </c>
      <c r="M154">
        <f>ROUND(Taulukko2[[#This Row],[No of Gens 2]]/3,0)</f>
        <v>1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/>
      <c r="Q154">
        <v>2901</v>
      </c>
      <c r="R154">
        <v>2920</v>
      </c>
    </row>
    <row r="155" spans="1:18" x14ac:dyDescent="0.25">
      <c r="A155" t="s">
        <v>171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7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/>
      <c r="Q155">
        <v>2921</v>
      </c>
      <c r="R155">
        <v>2940</v>
      </c>
    </row>
    <row r="156" spans="1:18" x14ac:dyDescent="0.25">
      <c r="A156" t="s">
        <v>172</v>
      </c>
      <c r="B156">
        <v>1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1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2941</v>
      </c>
      <c r="R156">
        <v>2960</v>
      </c>
    </row>
    <row r="157" spans="1:18" x14ac:dyDescent="0.25">
      <c r="A157" t="s">
        <v>173</v>
      </c>
      <c r="B157">
        <v>3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4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2961</v>
      </c>
      <c r="R157">
        <v>2980</v>
      </c>
    </row>
    <row r="158" spans="1:18" x14ac:dyDescent="0.25">
      <c r="A158" t="s">
        <v>174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2981</v>
      </c>
      <c r="R158">
        <v>3000</v>
      </c>
    </row>
    <row r="159" spans="1:18" x14ac:dyDescent="0.25">
      <c r="A159" t="s">
        <v>175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0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3001</v>
      </c>
      <c r="R159">
        <v>3020</v>
      </c>
    </row>
    <row r="160" spans="1:18" x14ac:dyDescent="0.25">
      <c r="A160" t="s">
        <v>176</v>
      </c>
      <c r="B160">
        <v>5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5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3021</v>
      </c>
      <c r="R160">
        <v>3040</v>
      </c>
    </row>
    <row r="161" spans="1:18" x14ac:dyDescent="0.25">
      <c r="A161" t="s">
        <v>177</v>
      </c>
      <c r="B161">
        <v>3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2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/>
      <c r="Q161">
        <v>3041</v>
      </c>
      <c r="R161">
        <v>3060</v>
      </c>
    </row>
    <row r="162" spans="1:18" x14ac:dyDescent="0.25">
      <c r="A162" t="s">
        <v>178</v>
      </c>
      <c r="B162">
        <v>5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9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 s="2">
        <f>Taulukko2[[#This Row],[No of Gens 2]]-Taulukko2[[#This Row],[No of Gens 1]]</f>
        <v>1</v>
      </c>
      <c r="O162" s="2">
        <f>Taulukko2[[#This Row],[No of FMs 2]]-Taulukko2[[#This Row],[No of FMs 1]]</f>
        <v>1</v>
      </c>
      <c r="P162" s="3"/>
      <c r="Q162">
        <v>3061</v>
      </c>
      <c r="R162">
        <v>3080</v>
      </c>
    </row>
    <row r="163" spans="1:18" x14ac:dyDescent="0.25">
      <c r="A163" t="s">
        <v>179</v>
      </c>
      <c r="B163">
        <v>9</v>
      </c>
      <c r="F163">
        <f>ROUND(Taulukko2[[#This Row],[Units 1]]/15,0)+1+Taulukko2[[#This Row],[Is Major 1]]+Taulukko2[[#This Row],[Is in Faction 1]]+Taulukko2[[#This Row],[Is Nato 1]]</f>
        <v>2</v>
      </c>
      <c r="G163">
        <f>ROUND(Taulukko2[[#This Row],[No of Gens 1]]/3,0)</f>
        <v>1</v>
      </c>
      <c r="H163">
        <v>12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/>
      <c r="Q163">
        <v>3081</v>
      </c>
      <c r="R163">
        <v>3100</v>
      </c>
    </row>
    <row r="164" spans="1:18" x14ac:dyDescent="0.25">
      <c r="A164" t="s">
        <v>180</v>
      </c>
      <c r="B164">
        <v>75</v>
      </c>
      <c r="F164">
        <f>ROUND(Taulukko2[[#This Row],[Units 1]]/15,0)+1+Taulukko2[[#This Row],[Is Major 1]]+Taulukko2[[#This Row],[Is in Faction 1]]+Taulukko2[[#This Row],[Is Nato 1]]</f>
        <v>6</v>
      </c>
      <c r="G164">
        <f>ROUND(Taulukko2[[#This Row],[No of Gens 1]]/3,0)</f>
        <v>2</v>
      </c>
      <c r="H164">
        <v>75</v>
      </c>
      <c r="L164">
        <f>ROUND(Taulukko2[[#This Row],[Units 2]]/15,0)+1+Taulukko2[[#This Row],[Is Major 2]]+Taulukko2[[#This Row],[Is in Faction 2]]+Taulukko2[[#This Row],[Is Nato 2]]</f>
        <v>6</v>
      </c>
      <c r="M164">
        <f>ROUND(Taulukko2[[#This Row],[No of Gens 2]]/3,0)</f>
        <v>2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/>
      <c r="Q164">
        <v>3101</v>
      </c>
      <c r="R164">
        <v>3120</v>
      </c>
    </row>
    <row r="165" spans="1:18" x14ac:dyDescent="0.25">
      <c r="A165" t="s">
        <v>181</v>
      </c>
      <c r="B165">
        <v>3</v>
      </c>
      <c r="D165">
        <v>1</v>
      </c>
      <c r="F165">
        <f>ROUND(Taulukko2[[#This Row],[Units 1]]/15,0)+1+Taulukko2[[#This Row],[Is Major 1]]+Taulukko2[[#This Row],[Is in Faction 1]]+Taulukko2[[#This Row],[Is Nato 1]]</f>
        <v>2</v>
      </c>
      <c r="G165">
        <f>ROUND(Taulukko2[[#This Row],[No of Gens 1]]/3,0)</f>
        <v>1</v>
      </c>
      <c r="H165">
        <v>3</v>
      </c>
      <c r="J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3121</v>
      </c>
      <c r="R165">
        <v>3140</v>
      </c>
    </row>
    <row r="166" spans="1:18" x14ac:dyDescent="0.25">
      <c r="A166" t="s">
        <v>182</v>
      </c>
      <c r="B166">
        <v>10</v>
      </c>
      <c r="E166">
        <v>1</v>
      </c>
      <c r="F166">
        <f>ROUND(Taulukko2[[#This Row],[Units 1]]/15,0)+1+Taulukko2[[#This Row],[Is Major 1]]+Taulukko2[[#This Row],[Is in Faction 1]]+Taulukko2[[#This Row],[Is Nato 1]]</f>
        <v>3</v>
      </c>
      <c r="G166">
        <f>ROUND(Taulukko2[[#This Row],[No of Gens 1]]/3,0)</f>
        <v>1</v>
      </c>
      <c r="H166">
        <v>6</v>
      </c>
      <c r="K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-1</v>
      </c>
      <c r="O166" s="2">
        <f>Taulukko2[[#This Row],[No of FMs 2]]-Taulukko2[[#This Row],[No of FMs 1]]</f>
        <v>0</v>
      </c>
      <c r="P166" s="3"/>
      <c r="Q166">
        <v>3141</v>
      </c>
      <c r="R166">
        <v>3160</v>
      </c>
    </row>
    <row r="167" spans="1:18" x14ac:dyDescent="0.25">
      <c r="A167" t="s">
        <v>183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15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1</v>
      </c>
      <c r="O167" s="2">
        <f>Taulukko2[[#This Row],[No of FMs 2]]-Taulukko2[[#This Row],[No of FMs 1]]</f>
        <v>1</v>
      </c>
      <c r="P167" s="3"/>
      <c r="Q167">
        <v>3161</v>
      </c>
      <c r="R167">
        <v>3180</v>
      </c>
    </row>
    <row r="168" spans="1:18" x14ac:dyDescent="0.25">
      <c r="A168" t="s">
        <v>184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3181</v>
      </c>
      <c r="R168">
        <v>3200</v>
      </c>
    </row>
    <row r="169" spans="1:18" x14ac:dyDescent="0.25">
      <c r="A169" t="s">
        <v>185</v>
      </c>
      <c r="B169">
        <v>3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3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 s="2">
        <f>Taulukko2[[#This Row],[No of Gens 2]]-Taulukko2[[#This Row],[No of Gens 1]]</f>
        <v>0</v>
      </c>
      <c r="O169" s="2">
        <f>Taulukko2[[#This Row],[No of FMs 2]]-Taulukko2[[#This Row],[No of FMs 1]]</f>
        <v>0</v>
      </c>
      <c r="P169" s="3"/>
      <c r="Q169">
        <v>3201</v>
      </c>
      <c r="R169">
        <v>3220</v>
      </c>
    </row>
    <row r="170" spans="1:18" x14ac:dyDescent="0.25">
      <c r="A170" t="s">
        <v>186</v>
      </c>
      <c r="B170">
        <v>4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9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3221</v>
      </c>
      <c r="R170">
        <v>3240</v>
      </c>
    </row>
    <row r="171" spans="1:18" x14ac:dyDescent="0.25">
      <c r="A171" t="s">
        <v>187</v>
      </c>
      <c r="B171">
        <v>37</v>
      </c>
      <c r="F171">
        <f>ROUND(Taulukko2[[#This Row],[Units 1]]/15,0)+1+Taulukko2[[#This Row],[Is Major 1]]+Taulukko2[[#This Row],[Is in Faction 1]]+Taulukko2[[#This Row],[Is Nato 1]]</f>
        <v>3</v>
      </c>
      <c r="G171">
        <f>ROUND(Taulukko2[[#This Row],[No of Gens 1]]/3,0)</f>
        <v>1</v>
      </c>
      <c r="H171">
        <v>37</v>
      </c>
      <c r="L171">
        <f>ROUND(Taulukko2[[#This Row],[Units 2]]/15,0)+1+Taulukko2[[#This Row],[Is Major 2]]+Taulukko2[[#This Row],[Is in Faction 2]]+Taulukko2[[#This Row],[Is Nato 2]]</f>
        <v>3</v>
      </c>
      <c r="M171">
        <f>ROUND(Taulukko2[[#This Row],[No of Gens 2]]/3,0)</f>
        <v>1</v>
      </c>
      <c r="N171" s="2">
        <f>Taulukko2[[#This Row],[No of Gens 2]]-Taulukko2[[#This Row],[No of Gens 1]]</f>
        <v>0</v>
      </c>
      <c r="O171" s="2">
        <f>Taulukko2[[#This Row],[No of FMs 2]]-Taulukko2[[#This Row],[No of FMs 1]]</f>
        <v>0</v>
      </c>
      <c r="P171" s="3" t="s">
        <v>19</v>
      </c>
      <c r="Q171">
        <v>3241</v>
      </c>
      <c r="R171">
        <v>3260</v>
      </c>
    </row>
    <row r="172" spans="1:18" x14ac:dyDescent="0.25">
      <c r="A172" t="s">
        <v>188</v>
      </c>
      <c r="B172">
        <v>0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0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/>
      <c r="Q172">
        <v>3261</v>
      </c>
      <c r="R172">
        <v>3280</v>
      </c>
    </row>
    <row r="173" spans="1:18" x14ac:dyDescent="0.25">
      <c r="A173" t="s">
        <v>189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5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3281</v>
      </c>
      <c r="R173">
        <v>3300</v>
      </c>
    </row>
    <row r="174" spans="1:18" x14ac:dyDescent="0.25">
      <c r="A174" t="s">
        <v>190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2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/>
      <c r="Q174">
        <v>3301</v>
      </c>
      <c r="R174">
        <v>3320</v>
      </c>
    </row>
    <row r="175" spans="1:18" x14ac:dyDescent="0.25">
      <c r="A175" t="s">
        <v>191</v>
      </c>
      <c r="B175">
        <v>4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4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3321</v>
      </c>
      <c r="R175">
        <v>3340</v>
      </c>
    </row>
    <row r="176" spans="1:18" x14ac:dyDescent="0.25">
      <c r="A176" t="s">
        <v>192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/>
      <c r="Q176">
        <v>3341</v>
      </c>
      <c r="R176">
        <v>3360</v>
      </c>
    </row>
    <row r="177" spans="1:18" x14ac:dyDescent="0.25">
      <c r="A177" t="s">
        <v>193</v>
      </c>
      <c r="B177">
        <v>57</v>
      </c>
      <c r="F177">
        <f>ROUND(Taulukko2[[#This Row],[Units 1]]/15,0)+1+Taulukko2[[#This Row],[Is Major 1]]+Taulukko2[[#This Row],[Is in Faction 1]]+Taulukko2[[#This Row],[Is Nato 1]]</f>
        <v>5</v>
      </c>
      <c r="G177">
        <f>ROUND(Taulukko2[[#This Row],[No of Gens 1]]/3,0)</f>
        <v>2</v>
      </c>
      <c r="H177">
        <v>82</v>
      </c>
      <c r="I177">
        <v>1</v>
      </c>
      <c r="J177">
        <v>1</v>
      </c>
      <c r="L177">
        <f>ROUND(Taulukko2[[#This Row],[Units 2]]/15,0)+1+Taulukko2[[#This Row],[Is Major 2]]+Taulukko2[[#This Row],[Is in Faction 2]]+Taulukko2[[#This Row],[Is Nato 2]]</f>
        <v>8</v>
      </c>
      <c r="M177">
        <f>ROUND(Taulukko2[[#This Row],[No of Gens 2]]/3,0)</f>
        <v>3</v>
      </c>
      <c r="N177" s="2">
        <f>Taulukko2[[#This Row],[No of Gens 2]]-Taulukko2[[#This Row],[No of Gens 1]]</f>
        <v>3</v>
      </c>
      <c r="O177" s="2">
        <f>Taulukko2[[#This Row],[No of FMs 2]]-Taulukko2[[#This Row],[No of FMs 1]]</f>
        <v>1</v>
      </c>
      <c r="P177" s="3" t="s">
        <v>19</v>
      </c>
      <c r="Q177">
        <v>3361</v>
      </c>
      <c r="R177">
        <v>3380</v>
      </c>
    </row>
    <row r="178" spans="1:18" x14ac:dyDescent="0.25">
      <c r="A178" t="s">
        <v>194</v>
      </c>
      <c r="B178">
        <v>13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16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/>
      <c r="Q178">
        <v>3381</v>
      </c>
      <c r="R178">
        <v>3400</v>
      </c>
    </row>
    <row r="179" spans="1:18" x14ac:dyDescent="0.25">
      <c r="A179" t="s">
        <v>195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3401</v>
      </c>
      <c r="R179">
        <v>3420</v>
      </c>
    </row>
    <row r="180" spans="1:18" x14ac:dyDescent="0.25">
      <c r="A180" t="s">
        <v>196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3421</v>
      </c>
      <c r="R180">
        <v>3440</v>
      </c>
    </row>
    <row r="181" spans="1:18" x14ac:dyDescent="0.25">
      <c r="A181" t="s">
        <v>197</v>
      </c>
      <c r="B181">
        <v>5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5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3441</v>
      </c>
      <c r="R181">
        <v>3460</v>
      </c>
    </row>
    <row r="182" spans="1:18" x14ac:dyDescent="0.25">
      <c r="A182" t="s">
        <v>198</v>
      </c>
      <c r="B182">
        <v>18</v>
      </c>
      <c r="E182">
        <v>1</v>
      </c>
      <c r="F182">
        <f>ROUND(Taulukko2[[#This Row],[Units 1]]/15,0)+1+Taulukko2[[#This Row],[Is Major 1]]+Taulukko2[[#This Row],[Is in Faction 1]]+Taulukko2[[#This Row],[Is Nato 1]]</f>
        <v>3</v>
      </c>
      <c r="G182">
        <f>ROUND(Taulukko2[[#This Row],[No of Gens 1]]/3,0)</f>
        <v>1</v>
      </c>
      <c r="H182">
        <v>18</v>
      </c>
      <c r="K182">
        <v>1</v>
      </c>
      <c r="L182">
        <f>ROUND(Taulukko2[[#This Row],[Units 2]]/15,0)+1+Taulukko2[[#This Row],[Is Major 2]]+Taulukko2[[#This Row],[Is in Faction 2]]+Taulukko2[[#This Row],[Is Nato 2]]</f>
        <v>3</v>
      </c>
      <c r="M182">
        <f>ROUND(Taulukko2[[#This Row],[No of Gens 2]]/3,0)</f>
        <v>1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3461</v>
      </c>
      <c r="R182">
        <v>3480</v>
      </c>
    </row>
    <row r="183" spans="1:18" x14ac:dyDescent="0.25">
      <c r="A183" t="s">
        <v>199</v>
      </c>
      <c r="B183">
        <v>5</v>
      </c>
      <c r="E183">
        <v>1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5</v>
      </c>
      <c r="K183">
        <v>1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3481</v>
      </c>
      <c r="R183">
        <v>3500</v>
      </c>
    </row>
    <row r="184" spans="1:18" x14ac:dyDescent="0.25">
      <c r="A184" t="s">
        <v>200</v>
      </c>
      <c r="B184">
        <v>14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13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3501</v>
      </c>
      <c r="R184">
        <v>3520</v>
      </c>
    </row>
    <row r="185" spans="1:18" x14ac:dyDescent="0.25">
      <c r="A185" t="s">
        <v>201</v>
      </c>
      <c r="B185">
        <v>2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3521</v>
      </c>
      <c r="R185">
        <v>3540</v>
      </c>
    </row>
    <row r="186" spans="1:18" x14ac:dyDescent="0.25">
      <c r="A186" t="s">
        <v>202</v>
      </c>
      <c r="B186">
        <v>4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4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3541</v>
      </c>
      <c r="R186">
        <v>3560</v>
      </c>
    </row>
    <row r="187" spans="1:18" x14ac:dyDescent="0.25">
      <c r="A187" t="s">
        <v>203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/>
      <c r="Q187">
        <v>3561</v>
      </c>
      <c r="R187">
        <v>3580</v>
      </c>
    </row>
    <row r="188" spans="1:18" x14ac:dyDescent="0.25">
      <c r="A188" t="s">
        <v>204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3581</v>
      </c>
      <c r="R188">
        <v>3600</v>
      </c>
    </row>
    <row r="189" spans="1:18" x14ac:dyDescent="0.25">
      <c r="A189" t="s">
        <v>205</v>
      </c>
      <c r="B189">
        <v>65</v>
      </c>
      <c r="F189">
        <f>ROUND(Taulukko2[[#This Row],[Units 1]]/15,0)+1+Taulukko2[[#This Row],[Is Major 1]]+Taulukko2[[#This Row],[Is in Faction 1]]+Taulukko2[[#This Row],[Is Nato 1]]</f>
        <v>5</v>
      </c>
      <c r="G189">
        <f>ROUND(Taulukko2[[#This Row],[No of Gens 1]]/3,0)</f>
        <v>2</v>
      </c>
      <c r="H189">
        <v>70</v>
      </c>
      <c r="I189">
        <v>1</v>
      </c>
      <c r="L189">
        <f>ROUND(Taulukko2[[#This Row],[Units 2]]/15,0)+1+Taulukko2[[#This Row],[Is Major 2]]+Taulukko2[[#This Row],[Is in Faction 2]]+Taulukko2[[#This Row],[Is Nato 2]]</f>
        <v>7</v>
      </c>
      <c r="M189">
        <f>ROUND(Taulukko2[[#This Row],[No of Gens 2]]/3,0)</f>
        <v>2</v>
      </c>
      <c r="N189" s="2">
        <f>Taulukko2[[#This Row],[No of Gens 2]]-Taulukko2[[#This Row],[No of Gens 1]]</f>
        <v>2</v>
      </c>
      <c r="O189" s="2">
        <f>Taulukko2[[#This Row],[No of FMs 2]]-Taulukko2[[#This Row],[No of FMs 1]]</f>
        <v>0</v>
      </c>
      <c r="P189" s="3"/>
      <c r="Q189">
        <v>3601</v>
      </c>
      <c r="R189">
        <v>3620</v>
      </c>
    </row>
    <row r="190" spans="1:18" x14ac:dyDescent="0.25">
      <c r="A190" t="s">
        <v>206</v>
      </c>
      <c r="B190">
        <v>7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/>
      <c r="Q190">
        <v>3621</v>
      </c>
      <c r="R190">
        <v>3640</v>
      </c>
    </row>
    <row r="191" spans="1:18" x14ac:dyDescent="0.25">
      <c r="A191" t="s">
        <v>207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26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 s="2">
        <f>Taulukko2[[#This Row],[No of Gens 2]]-Taulukko2[[#This Row],[No of Gens 1]]</f>
        <v>2</v>
      </c>
      <c r="O191" s="2">
        <f>Taulukko2[[#This Row],[No of FMs 2]]-Taulukko2[[#This Row],[No of FMs 1]]</f>
        <v>1</v>
      </c>
      <c r="P191" s="3"/>
      <c r="Q191">
        <v>3641</v>
      </c>
      <c r="R191">
        <v>3660</v>
      </c>
    </row>
    <row r="192" spans="1:18" x14ac:dyDescent="0.25">
      <c r="A192" t="s">
        <v>208</v>
      </c>
      <c r="B192">
        <v>9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11</v>
      </c>
      <c r="K192">
        <v>1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1</v>
      </c>
      <c r="O192" s="2">
        <f>Taulukko2[[#This Row],[No of FMs 2]]-Taulukko2[[#This Row],[No of FMs 1]]</f>
        <v>0</v>
      </c>
      <c r="P192" s="3"/>
      <c r="Q192">
        <v>3661</v>
      </c>
      <c r="R192">
        <v>3680</v>
      </c>
    </row>
    <row r="193" spans="1:18" x14ac:dyDescent="0.25">
      <c r="A193" t="s">
        <v>209</v>
      </c>
      <c r="B193">
        <v>12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12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/>
      <c r="Q193">
        <v>3681</v>
      </c>
      <c r="R193">
        <v>3700</v>
      </c>
    </row>
    <row r="194" spans="1:18" x14ac:dyDescent="0.25">
      <c r="A194" t="s">
        <v>210</v>
      </c>
      <c r="B194">
        <v>10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18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3701</v>
      </c>
      <c r="R194">
        <v>3720</v>
      </c>
    </row>
    <row r="195" spans="1:18" x14ac:dyDescent="0.25">
      <c r="A195" t="s">
        <v>211</v>
      </c>
      <c r="B195">
        <v>1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1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3721</v>
      </c>
      <c r="R195">
        <v>3740</v>
      </c>
    </row>
    <row r="196" spans="1:18" x14ac:dyDescent="0.25">
      <c r="A196" t="s">
        <v>212</v>
      </c>
      <c r="B196">
        <v>21</v>
      </c>
      <c r="C196">
        <v>1</v>
      </c>
      <c r="D196">
        <v>1</v>
      </c>
      <c r="F196">
        <f>ROUND(Taulukko2[[#This Row],[Units 1]]/15,0)+1+Taulukko2[[#This Row],[Is Major 1]]+Taulukko2[[#This Row],[Is in Faction 1]]+Taulukko2[[#This Row],[Is Nato 1]]</f>
        <v>4</v>
      </c>
      <c r="G196">
        <f>ROUND(Taulukko2[[#This Row],[No of Gens 1]]/3,0)</f>
        <v>1</v>
      </c>
      <c r="H196">
        <v>25</v>
      </c>
      <c r="I196">
        <v>1</v>
      </c>
      <c r="J196">
        <v>1</v>
      </c>
      <c r="L196">
        <f>ROUND(Taulukko2[[#This Row],[Units 2]]/15,0)+1+Taulukko2[[#This Row],[Is Major 2]]+Taulukko2[[#This Row],[Is in Faction 2]]+Taulukko2[[#This Row],[Is Nato 2]]</f>
        <v>5</v>
      </c>
      <c r="M196">
        <f>ROUND(Taulukko2[[#This Row],[No of Gens 2]]/3,0)</f>
        <v>2</v>
      </c>
      <c r="N196" s="2">
        <f>Taulukko2[[#This Row],[No of Gens 2]]-Taulukko2[[#This Row],[No of Gens 1]]</f>
        <v>1</v>
      </c>
      <c r="O196" s="2">
        <f>Taulukko2[[#This Row],[No of FMs 2]]-Taulukko2[[#This Row],[No of FMs 1]]</f>
        <v>1</v>
      </c>
      <c r="P196" s="3" t="s">
        <v>19</v>
      </c>
      <c r="Q196">
        <v>3741</v>
      </c>
      <c r="R196">
        <v>3760</v>
      </c>
    </row>
    <row r="197" spans="1:18" x14ac:dyDescent="0.25">
      <c r="A197" t="s">
        <v>213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 s="2">
        <f>Taulukko2[[#This Row],[No of Gens 2]]-Taulukko2[[#This Row],[No of Gens 1]]</f>
        <v>0</v>
      </c>
      <c r="O197" s="2">
        <f>Taulukko2[[#This Row],[No of FMs 2]]-Taulukko2[[#This Row],[No of FMs 1]]</f>
        <v>0</v>
      </c>
      <c r="P197" s="3"/>
      <c r="Q197">
        <v>3761</v>
      </c>
      <c r="R197">
        <v>3780</v>
      </c>
    </row>
    <row r="198" spans="1:18" x14ac:dyDescent="0.25">
      <c r="A198" t="s">
        <v>214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3781</v>
      </c>
      <c r="R198">
        <v>3800</v>
      </c>
    </row>
    <row r="199" spans="1:18" x14ac:dyDescent="0.25">
      <c r="A199" t="s">
        <v>215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3801</v>
      </c>
      <c r="R199">
        <v>3820</v>
      </c>
    </row>
    <row r="200" spans="1:18" x14ac:dyDescent="0.25">
      <c r="A200" t="s">
        <v>216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11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1</v>
      </c>
      <c r="O200" s="2">
        <f>Taulukko2[[#This Row],[No of FMs 2]]-Taulukko2[[#This Row],[No of FMs 1]]</f>
        <v>1</v>
      </c>
      <c r="P200" s="3"/>
      <c r="Q200">
        <v>3821</v>
      </c>
      <c r="R200">
        <v>3840</v>
      </c>
    </row>
    <row r="201" spans="1:18" x14ac:dyDescent="0.25">
      <c r="A201" t="s">
        <v>217</v>
      </c>
      <c r="B201">
        <v>17</v>
      </c>
      <c r="F201">
        <f>ROUND(Taulukko2[[#This Row],[Units 1]]/15,0)+1+Taulukko2[[#This Row],[Is Major 1]]+Taulukko2[[#This Row],[Is in Faction 1]]+Taulukko2[[#This Row],[Is Nato 1]]</f>
        <v>2</v>
      </c>
      <c r="G201">
        <f>ROUND(Taulukko2[[#This Row],[No of Gens 1]]/3,0)</f>
        <v>1</v>
      </c>
      <c r="H201">
        <v>5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-1</v>
      </c>
      <c r="O201" s="2">
        <f>Taulukko2[[#This Row],[No of FMs 2]]-Taulukko2[[#This Row],[No of FMs 1]]</f>
        <v>-1</v>
      </c>
      <c r="P201" s="3"/>
      <c r="Q201">
        <v>3841</v>
      </c>
      <c r="R201">
        <v>3860</v>
      </c>
    </row>
    <row r="202" spans="1:18" x14ac:dyDescent="0.25">
      <c r="A202" t="s">
        <v>218</v>
      </c>
      <c r="B202">
        <v>1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0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0</v>
      </c>
      <c r="O202" s="2">
        <f>Taulukko2[[#This Row],[No of FMs 2]]-Taulukko2[[#This Row],[No of FMs 1]]</f>
        <v>0</v>
      </c>
      <c r="P202" s="3"/>
      <c r="Q202">
        <v>3861</v>
      </c>
      <c r="R202">
        <v>3880</v>
      </c>
    </row>
    <row r="203" spans="1:18" x14ac:dyDescent="0.25">
      <c r="A203" t="s">
        <v>219</v>
      </c>
      <c r="B203">
        <v>5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5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3881</v>
      </c>
      <c r="R203">
        <v>3900</v>
      </c>
    </row>
    <row r="204" spans="1:18" x14ac:dyDescent="0.25">
      <c r="A204" t="s">
        <v>220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10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 s="2">
        <f>Taulukko2[[#This Row],[No of Gens 2]]-Taulukko2[[#This Row],[No of Gens 1]]</f>
        <v>1</v>
      </c>
      <c r="O204" s="2">
        <f>Taulukko2[[#This Row],[No of FMs 2]]-Taulukko2[[#This Row],[No of FMs 1]]</f>
        <v>1</v>
      </c>
      <c r="P204" s="3"/>
      <c r="Q204">
        <v>3901</v>
      </c>
      <c r="R204">
        <v>3920</v>
      </c>
    </row>
    <row r="205" spans="1:18" x14ac:dyDescent="0.25">
      <c r="A205" t="s">
        <v>221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8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3921</v>
      </c>
      <c r="R205">
        <v>3940</v>
      </c>
    </row>
    <row r="206" spans="1:18" x14ac:dyDescent="0.25">
      <c r="A206" t="s">
        <v>222</v>
      </c>
      <c r="B206">
        <v>14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17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3941</v>
      </c>
      <c r="R206">
        <v>3960</v>
      </c>
    </row>
    <row r="207" spans="1:18" x14ac:dyDescent="0.25">
      <c r="A207" t="s">
        <v>223</v>
      </c>
      <c r="B207">
        <v>3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3961</v>
      </c>
      <c r="R207">
        <v>3980</v>
      </c>
    </row>
    <row r="208" spans="1:18" x14ac:dyDescent="0.25">
      <c r="A208" t="s">
        <v>224</v>
      </c>
      <c r="B208">
        <v>5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3981</v>
      </c>
      <c r="R208">
        <v>4000</v>
      </c>
    </row>
    <row r="209" spans="1:18" x14ac:dyDescent="0.25">
      <c r="A209" t="s">
        <v>225</v>
      </c>
      <c r="B209">
        <v>3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 s="2">
        <f>Taulukko2[[#This Row],[No of Gens 2]]-Taulukko2[[#This Row],[No of Gens 1]]</f>
        <v>1</v>
      </c>
      <c r="O209" s="2">
        <f>Taulukko2[[#This Row],[No of FMs 2]]-Taulukko2[[#This Row],[No of FMs 1]]</f>
        <v>1</v>
      </c>
      <c r="P209" s="3"/>
      <c r="Q209">
        <v>4001</v>
      </c>
      <c r="R209">
        <v>4020</v>
      </c>
    </row>
    <row r="210" spans="1:18" x14ac:dyDescent="0.25">
      <c r="A210" t="s">
        <v>226</v>
      </c>
      <c r="B210">
        <v>2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2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4021</v>
      </c>
      <c r="R210">
        <v>4040</v>
      </c>
    </row>
    <row r="211" spans="1:18" x14ac:dyDescent="0.25">
      <c r="A211" t="s">
        <v>227</v>
      </c>
      <c r="B211">
        <v>8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16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4041</v>
      </c>
      <c r="R211">
        <v>4060</v>
      </c>
    </row>
    <row r="212" spans="1:18" x14ac:dyDescent="0.25">
      <c r="A212" t="s">
        <v>228</v>
      </c>
      <c r="B212">
        <v>4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4061</v>
      </c>
      <c r="R212">
        <v>4080</v>
      </c>
    </row>
    <row r="213" spans="1:18" x14ac:dyDescent="0.25">
      <c r="A213" t="s">
        <v>229</v>
      </c>
      <c r="B213">
        <v>0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4081</v>
      </c>
      <c r="R213">
        <v>4100</v>
      </c>
    </row>
    <row r="214" spans="1:18" x14ac:dyDescent="0.25">
      <c r="A214" t="s">
        <v>230</v>
      </c>
      <c r="B214">
        <v>11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7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-1</v>
      </c>
      <c r="O214" s="2">
        <f>Taulukko2[[#This Row],[No of FMs 2]]-Taulukko2[[#This Row],[No of FMs 1]]</f>
        <v>-1</v>
      </c>
      <c r="P214" s="3"/>
      <c r="Q214">
        <v>4101</v>
      </c>
      <c r="R214">
        <v>4120</v>
      </c>
    </row>
    <row r="215" spans="1:18" x14ac:dyDescent="0.25">
      <c r="A215" t="s">
        <v>231</v>
      </c>
      <c r="B215">
        <v>2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2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/>
      <c r="Q215">
        <v>4121</v>
      </c>
      <c r="R215">
        <v>4140</v>
      </c>
    </row>
    <row r="216" spans="1:18" x14ac:dyDescent="0.25">
      <c r="A216" t="s">
        <v>232</v>
      </c>
      <c r="B216">
        <v>58</v>
      </c>
      <c r="C216">
        <v>1</v>
      </c>
      <c r="D216">
        <v>1</v>
      </c>
      <c r="F216">
        <f>ROUND(Taulukko2[[#This Row],[Units 1]]/15,0)+1+Taulukko2[[#This Row],[Is Major 1]]+Taulukko2[[#This Row],[Is in Faction 1]]+Taulukko2[[#This Row],[Is Nato 1]]</f>
        <v>7</v>
      </c>
      <c r="G216">
        <f>ROUND(Taulukko2[[#This Row],[No of Gens 1]]/3,0)</f>
        <v>2</v>
      </c>
      <c r="H216">
        <v>68</v>
      </c>
      <c r="I216">
        <v>1</v>
      </c>
      <c r="J216">
        <v>1</v>
      </c>
      <c r="L216">
        <f>ROUND(Taulukko2[[#This Row],[Units 2]]/15,0)+1+Taulukko2[[#This Row],[Is Major 2]]+Taulukko2[[#This Row],[Is in Faction 2]]+Taulukko2[[#This Row],[Is Nato 2]]</f>
        <v>8</v>
      </c>
      <c r="M216">
        <f>ROUND(Taulukko2[[#This Row],[No of Gens 2]]/3,0)</f>
        <v>3</v>
      </c>
      <c r="N216" s="2">
        <f>Taulukko2[[#This Row],[No of Gens 2]]-Taulukko2[[#This Row],[No of Gens 1]]</f>
        <v>1</v>
      </c>
      <c r="O216" s="2">
        <f>Taulukko2[[#This Row],[No of FMs 2]]-Taulukko2[[#This Row],[No of FMs 1]]</f>
        <v>1</v>
      </c>
      <c r="P216" s="3" t="s">
        <v>19</v>
      </c>
      <c r="Q216">
        <v>4141</v>
      </c>
      <c r="R216">
        <v>4160</v>
      </c>
    </row>
    <row r="217" spans="1:18" x14ac:dyDescent="0.25">
      <c r="A217" t="s">
        <v>233</v>
      </c>
      <c r="B217">
        <v>20</v>
      </c>
      <c r="E217">
        <v>1</v>
      </c>
      <c r="F217">
        <f>ROUND(Taulukko2[[#This Row],[Units 1]]/15,0)+1+Taulukko2[[#This Row],[Is Major 1]]+Taulukko2[[#This Row],[Is in Faction 1]]+Taulukko2[[#This Row],[Is Nato 1]]</f>
        <v>3</v>
      </c>
      <c r="G217">
        <f>ROUND(Taulukko2[[#This Row],[No of Gens 1]]/3,0)</f>
        <v>1</v>
      </c>
      <c r="H217">
        <v>16</v>
      </c>
      <c r="K217">
        <v>1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 s="2">
        <f>Taulukko2[[#This Row],[No of Gens 2]]-Taulukko2[[#This Row],[No of Gens 1]]</f>
        <v>0</v>
      </c>
      <c r="O217" s="2">
        <f>Taulukko2[[#This Row],[No of FMs 2]]-Taulukko2[[#This Row],[No of FMs 1]]</f>
        <v>0</v>
      </c>
      <c r="P217" s="3"/>
      <c r="Q217">
        <v>4161</v>
      </c>
      <c r="R217">
        <v>4180</v>
      </c>
    </row>
    <row r="218" spans="1:18" x14ac:dyDescent="0.25">
      <c r="A218" t="s">
        <v>234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7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4181</v>
      </c>
      <c r="R218">
        <v>4200</v>
      </c>
    </row>
    <row r="219" spans="1:18" x14ac:dyDescent="0.25">
      <c r="A219" t="s">
        <v>235</v>
      </c>
      <c r="B219">
        <v>11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11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4201</v>
      </c>
      <c r="R219">
        <v>4220</v>
      </c>
    </row>
    <row r="220" spans="1:18" x14ac:dyDescent="0.25">
      <c r="A220" t="s">
        <v>236</v>
      </c>
      <c r="B220">
        <v>14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24</v>
      </c>
      <c r="L220">
        <f>ROUND(Taulukko2[[#This Row],[Units 2]]/15,0)+1+Taulukko2[[#This Row],[Is Major 2]]+Taulukko2[[#This Row],[Is in Faction 2]]+Taulukko2[[#This Row],[Is Nato 2]]</f>
        <v>3</v>
      </c>
      <c r="M220">
        <f>ROUND(Taulukko2[[#This Row],[No of Gens 2]]/3,0)</f>
        <v>1</v>
      </c>
      <c r="N220" s="2">
        <f>Taulukko2[[#This Row],[No of Gens 2]]-Taulukko2[[#This Row],[No of Gens 1]]</f>
        <v>1</v>
      </c>
      <c r="O220" s="2">
        <f>Taulukko2[[#This Row],[No of FMs 2]]-Taulukko2[[#This Row],[No of FMs 1]]</f>
        <v>0</v>
      </c>
      <c r="P220" s="3"/>
      <c r="Q220">
        <v>4221</v>
      </c>
      <c r="R220">
        <v>4240</v>
      </c>
    </row>
    <row r="221" spans="1:18" x14ac:dyDescent="0.25">
      <c r="A221" t="s">
        <v>237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4241</v>
      </c>
      <c r="R221">
        <v>4260</v>
      </c>
    </row>
    <row r="222" spans="1:18" x14ac:dyDescent="0.25">
      <c r="A222" t="s">
        <v>238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4261</v>
      </c>
      <c r="R222">
        <v>4280</v>
      </c>
    </row>
    <row r="223" spans="1:18" x14ac:dyDescent="0.25">
      <c r="A223" t="s">
        <v>239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4281</v>
      </c>
      <c r="R223">
        <v>4300</v>
      </c>
    </row>
    <row r="224" spans="1:18" x14ac:dyDescent="0.25">
      <c r="A224" t="s">
        <v>240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4301</v>
      </c>
      <c r="R224">
        <v>4320</v>
      </c>
    </row>
    <row r="225" spans="1:18" x14ac:dyDescent="0.25">
      <c r="A225" t="s">
        <v>241</v>
      </c>
      <c r="B225">
        <v>25</v>
      </c>
      <c r="F225">
        <f>ROUND(Taulukko2[[#This Row],[Units 1]]/15,0)+1+Taulukko2[[#This Row],[Is Major 1]]+Taulukko2[[#This Row],[Is in Faction 1]]+Taulukko2[[#This Row],[Is Nato 1]]</f>
        <v>3</v>
      </c>
      <c r="G225">
        <f>ROUND(Taulukko2[[#This Row],[No of Gens 1]]/3,0)</f>
        <v>1</v>
      </c>
      <c r="H225">
        <v>22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 s="2">
        <f>Taulukko2[[#This Row],[No of Gens 2]]-Taulukko2[[#This Row],[No of Gens 1]]</f>
        <v>-1</v>
      </c>
      <c r="O225" s="2">
        <f>Taulukko2[[#This Row],[No of FMs 2]]-Taulukko2[[#This Row],[No of FMs 1]]</f>
        <v>0</v>
      </c>
      <c r="P225" s="3"/>
      <c r="Q225">
        <v>4321</v>
      </c>
      <c r="R225">
        <v>4340</v>
      </c>
    </row>
    <row r="226" spans="1:18" x14ac:dyDescent="0.25">
      <c r="A226" t="s">
        <v>242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/>
      <c r="Q226">
        <v>4341</v>
      </c>
      <c r="R226">
        <v>4360</v>
      </c>
    </row>
    <row r="227" spans="1:18" x14ac:dyDescent="0.25">
      <c r="A227" t="s">
        <v>243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4361</v>
      </c>
      <c r="R227">
        <v>4380</v>
      </c>
    </row>
    <row r="228" spans="1:18" x14ac:dyDescent="0.25">
      <c r="A228" t="s">
        <v>244</v>
      </c>
      <c r="B228">
        <v>10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11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4381</v>
      </c>
      <c r="R228">
        <v>4400</v>
      </c>
    </row>
    <row r="229" spans="1:18" x14ac:dyDescent="0.25">
      <c r="A229" t="s">
        <v>245</v>
      </c>
      <c r="B229">
        <v>9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8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4401</v>
      </c>
      <c r="R229">
        <v>4420</v>
      </c>
    </row>
    <row r="230" spans="1:18" x14ac:dyDescent="0.25">
      <c r="A230" t="s">
        <v>246</v>
      </c>
      <c r="B230">
        <v>3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4421</v>
      </c>
      <c r="R230">
        <v>4440</v>
      </c>
    </row>
    <row r="231" spans="1:18" x14ac:dyDescent="0.25">
      <c r="A231" t="s">
        <v>247</v>
      </c>
      <c r="B231">
        <v>21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52</v>
      </c>
      <c r="L231">
        <f>ROUND(Taulukko2[[#This Row],[Units 2]]/15,0)+1+Taulukko2[[#This Row],[Is Major 2]]+Taulukko2[[#This Row],[Is in Faction 2]]+Taulukko2[[#This Row],[Is Nato 2]]</f>
        <v>4</v>
      </c>
      <c r="M231">
        <f>ROUND(Taulukko2[[#This Row],[No of Gens 2]]/3,0)</f>
        <v>1</v>
      </c>
      <c r="N231" s="2">
        <f>Taulukko2[[#This Row],[No of Gens 2]]-Taulukko2[[#This Row],[No of Gens 1]]</f>
        <v>2</v>
      </c>
      <c r="O231" s="2">
        <f>Taulukko2[[#This Row],[No of FMs 2]]-Taulukko2[[#This Row],[No of FMs 1]]</f>
        <v>0</v>
      </c>
      <c r="P231" s="3" t="s">
        <v>19</v>
      </c>
      <c r="Q231">
        <v>4441</v>
      </c>
      <c r="R231">
        <v>4460</v>
      </c>
    </row>
    <row r="232" spans="1:18" x14ac:dyDescent="0.25">
      <c r="A232" t="s">
        <v>248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4461</v>
      </c>
      <c r="R232">
        <v>4480</v>
      </c>
    </row>
    <row r="233" spans="1:18" x14ac:dyDescent="0.25">
      <c r="A233" t="s">
        <v>249</v>
      </c>
      <c r="B233">
        <v>17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16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 t="s">
        <v>19</v>
      </c>
      <c r="Q233">
        <v>4481</v>
      </c>
      <c r="R233">
        <v>4500</v>
      </c>
    </row>
    <row r="234" spans="1:18" x14ac:dyDescent="0.25">
      <c r="A234" t="s">
        <v>250</v>
      </c>
      <c r="B234">
        <v>2</v>
      </c>
      <c r="D234">
        <v>1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4</v>
      </c>
      <c r="J234">
        <v>1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4501</v>
      </c>
      <c r="R234">
        <v>4520</v>
      </c>
    </row>
    <row r="235" spans="1:18" x14ac:dyDescent="0.25">
      <c r="A235" t="s">
        <v>251</v>
      </c>
      <c r="B235">
        <v>16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25</v>
      </c>
      <c r="L235">
        <f>ROUND(Taulukko2[[#This Row],[Units 2]]/15,0)+1+Taulukko2[[#This Row],[Is Major 2]]+Taulukko2[[#This Row],[Is in Faction 2]]+Taulukko2[[#This Row],[Is Nato 2]]</f>
        <v>3</v>
      </c>
      <c r="M235">
        <f>ROUND(Taulukko2[[#This Row],[No of Gens 2]]/3,0)</f>
        <v>1</v>
      </c>
      <c r="N235" s="2">
        <f>Taulukko2[[#This Row],[No of Gens 2]]-Taulukko2[[#This Row],[No of Gens 1]]</f>
        <v>1</v>
      </c>
      <c r="O235" s="2">
        <f>Taulukko2[[#This Row],[No of FMs 2]]-Taulukko2[[#This Row],[No of FMs 1]]</f>
        <v>0</v>
      </c>
      <c r="P235" s="3"/>
      <c r="Q235">
        <v>4521</v>
      </c>
      <c r="R235">
        <v>4540</v>
      </c>
    </row>
    <row r="236" spans="1:18" x14ac:dyDescent="0.25">
      <c r="A236" t="s">
        <v>252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0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4541</v>
      </c>
      <c r="R236">
        <v>4560</v>
      </c>
    </row>
    <row r="237" spans="1:18" x14ac:dyDescent="0.25">
      <c r="A237" t="s">
        <v>253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4561</v>
      </c>
      <c r="R237">
        <v>4580</v>
      </c>
    </row>
    <row r="238" spans="1:18" x14ac:dyDescent="0.25">
      <c r="A238" t="s">
        <v>254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4581</v>
      </c>
      <c r="R238">
        <v>4600</v>
      </c>
    </row>
    <row r="239" spans="1:18" x14ac:dyDescent="0.25">
      <c r="A239" t="s">
        <v>255</v>
      </c>
      <c r="B239">
        <v>4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2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4601</v>
      </c>
      <c r="R239">
        <v>4620</v>
      </c>
    </row>
    <row r="240" spans="1:18" x14ac:dyDescent="0.25">
      <c r="A240" t="s">
        <v>256</v>
      </c>
      <c r="B240">
        <v>1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3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4621</v>
      </c>
      <c r="R240">
        <v>4640</v>
      </c>
    </row>
    <row r="241" spans="1:18" x14ac:dyDescent="0.25">
      <c r="A241" t="s">
        <v>257</v>
      </c>
      <c r="B241">
        <v>7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4641</v>
      </c>
      <c r="R241">
        <v>4660</v>
      </c>
    </row>
    <row r="242" spans="1:18" x14ac:dyDescent="0.25">
      <c r="A242" t="s">
        <v>258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10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1</v>
      </c>
      <c r="O242" s="2">
        <f>Taulukko2[[#This Row],[No of FMs 2]]-Taulukko2[[#This Row],[No of FMs 1]]</f>
        <v>1</v>
      </c>
      <c r="P242" s="3" t="s">
        <v>19</v>
      </c>
      <c r="Q242">
        <v>4661</v>
      </c>
      <c r="R242">
        <v>4680</v>
      </c>
    </row>
    <row r="243" spans="1:18" x14ac:dyDescent="0.25">
      <c r="A243" t="s">
        <v>259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4681</v>
      </c>
      <c r="R243">
        <v>4700</v>
      </c>
    </row>
    <row r="244" spans="1:18" x14ac:dyDescent="0.25">
      <c r="A244" t="s">
        <v>260</v>
      </c>
      <c r="B244">
        <v>5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4701</v>
      </c>
      <c r="R244">
        <v>4720</v>
      </c>
    </row>
    <row r="245" spans="1:18" x14ac:dyDescent="0.25">
      <c r="A245" t="s">
        <v>261</v>
      </c>
      <c r="B245">
        <v>49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45</v>
      </c>
      <c r="K245">
        <v>1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4721</v>
      </c>
      <c r="R245">
        <v>4740</v>
      </c>
    </row>
    <row r="246" spans="1:18" x14ac:dyDescent="0.25">
      <c r="A246" t="s">
        <v>262</v>
      </c>
      <c r="B246">
        <v>7</v>
      </c>
      <c r="D246">
        <v>1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5</v>
      </c>
      <c r="J246">
        <v>1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4741</v>
      </c>
      <c r="R246">
        <v>4760</v>
      </c>
    </row>
    <row r="247" spans="1:18" x14ac:dyDescent="0.25">
      <c r="A247" t="s">
        <v>263</v>
      </c>
      <c r="B247">
        <v>14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7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-1</v>
      </c>
      <c r="O247" s="2">
        <f>Taulukko2[[#This Row],[No of FMs 2]]-Taulukko2[[#This Row],[No of FMs 1]]</f>
        <v>-1</v>
      </c>
      <c r="P247" s="3" t="s">
        <v>19</v>
      </c>
      <c r="Q247">
        <v>4761</v>
      </c>
      <c r="R247">
        <v>4780</v>
      </c>
    </row>
    <row r="248" spans="1:18" x14ac:dyDescent="0.25">
      <c r="A248" t="s">
        <v>264</v>
      </c>
      <c r="B248">
        <v>42</v>
      </c>
      <c r="F248">
        <f>ROUND(Taulukko2[[#This Row],[Units 1]]/15,0)+1+Taulukko2[[#This Row],[Is Major 1]]+Taulukko2[[#This Row],[Is in Faction 1]]+Taulukko2[[#This Row],[Is Nato 1]]</f>
        <v>4</v>
      </c>
      <c r="G248">
        <f>ROUND(Taulukko2[[#This Row],[No of Gens 1]]/3,0)</f>
        <v>1</v>
      </c>
      <c r="H248">
        <v>53</v>
      </c>
      <c r="L248">
        <f>ROUND(Taulukko2[[#This Row],[Units 2]]/15,0)+1+Taulukko2[[#This Row],[Is Major 2]]+Taulukko2[[#This Row],[Is in Faction 2]]+Taulukko2[[#This Row],[Is Nato 2]]</f>
        <v>5</v>
      </c>
      <c r="M248">
        <f>ROUND(Taulukko2[[#This Row],[No of Gens 2]]/3,0)</f>
        <v>2</v>
      </c>
      <c r="N248" s="2">
        <f>Taulukko2[[#This Row],[No of Gens 2]]-Taulukko2[[#This Row],[No of Gens 1]]</f>
        <v>1</v>
      </c>
      <c r="O248" s="2">
        <f>Taulukko2[[#This Row],[No of FMs 2]]-Taulukko2[[#This Row],[No of FMs 1]]</f>
        <v>1</v>
      </c>
      <c r="P248" s="3" t="s">
        <v>19</v>
      </c>
      <c r="Q248">
        <v>4781</v>
      </c>
      <c r="R248">
        <v>4800</v>
      </c>
    </row>
    <row r="249" spans="1:18" x14ac:dyDescent="0.25">
      <c r="A249" t="s">
        <v>265</v>
      </c>
      <c r="B249">
        <v>14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-1</v>
      </c>
      <c r="O249" s="2">
        <f>Taulukko2[[#This Row],[No of FMs 2]]-Taulukko2[[#This Row],[No of FMs 1]]</f>
        <v>-1</v>
      </c>
      <c r="P249" s="3" t="s">
        <v>19</v>
      </c>
      <c r="Q249">
        <v>4801</v>
      </c>
      <c r="R249">
        <v>4820</v>
      </c>
    </row>
    <row r="250" spans="1:18" x14ac:dyDescent="0.25">
      <c r="A250" t="s">
        <v>266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4821</v>
      </c>
      <c r="R250">
        <v>4840</v>
      </c>
    </row>
    <row r="251" spans="1:18" x14ac:dyDescent="0.25">
      <c r="A251" t="s">
        <v>267</v>
      </c>
      <c r="B251">
        <v>30</v>
      </c>
      <c r="C251">
        <v>1</v>
      </c>
      <c r="E251">
        <v>1</v>
      </c>
      <c r="F251">
        <f>ROUND(Taulukko2[[#This Row],[Units 1]]/15,0)+1+Taulukko2[[#This Row],[Is Major 1]]+Taulukko2[[#This Row],[Is in Faction 1]]+Taulukko2[[#This Row],[Is Nato 1]]</f>
        <v>5</v>
      </c>
      <c r="G251">
        <f>ROUND(Taulukko2[[#This Row],[No of Gens 1]]/3,0)</f>
        <v>2</v>
      </c>
      <c r="H251">
        <v>86</v>
      </c>
      <c r="I251">
        <v>1</v>
      </c>
      <c r="K251">
        <v>1</v>
      </c>
      <c r="L251">
        <f>ROUND(Taulukko2[[#This Row],[Units 2]]/15,0)+1+Taulukko2[[#This Row],[Is Major 2]]+Taulukko2[[#This Row],[Is in Faction 2]]+Taulukko2[[#This Row],[Is Nato 2]]</f>
        <v>9</v>
      </c>
      <c r="M251">
        <f>ROUND(Taulukko2[[#This Row],[No of Gens 2]]/3,0)</f>
        <v>3</v>
      </c>
      <c r="N251" s="2">
        <f>Taulukko2[[#This Row],[No of Gens 2]]-Taulukko2[[#This Row],[No of Gens 1]]</f>
        <v>4</v>
      </c>
      <c r="O251" s="2">
        <f>Taulukko2[[#This Row],[No of FMs 2]]-Taulukko2[[#This Row],[No of FMs 1]]</f>
        <v>1</v>
      </c>
      <c r="P251" s="3" t="s">
        <v>19</v>
      </c>
      <c r="Q251">
        <v>4841</v>
      </c>
      <c r="R251">
        <v>4860</v>
      </c>
    </row>
    <row r="252" spans="1:18" x14ac:dyDescent="0.25">
      <c r="A252" t="s">
        <v>268</v>
      </c>
      <c r="B252">
        <v>12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12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4861</v>
      </c>
      <c r="R252">
        <v>4880</v>
      </c>
    </row>
    <row r="253" spans="1:18" x14ac:dyDescent="0.25">
      <c r="A253" t="s">
        <v>269</v>
      </c>
      <c r="B253">
        <v>8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8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4881</v>
      </c>
      <c r="R253">
        <v>4900</v>
      </c>
    </row>
    <row r="254" spans="1:18" x14ac:dyDescent="0.25">
      <c r="A254" t="s">
        <v>270</v>
      </c>
      <c r="B254">
        <v>13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19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4901</v>
      </c>
      <c r="R254">
        <v>4920</v>
      </c>
    </row>
    <row r="255" spans="1:18" x14ac:dyDescent="0.25">
      <c r="A255" t="s">
        <v>271</v>
      </c>
      <c r="B255">
        <v>1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1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4921</v>
      </c>
      <c r="R255">
        <v>4940</v>
      </c>
    </row>
    <row r="256" spans="1:18" x14ac:dyDescent="0.25">
      <c r="A256" t="s">
        <v>272</v>
      </c>
      <c r="B256">
        <v>34</v>
      </c>
      <c r="F256">
        <f>ROUND(Taulukko2[[#This Row],[Units 1]]/15,0)+1+Taulukko2[[#This Row],[Is Major 1]]+Taulukko2[[#This Row],[Is in Faction 1]]+Taulukko2[[#This Row],[Is Nato 1]]</f>
        <v>3</v>
      </c>
      <c r="G256">
        <f>ROUND(Taulukko2[[#This Row],[No of Gens 1]]/3,0)</f>
        <v>1</v>
      </c>
      <c r="H256">
        <v>34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4941</v>
      </c>
      <c r="R256">
        <v>4960</v>
      </c>
    </row>
    <row r="257" spans="1:18" x14ac:dyDescent="0.25">
      <c r="A257" t="s">
        <v>273</v>
      </c>
      <c r="B257">
        <v>10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24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1</v>
      </c>
      <c r="O257" s="2">
        <f>Taulukko2[[#This Row],[No of FMs 2]]-Taulukko2[[#This Row],[No of FMs 1]]</f>
        <v>0</v>
      </c>
      <c r="P257" s="3" t="s">
        <v>19</v>
      </c>
      <c r="Q257">
        <v>4961</v>
      </c>
      <c r="R257">
        <v>4980</v>
      </c>
    </row>
    <row r="258" spans="1:18" x14ac:dyDescent="0.25">
      <c r="A258" t="s">
        <v>274</v>
      </c>
      <c r="B258">
        <v>4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4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4981</v>
      </c>
      <c r="R258">
        <v>5000</v>
      </c>
    </row>
    <row r="259" spans="1:18" x14ac:dyDescent="0.25">
      <c r="A259" t="s">
        <v>275</v>
      </c>
      <c r="B259">
        <v>7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7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5001</v>
      </c>
      <c r="R259">
        <v>5020</v>
      </c>
    </row>
  </sheetData>
  <conditionalFormatting sqref="N3:O259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59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Q10" sqref="Q10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2022-03-06T13:26:10Z</dcterms:modified>
  <dc:language>it-IT</dc:language>
</cp:coreProperties>
</file>