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C2DBBDDA-F1F9-4631-973E-B5BC790DC89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69" i="1" l="1"/>
  <c r="F269" i="1"/>
  <c r="G269" i="1" s="1"/>
  <c r="L267" i="1"/>
  <c r="M267" i="1" s="1"/>
  <c r="F267" i="1"/>
  <c r="G267" i="1" s="1"/>
  <c r="L265" i="1"/>
  <c r="M265" i="1" s="1"/>
  <c r="F265" i="1"/>
  <c r="L264" i="1"/>
  <c r="M264" i="1" s="1"/>
  <c r="F264" i="1"/>
  <c r="G264" i="1" s="1"/>
  <c r="L263" i="1"/>
  <c r="M263" i="1" s="1"/>
  <c r="F263" i="1"/>
  <c r="G263" i="1" s="1"/>
  <c r="L262" i="1"/>
  <c r="F262" i="1"/>
  <c r="G262" i="1" s="1"/>
  <c r="L260" i="1"/>
  <c r="M260" i="1" s="1"/>
  <c r="F260" i="1"/>
  <c r="G260" i="1" s="1"/>
  <c r="L259" i="1"/>
  <c r="M259" i="1" s="1"/>
  <c r="F259" i="1"/>
  <c r="G259" i="1" s="1"/>
  <c r="L258" i="1"/>
  <c r="M258" i="1" s="1"/>
  <c r="F258" i="1"/>
  <c r="G258" i="1" s="1"/>
  <c r="L257" i="1"/>
  <c r="M257" i="1" s="1"/>
  <c r="F257" i="1"/>
  <c r="G257" i="1" s="1"/>
  <c r="L256" i="1"/>
  <c r="M256" i="1" s="1"/>
  <c r="F256" i="1"/>
  <c r="L255" i="1"/>
  <c r="M255" i="1" s="1"/>
  <c r="F255" i="1"/>
  <c r="G255" i="1" s="1"/>
  <c r="L254" i="1"/>
  <c r="M254" i="1" s="1"/>
  <c r="F254" i="1"/>
  <c r="G254" i="1" s="1"/>
  <c r="L253" i="1"/>
  <c r="F253" i="1"/>
  <c r="G253" i="1" s="1"/>
  <c r="L252" i="1"/>
  <c r="M252" i="1" s="1"/>
  <c r="F252" i="1"/>
  <c r="G252" i="1" s="1"/>
  <c r="L251" i="1"/>
  <c r="M251" i="1" s="1"/>
  <c r="F251" i="1"/>
  <c r="G251" i="1" s="1"/>
  <c r="L250" i="1"/>
  <c r="M250" i="1" s="1"/>
  <c r="F250" i="1"/>
  <c r="G250" i="1" s="1"/>
  <c r="L249" i="1"/>
  <c r="M249" i="1" s="1"/>
  <c r="F249" i="1"/>
  <c r="G249" i="1" s="1"/>
  <c r="L248" i="1"/>
  <c r="M248" i="1" s="1"/>
  <c r="F248" i="1"/>
  <c r="L247" i="1"/>
  <c r="M247" i="1" s="1"/>
  <c r="F247" i="1"/>
  <c r="G247" i="1" s="1"/>
  <c r="L245" i="1"/>
  <c r="M245" i="1" s="1"/>
  <c r="F245" i="1"/>
  <c r="G245" i="1" s="1"/>
  <c r="L244" i="1"/>
  <c r="F244" i="1"/>
  <c r="G244" i="1" s="1"/>
  <c r="L243" i="1"/>
  <c r="M243" i="1" s="1"/>
  <c r="F243" i="1"/>
  <c r="G243" i="1" s="1"/>
  <c r="L242" i="1"/>
  <c r="M242" i="1" s="1"/>
  <c r="F242" i="1"/>
  <c r="G242" i="1" s="1"/>
  <c r="L239" i="1"/>
  <c r="M239" i="1" s="1"/>
  <c r="F239" i="1"/>
  <c r="G239" i="1" s="1"/>
  <c r="L238" i="1"/>
  <c r="M238" i="1" s="1"/>
  <c r="F238" i="1"/>
  <c r="G238" i="1" s="1"/>
  <c r="L237" i="1"/>
  <c r="M237" i="1" s="1"/>
  <c r="F237" i="1"/>
  <c r="G237" i="1" s="1"/>
  <c r="L236" i="1"/>
  <c r="M236" i="1" s="1"/>
  <c r="F236" i="1"/>
  <c r="G236" i="1" s="1"/>
  <c r="L235" i="1"/>
  <c r="M235" i="1" s="1"/>
  <c r="F235" i="1"/>
  <c r="G235" i="1" s="1"/>
  <c r="L234" i="1"/>
  <c r="F234" i="1"/>
  <c r="G234" i="1" s="1"/>
  <c r="L233" i="1"/>
  <c r="M233" i="1" s="1"/>
  <c r="F233" i="1"/>
  <c r="G233" i="1" s="1"/>
  <c r="L232" i="1"/>
  <c r="M232" i="1" s="1"/>
  <c r="F232" i="1"/>
  <c r="G232" i="1" s="1"/>
  <c r="L231" i="1"/>
  <c r="M231" i="1" s="1"/>
  <c r="F231" i="1"/>
  <c r="G231" i="1" s="1"/>
  <c r="L230" i="1"/>
  <c r="M230" i="1" s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F227" i="1"/>
  <c r="G227" i="1" s="1"/>
  <c r="L226" i="1"/>
  <c r="F226" i="1"/>
  <c r="G226" i="1" s="1"/>
  <c r="L225" i="1"/>
  <c r="M225" i="1" s="1"/>
  <c r="F225" i="1"/>
  <c r="G225" i="1" s="1"/>
  <c r="L224" i="1"/>
  <c r="M224" i="1" s="1"/>
  <c r="F224" i="1"/>
  <c r="G224" i="1" s="1"/>
  <c r="L223" i="1"/>
  <c r="M223" i="1" s="1"/>
  <c r="F223" i="1"/>
  <c r="G223" i="1" s="1"/>
  <c r="L222" i="1"/>
  <c r="M222" i="1" s="1"/>
  <c r="F222" i="1"/>
  <c r="G222" i="1" s="1"/>
  <c r="L221" i="1"/>
  <c r="M221" i="1" s="1"/>
  <c r="F221" i="1"/>
  <c r="G221" i="1" s="1"/>
  <c r="L219" i="1"/>
  <c r="M219" i="1" s="1"/>
  <c r="F219" i="1"/>
  <c r="G219" i="1" s="1"/>
  <c r="L218" i="1"/>
  <c r="M218" i="1" s="1"/>
  <c r="F218" i="1"/>
  <c r="G218" i="1" s="1"/>
  <c r="L217" i="1"/>
  <c r="F217" i="1"/>
  <c r="G217" i="1" s="1"/>
  <c r="L216" i="1"/>
  <c r="M216" i="1" s="1"/>
  <c r="F216" i="1"/>
  <c r="G216" i="1" s="1"/>
  <c r="L215" i="1"/>
  <c r="M215" i="1" s="1"/>
  <c r="F215" i="1"/>
  <c r="G215" i="1" s="1"/>
  <c r="L214" i="1"/>
  <c r="M214" i="1" s="1"/>
  <c r="F214" i="1"/>
  <c r="G214" i="1" s="1"/>
  <c r="L213" i="1"/>
  <c r="M213" i="1" s="1"/>
  <c r="F213" i="1"/>
  <c r="G213" i="1" s="1"/>
  <c r="L212" i="1"/>
  <c r="M212" i="1" s="1"/>
  <c r="F212" i="1"/>
  <c r="G212" i="1" s="1"/>
  <c r="L210" i="1"/>
  <c r="M210" i="1" s="1"/>
  <c r="F210" i="1"/>
  <c r="G210" i="1" s="1"/>
  <c r="L209" i="1"/>
  <c r="M209" i="1" s="1"/>
  <c r="F209" i="1"/>
  <c r="G209" i="1" s="1"/>
  <c r="L208" i="1"/>
  <c r="F208" i="1"/>
  <c r="G208" i="1" s="1"/>
  <c r="L207" i="1"/>
  <c r="M207" i="1" s="1"/>
  <c r="F207" i="1"/>
  <c r="G207" i="1" s="1"/>
  <c r="L206" i="1"/>
  <c r="M206" i="1" s="1"/>
  <c r="F206" i="1"/>
  <c r="G206" i="1" s="1"/>
  <c r="L205" i="1"/>
  <c r="M205" i="1" s="1"/>
  <c r="F205" i="1"/>
  <c r="G205" i="1" s="1"/>
  <c r="L204" i="1"/>
  <c r="M204" i="1" s="1"/>
  <c r="F204" i="1"/>
  <c r="G204" i="1" s="1"/>
  <c r="L203" i="1"/>
  <c r="M203" i="1" s="1"/>
  <c r="F203" i="1"/>
  <c r="G203" i="1" s="1"/>
  <c r="L202" i="1"/>
  <c r="M202" i="1" s="1"/>
  <c r="F202" i="1"/>
  <c r="G202" i="1" s="1"/>
  <c r="L201" i="1"/>
  <c r="M201" i="1" s="1"/>
  <c r="F201" i="1"/>
  <c r="G201" i="1" s="1"/>
  <c r="L200" i="1"/>
  <c r="F200" i="1"/>
  <c r="G200" i="1" s="1"/>
  <c r="L199" i="1"/>
  <c r="M199" i="1" s="1"/>
  <c r="F199" i="1"/>
  <c r="G199" i="1" s="1"/>
  <c r="L198" i="1"/>
  <c r="M198" i="1" s="1"/>
  <c r="F198" i="1"/>
  <c r="G198" i="1" s="1"/>
  <c r="L196" i="1"/>
  <c r="M196" i="1" s="1"/>
  <c r="F196" i="1"/>
  <c r="G196" i="1" s="1"/>
  <c r="L195" i="1"/>
  <c r="M195" i="1" s="1"/>
  <c r="F195" i="1"/>
  <c r="G195" i="1" s="1"/>
  <c r="L194" i="1"/>
  <c r="M194" i="1" s="1"/>
  <c r="F194" i="1"/>
  <c r="G194" i="1" s="1"/>
  <c r="L193" i="1"/>
  <c r="F193" i="1"/>
  <c r="G193" i="1" s="1"/>
  <c r="L192" i="1"/>
  <c r="F192" i="1"/>
  <c r="G192" i="1" s="1"/>
  <c r="L191" i="1"/>
  <c r="M191" i="1" s="1"/>
  <c r="F191" i="1"/>
  <c r="G191" i="1" s="1"/>
  <c r="L190" i="1"/>
  <c r="F190" i="1"/>
  <c r="G190" i="1" s="1"/>
  <c r="L189" i="1"/>
  <c r="F189" i="1"/>
  <c r="G189" i="1" s="1"/>
  <c r="L188" i="1"/>
  <c r="M188" i="1" s="1"/>
  <c r="F188" i="1"/>
  <c r="L187" i="1"/>
  <c r="M187" i="1" s="1"/>
  <c r="F187" i="1"/>
  <c r="G187" i="1" s="1"/>
  <c r="L186" i="1"/>
  <c r="M186" i="1" s="1"/>
  <c r="F186" i="1"/>
  <c r="G186" i="1" s="1"/>
  <c r="L185" i="1"/>
  <c r="M185" i="1" s="1"/>
  <c r="F185" i="1"/>
  <c r="G185" i="1" s="1"/>
  <c r="L184" i="1"/>
  <c r="M184" i="1" s="1"/>
  <c r="F184" i="1"/>
  <c r="L183" i="1"/>
  <c r="M183" i="1" s="1"/>
  <c r="F183" i="1"/>
  <c r="G183" i="1" s="1"/>
  <c r="L182" i="1"/>
  <c r="M182" i="1" s="1"/>
  <c r="F182" i="1"/>
  <c r="G182" i="1" s="1"/>
  <c r="L181" i="1"/>
  <c r="M181" i="1" s="1"/>
  <c r="F181" i="1"/>
  <c r="G181" i="1" s="1"/>
  <c r="L180" i="1"/>
  <c r="M180" i="1" s="1"/>
  <c r="F180" i="1"/>
  <c r="G180" i="1" s="1"/>
  <c r="L179" i="1"/>
  <c r="M179" i="1" s="1"/>
  <c r="F179" i="1"/>
  <c r="G179" i="1" s="1"/>
  <c r="L178" i="1"/>
  <c r="M178" i="1" s="1"/>
  <c r="F178" i="1"/>
  <c r="G178" i="1" s="1"/>
  <c r="L177" i="1"/>
  <c r="F177" i="1"/>
  <c r="G177" i="1" s="1"/>
  <c r="L176" i="1"/>
  <c r="M176" i="1" s="1"/>
  <c r="F176" i="1"/>
  <c r="G176" i="1" s="1"/>
  <c r="L175" i="1"/>
  <c r="F175" i="1"/>
  <c r="G175" i="1" s="1"/>
  <c r="L174" i="1"/>
  <c r="M174" i="1" s="1"/>
  <c r="F174" i="1"/>
  <c r="G174" i="1" s="1"/>
  <c r="L173" i="1"/>
  <c r="F173" i="1"/>
  <c r="G173" i="1" s="1"/>
  <c r="L172" i="1"/>
  <c r="M172" i="1" s="1"/>
  <c r="F172" i="1"/>
  <c r="G172" i="1" s="1"/>
  <c r="L171" i="1"/>
  <c r="M171" i="1" s="1"/>
  <c r="F171" i="1"/>
  <c r="L170" i="1"/>
  <c r="M170" i="1" s="1"/>
  <c r="F170" i="1"/>
  <c r="G170" i="1" s="1"/>
  <c r="L169" i="1"/>
  <c r="M169" i="1" s="1"/>
  <c r="F169" i="1"/>
  <c r="L168" i="1"/>
  <c r="M168" i="1" s="1"/>
  <c r="F168" i="1"/>
  <c r="G168" i="1" s="1"/>
  <c r="L167" i="1"/>
  <c r="M167" i="1" s="1"/>
  <c r="F167" i="1"/>
  <c r="L166" i="1"/>
  <c r="M166" i="1" s="1"/>
  <c r="F166" i="1"/>
  <c r="G166" i="1" s="1"/>
  <c r="L165" i="1"/>
  <c r="F165" i="1"/>
  <c r="G165" i="1" s="1"/>
  <c r="L164" i="1"/>
  <c r="M164" i="1" s="1"/>
  <c r="F164" i="1"/>
  <c r="G164" i="1" s="1"/>
  <c r="L163" i="1"/>
  <c r="M163" i="1" s="1"/>
  <c r="F163" i="1"/>
  <c r="G163" i="1" s="1"/>
  <c r="L162" i="1"/>
  <c r="M162" i="1" s="1"/>
  <c r="F162" i="1"/>
  <c r="G162" i="1" s="1"/>
  <c r="L161" i="1"/>
  <c r="F161" i="1"/>
  <c r="G161" i="1" s="1"/>
  <c r="L160" i="1"/>
  <c r="M160" i="1" s="1"/>
  <c r="F160" i="1"/>
  <c r="L159" i="1"/>
  <c r="M159" i="1" s="1"/>
  <c r="F159" i="1"/>
  <c r="G159" i="1" s="1"/>
  <c r="L158" i="1"/>
  <c r="M158" i="1" s="1"/>
  <c r="F158" i="1"/>
  <c r="G158" i="1" s="1"/>
  <c r="L157" i="1"/>
  <c r="F157" i="1"/>
  <c r="G157" i="1" s="1"/>
  <c r="L156" i="1"/>
  <c r="F156" i="1"/>
  <c r="G156" i="1" s="1"/>
  <c r="L155" i="1"/>
  <c r="F155" i="1"/>
  <c r="G155" i="1" s="1"/>
  <c r="L154" i="1"/>
  <c r="M154" i="1" s="1"/>
  <c r="F154" i="1"/>
  <c r="G154" i="1" s="1"/>
  <c r="L153" i="1"/>
  <c r="F153" i="1"/>
  <c r="G153" i="1" s="1"/>
  <c r="L152" i="1"/>
  <c r="M152" i="1" s="1"/>
  <c r="F152" i="1"/>
  <c r="G152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F142" i="1"/>
  <c r="G142" i="1" s="1"/>
  <c r="L141" i="1"/>
  <c r="M141" i="1" s="1"/>
  <c r="F141" i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L132" i="1"/>
  <c r="F132" i="1"/>
  <c r="G132" i="1" s="1"/>
  <c r="L131" i="1"/>
  <c r="M131" i="1" s="1"/>
  <c r="F131" i="1"/>
  <c r="G131" i="1" s="1"/>
  <c r="L130" i="1"/>
  <c r="M130" i="1" s="1"/>
  <c r="F130" i="1"/>
  <c r="G130" i="1" s="1"/>
  <c r="L129" i="1"/>
  <c r="M129" i="1" s="1"/>
  <c r="F129" i="1"/>
  <c r="L128" i="1"/>
  <c r="F128" i="1"/>
  <c r="G128" i="1" s="1"/>
  <c r="L127" i="1"/>
  <c r="M127" i="1" s="1"/>
  <c r="F127" i="1"/>
  <c r="G127" i="1" s="1"/>
  <c r="L126" i="1"/>
  <c r="M126" i="1" s="1"/>
  <c r="F126" i="1"/>
  <c r="G126" i="1" s="1"/>
  <c r="L125" i="1"/>
  <c r="M125" i="1" s="1"/>
  <c r="F125" i="1"/>
  <c r="L124" i="1"/>
  <c r="F124" i="1"/>
  <c r="G124" i="1" s="1"/>
  <c r="L123" i="1"/>
  <c r="M123" i="1" s="1"/>
  <c r="F123" i="1"/>
  <c r="G123" i="1" s="1"/>
  <c r="L122" i="1"/>
  <c r="M122" i="1" s="1"/>
  <c r="F122" i="1"/>
  <c r="G122" i="1" s="1"/>
  <c r="L121" i="1"/>
  <c r="M121" i="1" s="1"/>
  <c r="F121" i="1"/>
  <c r="L120" i="1"/>
  <c r="F120" i="1"/>
  <c r="G120" i="1" s="1"/>
  <c r="L119" i="1"/>
  <c r="M119" i="1" s="1"/>
  <c r="F119" i="1"/>
  <c r="G119" i="1" s="1"/>
  <c r="L118" i="1"/>
  <c r="F118" i="1"/>
  <c r="G118" i="1" s="1"/>
  <c r="L117" i="1"/>
  <c r="M117" i="1" s="1"/>
  <c r="F117" i="1"/>
  <c r="L116" i="1"/>
  <c r="F116" i="1"/>
  <c r="G116" i="1" s="1"/>
  <c r="L115" i="1"/>
  <c r="M115" i="1" s="1"/>
  <c r="F115" i="1"/>
  <c r="G115" i="1" s="1"/>
  <c r="L114" i="1"/>
  <c r="M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F103" i="1"/>
  <c r="G103" i="1" s="1"/>
  <c r="L102" i="1"/>
  <c r="F102" i="1"/>
  <c r="G102" i="1" s="1"/>
  <c r="L101" i="1"/>
  <c r="M101" i="1" s="1"/>
  <c r="F101" i="1"/>
  <c r="G101" i="1" s="1"/>
  <c r="L100" i="1"/>
  <c r="M100" i="1" s="1"/>
  <c r="F100" i="1"/>
  <c r="G100" i="1" s="1"/>
  <c r="L99" i="1"/>
  <c r="M99" i="1" s="1"/>
  <c r="F99" i="1"/>
  <c r="G99" i="1" s="1"/>
  <c r="L98" i="1"/>
  <c r="F98" i="1"/>
  <c r="G98" i="1" s="1"/>
  <c r="L97" i="1"/>
  <c r="M97" i="1" s="1"/>
  <c r="F97" i="1"/>
  <c r="G97" i="1" s="1"/>
  <c r="L96" i="1"/>
  <c r="M96" i="1" s="1"/>
  <c r="F96" i="1"/>
  <c r="G96" i="1" s="1"/>
  <c r="L95" i="1"/>
  <c r="M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L83" i="1"/>
  <c r="M83" i="1" s="1"/>
  <c r="F83" i="1"/>
  <c r="G83" i="1" s="1"/>
  <c r="L82" i="1"/>
  <c r="M82" i="1" s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F79" i="1"/>
  <c r="G79" i="1" s="1"/>
  <c r="L78" i="1"/>
  <c r="F78" i="1"/>
  <c r="G78" i="1" s="1"/>
  <c r="L77" i="1"/>
  <c r="M77" i="1" s="1"/>
  <c r="F77" i="1"/>
  <c r="G77" i="1" s="1"/>
  <c r="L76" i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L68" i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L64" i="1"/>
  <c r="F64" i="1"/>
  <c r="G64" i="1" s="1"/>
  <c r="L63" i="1"/>
  <c r="F63" i="1"/>
  <c r="G63" i="1" s="1"/>
  <c r="L62" i="1"/>
  <c r="F62" i="1"/>
  <c r="G62" i="1" s="1"/>
  <c r="L61" i="1"/>
  <c r="M61" i="1" s="1"/>
  <c r="F61" i="1"/>
  <c r="L60" i="1"/>
  <c r="F60" i="1"/>
  <c r="G60" i="1" s="1"/>
  <c r="L59" i="1"/>
  <c r="M59" i="1" s="1"/>
  <c r="F59" i="1"/>
  <c r="G59" i="1" s="1"/>
  <c r="L58" i="1"/>
  <c r="F58" i="1"/>
  <c r="G58" i="1" s="1"/>
  <c r="L57" i="1"/>
  <c r="M57" i="1" s="1"/>
  <c r="F57" i="1"/>
  <c r="L56" i="1"/>
  <c r="F56" i="1"/>
  <c r="G56" i="1" s="1"/>
  <c r="L55" i="1"/>
  <c r="F55" i="1"/>
  <c r="G55" i="1" s="1"/>
  <c r="L54" i="1"/>
  <c r="F54" i="1"/>
  <c r="G54" i="1" s="1"/>
  <c r="L53" i="1"/>
  <c r="M53" i="1" s="1"/>
  <c r="F53" i="1"/>
  <c r="L52" i="1"/>
  <c r="F52" i="1"/>
  <c r="G52" i="1" s="1"/>
  <c r="L51" i="1"/>
  <c r="F51" i="1"/>
  <c r="G51" i="1" s="1"/>
  <c r="L50" i="1"/>
  <c r="F50" i="1"/>
  <c r="G50" i="1" s="1"/>
  <c r="L49" i="1"/>
  <c r="M49" i="1" s="1"/>
  <c r="F49" i="1"/>
  <c r="L48" i="1"/>
  <c r="F48" i="1"/>
  <c r="G48" i="1" s="1"/>
  <c r="L47" i="1"/>
  <c r="F47" i="1"/>
  <c r="G47" i="1" s="1"/>
  <c r="L46" i="1"/>
  <c r="F46" i="1"/>
  <c r="G46" i="1" s="1"/>
  <c r="L45" i="1"/>
  <c r="M45" i="1" s="1"/>
  <c r="F45" i="1"/>
  <c r="L44" i="1"/>
  <c r="F44" i="1"/>
  <c r="G44" i="1" s="1"/>
  <c r="L43" i="1"/>
  <c r="M43" i="1" s="1"/>
  <c r="F43" i="1"/>
  <c r="G43" i="1" s="1"/>
  <c r="L42" i="1"/>
  <c r="F42" i="1"/>
  <c r="G42" i="1" s="1"/>
  <c r="L41" i="1"/>
  <c r="M41" i="1" s="1"/>
  <c r="F41" i="1"/>
  <c r="L40" i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L32" i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L16" i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L12" i="1"/>
  <c r="M12" i="1" s="1"/>
  <c r="F12" i="1"/>
  <c r="G12" i="1" s="1"/>
  <c r="L11" i="1"/>
  <c r="M11" i="1" s="1"/>
  <c r="F11" i="1"/>
  <c r="G11" i="1" s="1"/>
  <c r="L10" i="1"/>
  <c r="F10" i="1"/>
  <c r="G10" i="1" s="1"/>
  <c r="L9" i="1"/>
  <c r="M9" i="1" s="1"/>
  <c r="F9" i="1"/>
  <c r="L8" i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L4" i="1"/>
  <c r="F4" i="1"/>
  <c r="G4" i="1" s="1"/>
  <c r="L3" i="1"/>
  <c r="M3" i="1" s="1"/>
  <c r="F3" i="1"/>
  <c r="G3" i="1" s="1"/>
  <c r="O250" i="1" l="1"/>
  <c r="O103" i="1"/>
  <c r="O115" i="1"/>
  <c r="N117" i="1"/>
  <c r="N37" i="1"/>
  <c r="O83" i="1"/>
  <c r="N13" i="1"/>
  <c r="N49" i="1"/>
  <c r="O73" i="1"/>
  <c r="N21" i="1"/>
  <c r="N33" i="1"/>
  <c r="N45" i="1"/>
  <c r="N57" i="1"/>
  <c r="O69" i="1"/>
  <c r="N5" i="1"/>
  <c r="N17" i="1"/>
  <c r="N29" i="1"/>
  <c r="N53" i="1"/>
  <c r="N224" i="1"/>
  <c r="O230" i="1"/>
  <c r="O123" i="1"/>
  <c r="N153" i="1"/>
  <c r="N83" i="1"/>
  <c r="O166" i="1"/>
  <c r="N55" i="1"/>
  <c r="N142" i="1"/>
  <c r="N155" i="1"/>
  <c r="N161" i="1"/>
  <c r="O186" i="1"/>
  <c r="N198" i="1"/>
  <c r="O204" i="1"/>
  <c r="O127" i="1"/>
  <c r="O181" i="1"/>
  <c r="O182" i="1"/>
  <c r="O247" i="1"/>
  <c r="O87" i="1"/>
  <c r="O159" i="1"/>
  <c r="O100" i="1"/>
  <c r="N118" i="1"/>
  <c r="N141" i="1"/>
  <c r="O227" i="1"/>
  <c r="N59" i="1"/>
  <c r="N65" i="1"/>
  <c r="O82" i="1"/>
  <c r="O99" i="1"/>
  <c r="N133" i="1"/>
  <c r="O152" i="1"/>
  <c r="O158" i="1"/>
  <c r="N179" i="1"/>
  <c r="N82" i="1"/>
  <c r="O43" i="1"/>
  <c r="M55" i="1"/>
  <c r="O55" i="1" s="1"/>
  <c r="N128" i="1"/>
  <c r="N210" i="1"/>
  <c r="O235" i="1"/>
  <c r="N8" i="1"/>
  <c r="N32" i="1"/>
  <c r="N50" i="1"/>
  <c r="N129" i="1"/>
  <c r="N51" i="1"/>
  <c r="O79" i="1"/>
  <c r="O95" i="1"/>
  <c r="O119" i="1"/>
  <c r="N124" i="1"/>
  <c r="O170" i="1"/>
  <c r="N236" i="1"/>
  <c r="N101" i="1"/>
  <c r="N125" i="1"/>
  <c r="O201" i="1"/>
  <c r="N219" i="1"/>
  <c r="O245" i="1"/>
  <c r="N16" i="1"/>
  <c r="N52" i="1"/>
  <c r="N68" i="1"/>
  <c r="O96" i="1"/>
  <c r="N63" i="1"/>
  <c r="N102" i="1"/>
  <c r="O114" i="1"/>
  <c r="M161" i="1"/>
  <c r="O161" i="1" s="1"/>
  <c r="O195" i="1"/>
  <c r="O214" i="1"/>
  <c r="N40" i="1"/>
  <c r="O11" i="1"/>
  <c r="N47" i="1"/>
  <c r="M63" i="1"/>
  <c r="N121" i="1"/>
  <c r="O131" i="1"/>
  <c r="N76" i="1"/>
  <c r="N98" i="1"/>
  <c r="O209" i="1"/>
  <c r="O222" i="1"/>
  <c r="O239" i="1"/>
  <c r="O31" i="1"/>
  <c r="N64" i="1"/>
  <c r="N48" i="1"/>
  <c r="G133" i="1"/>
  <c r="O133" i="1" s="1"/>
  <c r="N201" i="1"/>
  <c r="N227" i="1"/>
  <c r="N177" i="1"/>
  <c r="N181" i="1"/>
  <c r="N206" i="1"/>
  <c r="O223" i="1"/>
  <c r="N232" i="1"/>
  <c r="N250" i="1"/>
  <c r="M51" i="1"/>
  <c r="N27" i="1"/>
  <c r="N43" i="1"/>
  <c r="N120" i="1"/>
  <c r="M142" i="1"/>
  <c r="O142" i="1" s="1"/>
  <c r="M153" i="1"/>
  <c r="O153" i="1" s="1"/>
  <c r="O12" i="1"/>
  <c r="M102" i="1"/>
  <c r="O102" i="1" s="1"/>
  <c r="M177" i="1"/>
  <c r="O177" i="1" s="1"/>
  <c r="N58" i="1"/>
  <c r="M76" i="1"/>
  <c r="O76" i="1" s="1"/>
  <c r="N84" i="1"/>
  <c r="N94" i="1"/>
  <c r="N134" i="1"/>
  <c r="N202" i="1"/>
  <c r="O213" i="1"/>
  <c r="O218" i="1"/>
  <c r="N228" i="1"/>
  <c r="O238" i="1"/>
  <c r="N245" i="1"/>
  <c r="O251" i="1"/>
  <c r="O257" i="1"/>
  <c r="N4" i="1"/>
  <c r="N36" i="1"/>
  <c r="N11" i="1"/>
  <c r="M98" i="1"/>
  <c r="O98" i="1" s="1"/>
  <c r="N157" i="1"/>
  <c r="O80" i="1"/>
  <c r="O147" i="1"/>
  <c r="N28" i="1"/>
  <c r="N44" i="1"/>
  <c r="O67" i="1"/>
  <c r="O143" i="1"/>
  <c r="O202" i="1"/>
  <c r="O228" i="1"/>
  <c r="N7" i="1"/>
  <c r="N18" i="1"/>
  <c r="N23" i="1"/>
  <c r="N34" i="1"/>
  <c r="N39" i="1"/>
  <c r="N54" i="1"/>
  <c r="N72" i="1"/>
  <c r="O81" i="1"/>
  <c r="N99" i="1"/>
  <c r="G117" i="1"/>
  <c r="O117" i="1" s="1"/>
  <c r="N122" i="1"/>
  <c r="N126" i="1"/>
  <c r="N130" i="1"/>
  <c r="M134" i="1"/>
  <c r="O134" i="1" s="1"/>
  <c r="O139" i="1"/>
  <c r="N144" i="1"/>
  <c r="O149" i="1"/>
  <c r="O154" i="1"/>
  <c r="N163" i="1"/>
  <c r="O178" i="1"/>
  <c r="N182" i="1"/>
  <c r="N218" i="1"/>
  <c r="N22" i="1"/>
  <c r="N75" i="1"/>
  <c r="O111" i="1"/>
  <c r="N66" i="1"/>
  <c r="G129" i="1"/>
  <c r="O129" i="1" s="1"/>
  <c r="N62" i="1"/>
  <c r="O107" i="1"/>
  <c r="N196" i="1"/>
  <c r="N223" i="1"/>
  <c r="N67" i="1"/>
  <c r="O113" i="1"/>
  <c r="O122" i="1"/>
  <c r="O126" i="1"/>
  <c r="O130" i="1"/>
  <c r="N145" i="1"/>
  <c r="N154" i="1"/>
  <c r="O163" i="1"/>
  <c r="N168" i="1"/>
  <c r="N188" i="1"/>
  <c r="O258" i="1"/>
  <c r="O20" i="1"/>
  <c r="N6" i="1"/>
  <c r="N38" i="1"/>
  <c r="O106" i="1"/>
  <c r="O185" i="1"/>
  <c r="O232" i="1"/>
  <c r="G125" i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O145" i="1" s="1"/>
  <c r="N159" i="1"/>
  <c r="O174" i="1"/>
  <c r="O179" i="1"/>
  <c r="G188" i="1"/>
  <c r="O188" i="1" s="1"/>
  <c r="N193" i="1"/>
  <c r="N214" i="1"/>
  <c r="O219" i="1"/>
  <c r="N239" i="1"/>
  <c r="N247" i="1"/>
  <c r="N258" i="1"/>
  <c r="O15" i="1"/>
  <c r="O74" i="1"/>
  <c r="O86" i="1"/>
  <c r="N100" i="1"/>
  <c r="N127" i="1"/>
  <c r="G141" i="1"/>
  <c r="O141" i="1" s="1"/>
  <c r="N183" i="1"/>
  <c r="O194" i="1"/>
  <c r="N209" i="1"/>
  <c r="N235" i="1"/>
  <c r="O242" i="1"/>
  <c r="O259" i="1"/>
  <c r="O77" i="1"/>
  <c r="O91" i="1"/>
  <c r="N109" i="1"/>
  <c r="N123" i="1"/>
  <c r="N136" i="1"/>
  <c r="O164" i="1"/>
  <c r="N10" i="1"/>
  <c r="N15" i="1"/>
  <c r="N26" i="1"/>
  <c r="N31" i="1"/>
  <c r="N42" i="1"/>
  <c r="M47" i="1"/>
  <c r="O47" i="1" s="1"/>
  <c r="N60" i="1"/>
  <c r="N74" i="1"/>
  <c r="N78" i="1"/>
  <c r="N86" i="1"/>
  <c r="N137" i="1"/>
  <c r="N146" i="1"/>
  <c r="N189" i="1"/>
  <c r="N194" i="1"/>
  <c r="O205" i="1"/>
  <c r="N215" i="1"/>
  <c r="O231" i="1"/>
  <c r="O254" i="1"/>
  <c r="N56" i="1"/>
  <c r="N61" i="1"/>
  <c r="N110" i="1"/>
  <c r="N119" i="1"/>
  <c r="N132" i="1"/>
  <c r="G137" i="1"/>
  <c r="O137" i="1" s="1"/>
  <c r="M146" i="1"/>
  <c r="O146" i="1" s="1"/>
  <c r="N152" i="1"/>
  <c r="N205" i="1"/>
  <c r="O210" i="1"/>
  <c r="N231" i="1"/>
  <c r="O236" i="1"/>
  <c r="O249" i="1"/>
  <c r="O260" i="1"/>
  <c r="N269" i="1"/>
  <c r="O19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N104" i="1"/>
  <c r="N106" i="1"/>
  <c r="N115" i="1"/>
  <c r="G171" i="1"/>
  <c r="O171" i="1" s="1"/>
  <c r="N171" i="1"/>
  <c r="M190" i="1"/>
  <c r="O190" i="1" s="1"/>
  <c r="N190" i="1"/>
  <c r="G248" i="1"/>
  <c r="O248" i="1" s="1"/>
  <c r="N248" i="1"/>
  <c r="M175" i="1"/>
  <c r="O175" i="1" s="1"/>
  <c r="N175" i="1"/>
  <c r="M244" i="1"/>
  <c r="O244" i="1" s="1"/>
  <c r="N244" i="1"/>
  <c r="G256" i="1"/>
  <c r="O256" i="1" s="1"/>
  <c r="N256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O37" i="1" s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4" i="1"/>
  <c r="G184" i="1"/>
  <c r="O184" i="1" s="1"/>
  <c r="M208" i="1"/>
  <c r="O208" i="1" s="1"/>
  <c r="N208" i="1"/>
  <c r="M226" i="1"/>
  <c r="O226" i="1" s="1"/>
  <c r="N226" i="1"/>
  <c r="G265" i="1"/>
  <c r="O265" i="1" s="1"/>
  <c r="N265" i="1"/>
  <c r="M72" i="1"/>
  <c r="O72" i="1" s="1"/>
  <c r="O88" i="1"/>
  <c r="M90" i="1"/>
  <c r="O90" i="1" s="1"/>
  <c r="N92" i="1"/>
  <c r="O105" i="1"/>
  <c r="N107" i="1"/>
  <c r="N116" i="1"/>
  <c r="M116" i="1"/>
  <c r="O116" i="1" s="1"/>
  <c r="M156" i="1"/>
  <c r="O156" i="1" s="1"/>
  <c r="N156" i="1"/>
  <c r="O162" i="1"/>
  <c r="N165" i="1"/>
  <c r="M165" i="1"/>
  <c r="O165" i="1" s="1"/>
  <c r="G169" i="1"/>
  <c r="N169" i="1"/>
  <c r="N69" i="1"/>
  <c r="O84" i="1"/>
  <c r="N88" i="1"/>
  <c r="O101" i="1"/>
  <c r="N103" i="1"/>
  <c r="N105" i="1"/>
  <c r="N114" i="1"/>
  <c r="O138" i="1"/>
  <c r="N160" i="1"/>
  <c r="G160" i="1"/>
  <c r="O160" i="1" s="1"/>
  <c r="O169" i="1"/>
  <c r="M253" i="1"/>
  <c r="O253" i="1" s="1"/>
  <c r="N253" i="1"/>
  <c r="O97" i="1"/>
  <c r="N173" i="1"/>
  <c r="M173" i="1"/>
  <c r="O173" i="1" s="1"/>
  <c r="M192" i="1"/>
  <c r="O192" i="1" s="1"/>
  <c r="N192" i="1"/>
  <c r="M262" i="1"/>
  <c r="O262" i="1" s="1"/>
  <c r="N262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G167" i="1"/>
  <c r="O167" i="1" s="1"/>
  <c r="N167" i="1"/>
  <c r="M200" i="1"/>
  <c r="O200" i="1" s="1"/>
  <c r="N200" i="1"/>
  <c r="M217" i="1"/>
  <c r="O217" i="1" s="1"/>
  <c r="N217" i="1"/>
  <c r="M234" i="1"/>
  <c r="O234" i="1" s="1"/>
  <c r="N234" i="1"/>
  <c r="O89" i="1"/>
  <c r="N91" i="1"/>
  <c r="N93" i="1"/>
  <c r="O104" i="1"/>
  <c r="N108" i="1"/>
  <c r="O125" i="1"/>
  <c r="N148" i="1"/>
  <c r="M148" i="1"/>
  <c r="O148" i="1" s="1"/>
  <c r="N131" i="1"/>
  <c r="N135" i="1"/>
  <c r="N139" i="1"/>
  <c r="N143" i="1"/>
  <c r="N185" i="1"/>
  <c r="O196" i="1"/>
  <c r="N255" i="1"/>
  <c r="N264" i="1"/>
  <c r="O203" i="1"/>
  <c r="O212" i="1"/>
  <c r="O221" i="1"/>
  <c r="O229" i="1"/>
  <c r="O237" i="1"/>
  <c r="N158" i="1"/>
  <c r="N186" i="1"/>
  <c r="O198" i="1"/>
  <c r="N203" i="1"/>
  <c r="O206" i="1"/>
  <c r="N212" i="1"/>
  <c r="O215" i="1"/>
  <c r="N221" i="1"/>
  <c r="O224" i="1"/>
  <c r="N229" i="1"/>
  <c r="N237" i="1"/>
  <c r="O180" i="1"/>
  <c r="N242" i="1"/>
  <c r="N251" i="1"/>
  <c r="N259" i="1"/>
  <c r="O263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5" i="1"/>
  <c r="O155" i="1" s="1"/>
  <c r="N162" i="1"/>
  <c r="O176" i="1"/>
  <c r="N178" i="1"/>
  <c r="N180" i="1"/>
  <c r="O191" i="1"/>
  <c r="M193" i="1"/>
  <c r="O193" i="1" s="1"/>
  <c r="N195" i="1"/>
  <c r="N254" i="1"/>
  <c r="N263" i="1"/>
  <c r="O267" i="1"/>
  <c r="N147" i="1"/>
  <c r="M157" i="1"/>
  <c r="O157" i="1" s="1"/>
  <c r="N164" i="1"/>
  <c r="O172" i="1"/>
  <c r="N174" i="1"/>
  <c r="N176" i="1"/>
  <c r="O187" i="1"/>
  <c r="M189" i="1"/>
  <c r="O189" i="1" s="1"/>
  <c r="N191" i="1"/>
  <c r="O199" i="1"/>
  <c r="N204" i="1"/>
  <c r="O207" i="1"/>
  <c r="N213" i="1"/>
  <c r="O216" i="1"/>
  <c r="N222" i="1"/>
  <c r="O225" i="1"/>
  <c r="N230" i="1"/>
  <c r="O233" i="1"/>
  <c r="N238" i="1"/>
  <c r="O243" i="1"/>
  <c r="N249" i="1"/>
  <c r="O252" i="1"/>
  <c r="N257" i="1"/>
  <c r="N149" i="1"/>
  <c r="N166" i="1"/>
  <c r="O168" i="1"/>
  <c r="N170" i="1"/>
  <c r="N172" i="1"/>
  <c r="O183" i="1"/>
  <c r="N187" i="1"/>
  <c r="N199" i="1"/>
  <c r="N207" i="1"/>
  <c r="N216" i="1"/>
  <c r="N225" i="1"/>
  <c r="N233" i="1"/>
  <c r="N243" i="1"/>
  <c r="N252" i="1"/>
  <c r="O255" i="1"/>
  <c r="N260" i="1"/>
  <c r="O264" i="1"/>
  <c r="N267" i="1"/>
  <c r="M269" i="1"/>
  <c r="O269" i="1" s="1"/>
</calcChain>
</file>

<file path=xl/sharedStrings.xml><?xml version="1.0" encoding="utf-8"?>
<sst xmlns="http://schemas.openxmlformats.org/spreadsheetml/2006/main" count="687" uniqueCount="465">
  <si>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</si>
  <si>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</si>
  <si>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</si>
  <si>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</si>
  <si>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</si>
  <si>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</si>
  <si>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</si>
  <si>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</si>
  <si>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</si>
  <si>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</si>
  <si>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</si>
  <si>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</si>
  <si>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</si>
  <si>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</si>
  <si>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</si>
  <si>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</si>
  <si>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</si>
  <si>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</si>
  <si>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</si>
  <si>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</si>
  <si>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</si>
  <si>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</si>
  <si>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</si>
  <si>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</si>
  <si>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</si>
  <si>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</si>
  <si>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</si>
  <si>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</si>
  <si>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</si>
  <si>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</si>
  <si>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</si>
  <si>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</si>
  <si>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</si>
  <si>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</si>
  <si>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</si>
  <si>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</si>
  <si>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</si>
  <si>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</si>
  <si>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</si>
  <si>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</si>
  <si>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</si>
  <si>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</si>
  <si>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</si>
  <si>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</si>
  <si>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</si>
  <si>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</si>
  <si>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</si>
  <si>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</si>
  <si>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</si>
  <si>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</si>
  <si>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</si>
  <si>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</si>
  <si>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</si>
  <si>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</si>
  <si>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</si>
  <si>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</si>
  <si>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</si>
  <si>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</si>
  <si>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</si>
  <si>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</si>
  <si>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</si>
  <si>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</si>
  <si>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</si>
  <si>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</si>
  <si>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</si>
  <si>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</si>
  <si>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</si>
  <si>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</si>
  <si>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</si>
  <si>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</si>
  <si>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</si>
  <si>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</si>
  <si>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</si>
  <si>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</si>
  <si>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</si>
  <si>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</si>
  <si>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</si>
  <si>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</si>
  <si>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</si>
  <si>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</si>
  <si>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</si>
  <si>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</si>
  <si>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</si>
  <si>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</si>
  <si>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</si>
  <si>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</si>
  <si>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</si>
  <si>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</si>
  <si>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</si>
  <si>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</si>
  <si>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</si>
  <si>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</si>
  <si>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</si>
  <si>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</si>
  <si>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</si>
  <si>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</si>
  <si>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</si>
  <si>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</si>
  <si>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</si>
  <si>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</si>
  <si>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</si>
  <si>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</si>
  <si>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</si>
  <si>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</si>
  <si>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</si>
  <si>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</si>
  <si>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</si>
  <si>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</si>
  <si>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</si>
  <si>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</si>
  <si>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</si>
  <si>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</si>
  <si>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</si>
  <si>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</si>
  <si>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</si>
  <si>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</si>
  <si>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</si>
  <si>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</si>
  <si>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</si>
  <si>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</si>
  <si>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</si>
  <si>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</si>
  <si>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</si>
  <si>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</si>
  <si>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</si>
  <si>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</si>
  <si>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</si>
  <si>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</si>
  <si>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</si>
  <si>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</si>
  <si>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</si>
  <si>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</si>
  <si>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</si>
  <si>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</si>
  <si>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</si>
  <si>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</si>
  <si>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</si>
  <si>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</si>
  <si>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</si>
  <si>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</si>
  <si>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</si>
  <si>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</si>
  <si>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</si>
  <si>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</si>
  <si>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</si>
  <si>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</si>
  <si>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</si>
  <si>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</si>
  <si>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</si>
  <si>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</si>
  <si>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</si>
  <si>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</si>
  <si>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</si>
  <si>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</si>
  <si>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</si>
  <si>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</si>
  <si>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</si>
  <si>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</si>
  <si>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</si>
  <si>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</si>
  <si>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</si>
  <si>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</si>
  <si>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</si>
  <si>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</si>
  <si>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</si>
  <si>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</si>
  <si>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</si>
  <si>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</si>
  <si>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</si>
  <si>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</si>
  <si>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</si>
  <si>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</si>
  <si>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</si>
  <si>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</si>
  <si>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</si>
  <si>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</si>
  <si>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</si>
  <si>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</si>
  <si>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</si>
  <si>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</si>
  <si>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</si>
  <si>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</si>
  <si>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</si>
  <si>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</si>
  <si>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</si>
  <si>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</si>
  <si>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</si>
  <si>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</si>
  <si>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</si>
  <si>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</si>
  <si>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</si>
  <si>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</si>
  <si>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</si>
  <si>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</si>
  <si>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</si>
  <si>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</si>
  <si>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</si>
  <si>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</si>
  <si>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</si>
  <si>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</si>
  <si>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</si>
  <si>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</si>
  <si>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</si>
  <si>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</si>
  <si>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</si>
  <si>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</si>
  <si>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</si>
  <si>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</si>
  <si>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</si>
  <si>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</si>
  <si>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</si>
  <si>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</si>
  <si>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</si>
  <si>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</si>
  <si>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</si>
  <si>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</si>
  <si>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</si>
  <si>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</si>
  <si>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</si>
  <si>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</si>
  <si>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</si>
  <si>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</si>
  <si>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</si>
  <si>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</si>
  <si>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</si>
  <si>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</si>
  <si>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</si>
  <si>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</si>
  <si>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</si>
  <si>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</si>
  <si>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</si>
  <si>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</si>
  <si>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</si>
  <si>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</si>
  <si>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</si>
  <si>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</si>
  <si>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</si>
  <si>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</si>
  <si>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</si>
  <si>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</si>
  <si>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</si>
  <si>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</si>
  <si>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</si>
  <si>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</si>
  <si>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</si>
  <si>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</si>
  <si>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</si>
  <si>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</si>
  <si>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</si>
  <si>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</si>
  <si>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</si>
  <si>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</si>
  <si>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</si>
  <si>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</si>
  <si>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</si>
  <si>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</si>
  <si>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</si>
  <si>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</si>
  <si>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</si>
  <si>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</si>
  <si>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</si>
  <si>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</si>
  <si>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</si>
  <si>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</si>
  <si>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</si>
  <si>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</si>
  <si>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</si>
  <si>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</si>
  <si>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</si>
  <si>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</si>
  <si>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</si>
  <si>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</si>
  <si>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</si>
  <si>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</si>
  <si>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</si>
  <si>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</si>
  <si>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</si>
  <si>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</si>
  <si>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</si>
  <si>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</si>
  <si>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</si>
  <si>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</si>
  <si>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</si>
  <si>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</si>
  <si>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</si>
  <si>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</si>
  <si>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</si>
  <si>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</si>
  <si>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</si>
  <si>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</si>
  <si>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</si>
  <si>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</si>
  <si>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</si>
  <si>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</si>
  <si>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</si>
  <si>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</si>
  <si>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</si>
  <si>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</si>
  <si>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</si>
  <si>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</si>
  <si>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</si>
  <si>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</si>
  <si>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</si>
  <si>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</si>
  <si>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</si>
  <si>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</si>
  <si>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</si>
  <si>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</si>
  <si>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</si>
  <si>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</si>
  <si>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</si>
  <si>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</si>
  <si>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</si>
  <si>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</si>
  <si>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</si>
  <si>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</si>
  <si>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</si>
  <si>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</si>
  <si>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</si>
  <si>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</si>
  <si>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</si>
  <si>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</si>
  <si>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</si>
  <si>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</si>
  <si>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</si>
  <si>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</si>
  <si>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</si>
  <si>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</si>
  <si>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</si>
  <si>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</si>
  <si>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</si>
  <si>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</si>
  <si>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</si>
  <si>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</si>
  <si>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</si>
  <si>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</si>
  <si>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</si>
  <si>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</si>
  <si>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</si>
  <si>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</si>
  <si>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</si>
  <si>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</si>
  <si>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</si>
  <si>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</si>
  <si>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</si>
  <si>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</si>
  <si>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</si>
  <si>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</si>
  <si>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</si>
  <si>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</si>
  <si>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</si>
  <si>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</si>
  <si>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</si>
  <si>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</si>
  <si>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</si>
  <si>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</si>
  <si>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</si>
  <si>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</si>
  <si>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</si>
  <si>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</si>
  <si>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</si>
  <si>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</si>
  <si>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</si>
  <si>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</si>
  <si>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</si>
  <si>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</si>
  <si>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</si>
  <si>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</si>
  <si>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</si>
  <si>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</si>
  <si>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</si>
  <si>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</si>
  <si>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</si>
  <si>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</si>
  <si>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</si>
  <si>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</si>
  <si>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</si>
  <si>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</si>
  <si>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</si>
  <si>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</si>
  <si>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</si>
  <si>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</si>
  <si>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</si>
  <si>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</si>
  <si>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</si>
  <si>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</si>
  <si>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</si>
  <si>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</si>
  <si>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</si>
  <si>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</si>
  <si>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</si>
  <si>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</si>
  <si>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</si>
  <si>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</si>
  <si>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</si>
  <si>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</si>
  <si>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</si>
  <si>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</si>
  <si>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</si>
  <si>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</si>
  <si>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</si>
  <si>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</si>
  <si>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</si>
  <si>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</si>
  <si>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</si>
  <si>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</si>
  <si>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</si>
  <si>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</si>
  <si>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</si>
  <si>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</si>
  <si>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</si>
  <si>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</si>
  <si>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</si>
  <si>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</si>
  <si>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</si>
  <si>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</si>
  <si>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</si>
  <si>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</si>
  <si>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</si>
  <si>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</si>
  <si>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</si>
  <si>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</si>
  <si>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</si>
  <si>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</si>
  <si>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</si>
  <si>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</si>
  <si>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</si>
  <si>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</si>
  <si>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</si>
  <si>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</si>
  <si>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</si>
  <si>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</si>
  <si>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</si>
  <si>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</si>
  <si>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</si>
  <si>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</si>
  <si>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</si>
  <si>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</si>
  <si>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</si>
  <si>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</si>
  <si>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</si>
  <si>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</si>
  <si>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</si>
  <si>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</si>
  <si>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</si>
  <si>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</si>
  <si>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</si>
  <si>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</si>
  <si>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</si>
  <si>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</si>
  <si>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</si>
  <si>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</si>
  <si>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</si>
  <si>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</si>
  <si>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</si>
  <si>
    <t>MNC</t>
  </si>
  <si>
    <t>ZAP</t>
  </si>
  <si>
    <t>YUC</t>
  </si>
  <si>
    <t>WAS</t>
  </si>
  <si>
    <t>TRC</t>
  </si>
  <si>
    <t>TEX</t>
  </si>
  <si>
    <t>TAM</t>
  </si>
  <si>
    <t>SPL</t>
  </si>
  <si>
    <t>SLA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</si>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</sst>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ali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69" totalsRowShown="0">
  <autoFilter ref="A2:R269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9"/>
  <sheetViews>
    <sheetView tabSelected="1" topLeftCell="A204" zoomScaleNormal="100" workbookViewId="0">
      <selection activeCell="P230" sqref="P230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/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 t="s">
        <v>19</v>
      </c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 t="s">
        <v>19</v>
      </c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 t="s">
        <v>19</v>
      </c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 t="s">
        <v>19</v>
      </c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 t="s">
        <v>19</v>
      </c>
      <c r="Q150">
        <v>2821</v>
      </c>
      <c r="R150">
        <v>2840</v>
      </c>
    </row>
    <row r="151" spans="1:18" s="2" customFormat="1" x14ac:dyDescent="0.25">
      <c r="A151" s="2" t="s">
        <v>455</v>
      </c>
      <c r="P151" s="3" t="s">
        <v>19</v>
      </c>
    </row>
    <row r="152" spans="1:18" x14ac:dyDescent="0.25">
      <c r="A152" t="s">
        <v>167</v>
      </c>
      <c r="B152">
        <v>4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4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 t="s">
        <v>19</v>
      </c>
      <c r="Q152">
        <v>2841</v>
      </c>
      <c r="R152">
        <v>2860</v>
      </c>
    </row>
    <row r="153" spans="1:18" x14ac:dyDescent="0.25">
      <c r="A153" t="s">
        <v>168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2861</v>
      </c>
      <c r="R153">
        <v>2880</v>
      </c>
    </row>
    <row r="154" spans="1:18" x14ac:dyDescent="0.25">
      <c r="A154" t="s">
        <v>169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3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2881</v>
      </c>
      <c r="R154">
        <v>2900</v>
      </c>
    </row>
    <row r="155" spans="1:18" x14ac:dyDescent="0.25">
      <c r="A155" t="s">
        <v>170</v>
      </c>
      <c r="B155">
        <v>27</v>
      </c>
      <c r="F155">
        <f>ROUND(Taulukko2[[#This Row],[Units 1]]/15,0)+1+Taulukko2[[#This Row],[Is Major 1]]+Taulukko2[[#This Row],[Is in Faction 1]]+Taulukko2[[#This Row],[Is Nato 1]]</f>
        <v>3</v>
      </c>
      <c r="G155">
        <f>ROUND(Taulukko2[[#This Row],[No of Gens 1]]/3,0)</f>
        <v>1</v>
      </c>
      <c r="H155">
        <v>29</v>
      </c>
      <c r="L155">
        <f>ROUND(Taulukko2[[#This Row],[Units 2]]/15,0)+1+Taulukko2[[#This Row],[Is Major 2]]+Taulukko2[[#This Row],[Is in Faction 2]]+Taulukko2[[#This Row],[Is Nato 2]]</f>
        <v>3</v>
      </c>
      <c r="M155">
        <f>ROUND(Taulukko2[[#This Row],[No of Gens 2]]/3,0)</f>
        <v>1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 t="s">
        <v>19</v>
      </c>
      <c r="Q155">
        <v>2901</v>
      </c>
      <c r="R155">
        <v>2920</v>
      </c>
    </row>
    <row r="156" spans="1:18" x14ac:dyDescent="0.25">
      <c r="A156" t="s">
        <v>171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7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 t="s">
        <v>19</v>
      </c>
      <c r="Q156">
        <v>2921</v>
      </c>
      <c r="R156">
        <v>2940</v>
      </c>
    </row>
    <row r="157" spans="1:18" x14ac:dyDescent="0.25">
      <c r="A157" t="s">
        <v>172</v>
      </c>
      <c r="B157">
        <v>1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1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 t="s">
        <v>19</v>
      </c>
      <c r="Q157">
        <v>2941</v>
      </c>
      <c r="R157">
        <v>2960</v>
      </c>
    </row>
    <row r="158" spans="1:18" x14ac:dyDescent="0.25">
      <c r="A158" t="s">
        <v>173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4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 t="s">
        <v>19</v>
      </c>
      <c r="Q158">
        <v>2961</v>
      </c>
      <c r="R158">
        <v>2980</v>
      </c>
    </row>
    <row r="159" spans="1:18" x14ac:dyDescent="0.25">
      <c r="A159" t="s">
        <v>174</v>
      </c>
      <c r="B159">
        <v>0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2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 s="2">
        <f>Taulukko2[[#This Row],[No of Gens 2]]-Taulukko2[[#This Row],[No of Gens 1]]</f>
        <v>0</v>
      </c>
      <c r="O159" s="2">
        <f>Taulukko2[[#This Row],[No of FMs 2]]-Taulukko2[[#This Row],[No of FMs 1]]</f>
        <v>0</v>
      </c>
      <c r="P159" s="3" t="s">
        <v>19</v>
      </c>
      <c r="Q159">
        <v>2981</v>
      </c>
      <c r="R159">
        <v>3000</v>
      </c>
    </row>
    <row r="160" spans="1:18" x14ac:dyDescent="0.25">
      <c r="A160" t="s">
        <v>175</v>
      </c>
      <c r="B160">
        <v>0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0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/>
      <c r="Q160">
        <v>3001</v>
      </c>
      <c r="R160">
        <v>3020</v>
      </c>
    </row>
    <row r="161" spans="1:18" x14ac:dyDescent="0.25">
      <c r="A161" t="s">
        <v>176</v>
      </c>
      <c r="B161">
        <v>5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5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 t="s">
        <v>19</v>
      </c>
      <c r="Q161">
        <v>3021</v>
      </c>
      <c r="R161">
        <v>3040</v>
      </c>
    </row>
    <row r="162" spans="1:18" x14ac:dyDescent="0.25">
      <c r="A162" t="s">
        <v>177</v>
      </c>
      <c r="B162">
        <v>3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2</v>
      </c>
      <c r="L162">
        <f>ROUND(Taulukko2[[#This Row],[Units 2]]/15,0)+1+Taulukko2[[#This Row],[Is Major 2]]+Taulukko2[[#This Row],[Is in Faction 2]]+Taulukko2[[#This Row],[Is Nato 2]]</f>
        <v>1</v>
      </c>
      <c r="M162">
        <f>ROUND(Taulukko2[[#This Row],[No of Gens 2]]/3,0)</f>
        <v>0</v>
      </c>
      <c r="N162" s="2">
        <f>Taulukko2[[#This Row],[No of Gens 2]]-Taulukko2[[#This Row],[No of Gens 1]]</f>
        <v>0</v>
      </c>
      <c r="O162" s="2">
        <f>Taulukko2[[#This Row],[No of FMs 2]]-Taulukko2[[#This Row],[No of FMs 1]]</f>
        <v>0</v>
      </c>
      <c r="P162" s="3" t="s">
        <v>19</v>
      </c>
      <c r="Q162">
        <v>3041</v>
      </c>
      <c r="R162">
        <v>3060</v>
      </c>
    </row>
    <row r="163" spans="1:18" x14ac:dyDescent="0.25">
      <c r="A163" t="s">
        <v>178</v>
      </c>
      <c r="B163">
        <v>5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9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 s="2">
        <f>Taulukko2[[#This Row],[No of Gens 2]]-Taulukko2[[#This Row],[No of Gens 1]]</f>
        <v>1</v>
      </c>
      <c r="O163" s="2">
        <f>Taulukko2[[#This Row],[No of FMs 2]]-Taulukko2[[#This Row],[No of FMs 1]]</f>
        <v>1</v>
      </c>
      <c r="P163" s="3" t="s">
        <v>19</v>
      </c>
      <c r="Q163">
        <v>3061</v>
      </c>
      <c r="R163">
        <v>3080</v>
      </c>
    </row>
    <row r="164" spans="1:18" x14ac:dyDescent="0.25">
      <c r="A164" t="s">
        <v>179</v>
      </c>
      <c r="B164">
        <v>9</v>
      </c>
      <c r="F164">
        <f>ROUND(Taulukko2[[#This Row],[Units 1]]/15,0)+1+Taulukko2[[#This Row],[Is Major 1]]+Taulukko2[[#This Row],[Is in Faction 1]]+Taulukko2[[#This Row],[Is Nato 1]]</f>
        <v>2</v>
      </c>
      <c r="G164">
        <f>ROUND(Taulukko2[[#This Row],[No of Gens 1]]/3,0)</f>
        <v>1</v>
      </c>
      <c r="H164">
        <v>12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 t="s">
        <v>19</v>
      </c>
      <c r="Q164">
        <v>3081</v>
      </c>
      <c r="R164">
        <v>3100</v>
      </c>
    </row>
    <row r="165" spans="1:18" x14ac:dyDescent="0.25">
      <c r="A165" t="s">
        <v>180</v>
      </c>
      <c r="B165">
        <v>75</v>
      </c>
      <c r="F165">
        <f>ROUND(Taulukko2[[#This Row],[Units 1]]/15,0)+1+Taulukko2[[#This Row],[Is Major 1]]+Taulukko2[[#This Row],[Is in Faction 1]]+Taulukko2[[#This Row],[Is Nato 1]]</f>
        <v>6</v>
      </c>
      <c r="G165">
        <f>ROUND(Taulukko2[[#This Row],[No of Gens 1]]/3,0)</f>
        <v>2</v>
      </c>
      <c r="H165">
        <v>75</v>
      </c>
      <c r="L165">
        <f>ROUND(Taulukko2[[#This Row],[Units 2]]/15,0)+1+Taulukko2[[#This Row],[Is Major 2]]+Taulukko2[[#This Row],[Is in Faction 2]]+Taulukko2[[#This Row],[Is Nato 2]]</f>
        <v>6</v>
      </c>
      <c r="M165">
        <f>ROUND(Taulukko2[[#This Row],[No of Gens 2]]/3,0)</f>
        <v>2</v>
      </c>
      <c r="N165" s="2">
        <f>Taulukko2[[#This Row],[No of Gens 2]]-Taulukko2[[#This Row],[No of Gens 1]]</f>
        <v>0</v>
      </c>
      <c r="O165" s="2">
        <f>Taulukko2[[#This Row],[No of FMs 2]]-Taulukko2[[#This Row],[No of FMs 1]]</f>
        <v>0</v>
      </c>
      <c r="P165" s="3"/>
      <c r="Q165">
        <v>3101</v>
      </c>
      <c r="R165">
        <v>3120</v>
      </c>
    </row>
    <row r="166" spans="1:18" x14ac:dyDescent="0.25">
      <c r="A166" t="s">
        <v>181</v>
      </c>
      <c r="B166">
        <v>3</v>
      </c>
      <c r="D166">
        <v>1</v>
      </c>
      <c r="F166">
        <f>ROUND(Taulukko2[[#This Row],[Units 1]]/15,0)+1+Taulukko2[[#This Row],[Is Major 1]]+Taulukko2[[#This Row],[Is in Faction 1]]+Taulukko2[[#This Row],[Is Nato 1]]</f>
        <v>2</v>
      </c>
      <c r="G166">
        <f>ROUND(Taulukko2[[#This Row],[No of Gens 1]]/3,0)</f>
        <v>1</v>
      </c>
      <c r="H166">
        <v>3</v>
      </c>
      <c r="J166">
        <v>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0</v>
      </c>
      <c r="O166" s="2">
        <f>Taulukko2[[#This Row],[No of FMs 2]]-Taulukko2[[#This Row],[No of FMs 1]]</f>
        <v>0</v>
      </c>
      <c r="P166" s="3" t="s">
        <v>19</v>
      </c>
      <c r="Q166">
        <v>3121</v>
      </c>
      <c r="R166">
        <v>3140</v>
      </c>
    </row>
    <row r="167" spans="1:18" x14ac:dyDescent="0.25">
      <c r="A167" t="s">
        <v>182</v>
      </c>
      <c r="B167">
        <v>10</v>
      </c>
      <c r="E167">
        <v>1</v>
      </c>
      <c r="F167">
        <f>ROUND(Taulukko2[[#This Row],[Units 1]]/15,0)+1+Taulukko2[[#This Row],[Is Major 1]]+Taulukko2[[#This Row],[Is in Faction 1]]+Taulukko2[[#This Row],[Is Nato 1]]</f>
        <v>3</v>
      </c>
      <c r="G167">
        <f>ROUND(Taulukko2[[#This Row],[No of Gens 1]]/3,0)</f>
        <v>1</v>
      </c>
      <c r="H167">
        <v>6</v>
      </c>
      <c r="K167">
        <v>1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 s="2">
        <f>Taulukko2[[#This Row],[No of Gens 2]]-Taulukko2[[#This Row],[No of Gens 1]]</f>
        <v>-1</v>
      </c>
      <c r="O167" s="2">
        <f>Taulukko2[[#This Row],[No of FMs 2]]-Taulukko2[[#This Row],[No of FMs 1]]</f>
        <v>0</v>
      </c>
      <c r="P167" s="3"/>
      <c r="Q167">
        <v>3141</v>
      </c>
      <c r="R167">
        <v>3160</v>
      </c>
    </row>
    <row r="168" spans="1:18" x14ac:dyDescent="0.25">
      <c r="A168" t="s">
        <v>183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15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1</v>
      </c>
      <c r="O168" s="2">
        <f>Taulukko2[[#This Row],[No of FMs 2]]-Taulukko2[[#This Row],[No of FMs 1]]</f>
        <v>1</v>
      </c>
      <c r="P168" s="3"/>
      <c r="Q168">
        <v>3161</v>
      </c>
      <c r="R168">
        <v>3180</v>
      </c>
    </row>
    <row r="169" spans="1:18" x14ac:dyDescent="0.25">
      <c r="A169" t="s">
        <v>184</v>
      </c>
      <c r="B169">
        <v>0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21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 s="2">
        <f>Taulukko2[[#This Row],[No of Gens 2]]-Taulukko2[[#This Row],[No of Gens 1]]</f>
        <v>1</v>
      </c>
      <c r="O169" s="2">
        <f>Taulukko2[[#This Row],[No of FMs 2]]-Taulukko2[[#This Row],[No of FMs 1]]</f>
        <v>1</v>
      </c>
      <c r="P169" s="3"/>
      <c r="Q169">
        <v>3181</v>
      </c>
      <c r="R169">
        <v>3200</v>
      </c>
    </row>
    <row r="170" spans="1:18" x14ac:dyDescent="0.25">
      <c r="A170" t="s">
        <v>185</v>
      </c>
      <c r="B170">
        <v>3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3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 s="2">
        <f>Taulukko2[[#This Row],[No of Gens 2]]-Taulukko2[[#This Row],[No of Gens 1]]</f>
        <v>0</v>
      </c>
      <c r="O170" s="2">
        <f>Taulukko2[[#This Row],[No of FMs 2]]-Taulukko2[[#This Row],[No of FMs 1]]</f>
        <v>0</v>
      </c>
      <c r="P170" s="3" t="s">
        <v>19</v>
      </c>
      <c r="Q170">
        <v>3201</v>
      </c>
      <c r="R170">
        <v>3220</v>
      </c>
    </row>
    <row r="171" spans="1:18" x14ac:dyDescent="0.25">
      <c r="A171" t="s">
        <v>186</v>
      </c>
      <c r="B171">
        <v>4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9</v>
      </c>
      <c r="L171">
        <f>ROUND(Taulukko2[[#This Row],[Units 2]]/15,0)+1+Taulukko2[[#This Row],[Is Major 2]]+Taulukko2[[#This Row],[Is in Faction 2]]+Taulukko2[[#This Row],[Is Nato 2]]</f>
        <v>2</v>
      </c>
      <c r="M171">
        <f>ROUND(Taulukko2[[#This Row],[No of Gens 2]]/3,0)</f>
        <v>1</v>
      </c>
      <c r="N171" s="2">
        <f>Taulukko2[[#This Row],[No of Gens 2]]-Taulukko2[[#This Row],[No of Gens 1]]</f>
        <v>1</v>
      </c>
      <c r="O171" s="2">
        <f>Taulukko2[[#This Row],[No of FMs 2]]-Taulukko2[[#This Row],[No of FMs 1]]</f>
        <v>1</v>
      </c>
      <c r="P171" s="3" t="s">
        <v>19</v>
      </c>
      <c r="Q171">
        <v>3221</v>
      </c>
      <c r="R171">
        <v>3240</v>
      </c>
    </row>
    <row r="172" spans="1:18" x14ac:dyDescent="0.25">
      <c r="A172" t="s">
        <v>187</v>
      </c>
      <c r="B172">
        <v>37</v>
      </c>
      <c r="F172">
        <f>ROUND(Taulukko2[[#This Row],[Units 1]]/15,0)+1+Taulukko2[[#This Row],[Is Major 1]]+Taulukko2[[#This Row],[Is in Faction 1]]+Taulukko2[[#This Row],[Is Nato 1]]</f>
        <v>3</v>
      </c>
      <c r="G172">
        <f>ROUND(Taulukko2[[#This Row],[No of Gens 1]]/3,0)</f>
        <v>1</v>
      </c>
      <c r="H172">
        <v>37</v>
      </c>
      <c r="L172">
        <f>ROUND(Taulukko2[[#This Row],[Units 2]]/15,0)+1+Taulukko2[[#This Row],[Is Major 2]]+Taulukko2[[#This Row],[Is in Faction 2]]+Taulukko2[[#This Row],[Is Nato 2]]</f>
        <v>3</v>
      </c>
      <c r="M172">
        <f>ROUND(Taulukko2[[#This Row],[No of Gens 2]]/3,0)</f>
        <v>1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 t="s">
        <v>19</v>
      </c>
      <c r="Q172">
        <v>3241</v>
      </c>
      <c r="R172">
        <v>3260</v>
      </c>
    </row>
    <row r="173" spans="1:18" x14ac:dyDescent="0.25">
      <c r="A173" t="s">
        <v>188</v>
      </c>
      <c r="B173">
        <v>0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0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 s="2">
        <f>Taulukko2[[#This Row],[No of Gens 2]]-Taulukko2[[#This Row],[No of Gens 1]]</f>
        <v>0</v>
      </c>
      <c r="O173" s="2">
        <f>Taulukko2[[#This Row],[No of FMs 2]]-Taulukko2[[#This Row],[No of FMs 1]]</f>
        <v>0</v>
      </c>
      <c r="P173" s="3" t="s">
        <v>19</v>
      </c>
      <c r="Q173">
        <v>3261</v>
      </c>
      <c r="R173">
        <v>3280</v>
      </c>
    </row>
    <row r="174" spans="1:18" x14ac:dyDescent="0.25">
      <c r="A174" t="s">
        <v>189</v>
      </c>
      <c r="B174">
        <v>2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5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 s="2">
        <f>Taulukko2[[#This Row],[No of Gens 2]]-Taulukko2[[#This Row],[No of Gens 1]]</f>
        <v>0</v>
      </c>
      <c r="O174" s="2">
        <f>Taulukko2[[#This Row],[No of FMs 2]]-Taulukko2[[#This Row],[No of FMs 1]]</f>
        <v>0</v>
      </c>
      <c r="P174" s="3" t="s">
        <v>19</v>
      </c>
      <c r="Q174">
        <v>3281</v>
      </c>
      <c r="R174">
        <v>3300</v>
      </c>
    </row>
    <row r="175" spans="1:18" x14ac:dyDescent="0.25">
      <c r="A175" t="s">
        <v>190</v>
      </c>
      <c r="B175">
        <v>2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2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 t="s">
        <v>19</v>
      </c>
      <c r="Q175">
        <v>3301</v>
      </c>
      <c r="R175">
        <v>3320</v>
      </c>
    </row>
    <row r="176" spans="1:18" x14ac:dyDescent="0.25">
      <c r="A176" t="s">
        <v>191</v>
      </c>
      <c r="B176">
        <v>4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4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 t="s">
        <v>19</v>
      </c>
      <c r="Q176">
        <v>3321</v>
      </c>
      <c r="R176">
        <v>3340</v>
      </c>
    </row>
    <row r="177" spans="1:18" x14ac:dyDescent="0.25">
      <c r="A177" t="s">
        <v>192</v>
      </c>
      <c r="B177">
        <v>0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0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 s="2">
        <f>Taulukko2[[#This Row],[No of Gens 2]]-Taulukko2[[#This Row],[No of Gens 1]]</f>
        <v>0</v>
      </c>
      <c r="O177" s="2">
        <f>Taulukko2[[#This Row],[No of FMs 2]]-Taulukko2[[#This Row],[No of FMs 1]]</f>
        <v>0</v>
      </c>
      <c r="P177" s="3"/>
      <c r="Q177">
        <v>3341</v>
      </c>
      <c r="R177">
        <v>3360</v>
      </c>
    </row>
    <row r="178" spans="1:18" x14ac:dyDescent="0.25">
      <c r="A178" t="s">
        <v>193</v>
      </c>
      <c r="B178">
        <v>57</v>
      </c>
      <c r="F178">
        <f>ROUND(Taulukko2[[#This Row],[Units 1]]/15,0)+1+Taulukko2[[#This Row],[Is Major 1]]+Taulukko2[[#This Row],[Is in Faction 1]]+Taulukko2[[#This Row],[Is Nato 1]]</f>
        <v>5</v>
      </c>
      <c r="G178">
        <f>ROUND(Taulukko2[[#This Row],[No of Gens 1]]/3,0)</f>
        <v>2</v>
      </c>
      <c r="H178">
        <v>82</v>
      </c>
      <c r="I178">
        <v>1</v>
      </c>
      <c r="J178">
        <v>1</v>
      </c>
      <c r="L178">
        <f>ROUND(Taulukko2[[#This Row],[Units 2]]/15,0)+1+Taulukko2[[#This Row],[Is Major 2]]+Taulukko2[[#This Row],[Is in Faction 2]]+Taulukko2[[#This Row],[Is Nato 2]]</f>
        <v>8</v>
      </c>
      <c r="M178">
        <f>ROUND(Taulukko2[[#This Row],[No of Gens 2]]/3,0)</f>
        <v>3</v>
      </c>
      <c r="N178" s="2">
        <f>Taulukko2[[#This Row],[No of Gens 2]]-Taulukko2[[#This Row],[No of Gens 1]]</f>
        <v>3</v>
      </c>
      <c r="O178" s="2">
        <f>Taulukko2[[#This Row],[No of FMs 2]]-Taulukko2[[#This Row],[No of FMs 1]]</f>
        <v>1</v>
      </c>
      <c r="P178" s="3" t="s">
        <v>19</v>
      </c>
      <c r="Q178">
        <v>3361</v>
      </c>
      <c r="R178">
        <v>3380</v>
      </c>
    </row>
    <row r="179" spans="1:18" x14ac:dyDescent="0.25">
      <c r="A179" t="s">
        <v>194</v>
      </c>
      <c r="B179">
        <v>13</v>
      </c>
      <c r="F179">
        <f>ROUND(Taulukko2[[#This Row],[Units 1]]/15,0)+1+Taulukko2[[#This Row],[Is Major 1]]+Taulukko2[[#This Row],[Is in Faction 1]]+Taulukko2[[#This Row],[Is Nato 1]]</f>
        <v>2</v>
      </c>
      <c r="G179">
        <f>ROUND(Taulukko2[[#This Row],[No of Gens 1]]/3,0)</f>
        <v>1</v>
      </c>
      <c r="H179">
        <v>16</v>
      </c>
      <c r="L179">
        <f>ROUND(Taulukko2[[#This Row],[Units 2]]/15,0)+1+Taulukko2[[#This Row],[Is Major 2]]+Taulukko2[[#This Row],[Is in Faction 2]]+Taulukko2[[#This Row],[Is Nato 2]]</f>
        <v>2</v>
      </c>
      <c r="M179">
        <f>ROUND(Taulukko2[[#This Row],[No of Gens 2]]/3,0)</f>
        <v>1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 t="s">
        <v>19</v>
      </c>
      <c r="Q179">
        <v>3381</v>
      </c>
      <c r="R179">
        <v>3400</v>
      </c>
    </row>
    <row r="180" spans="1:18" x14ac:dyDescent="0.25">
      <c r="A180" t="s">
        <v>195</v>
      </c>
      <c r="B180">
        <v>0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0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 s="2">
        <f>Taulukko2[[#This Row],[No of Gens 2]]-Taulukko2[[#This Row],[No of Gens 1]]</f>
        <v>0</v>
      </c>
      <c r="O180" s="2">
        <f>Taulukko2[[#This Row],[No of FMs 2]]-Taulukko2[[#This Row],[No of FMs 1]]</f>
        <v>0</v>
      </c>
      <c r="P180" s="3"/>
      <c r="Q180">
        <v>3401</v>
      </c>
      <c r="R180">
        <v>3420</v>
      </c>
    </row>
    <row r="181" spans="1:18" x14ac:dyDescent="0.25">
      <c r="A181" t="s">
        <v>196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/>
      <c r="Q181">
        <v>3421</v>
      </c>
      <c r="R181">
        <v>3440</v>
      </c>
    </row>
    <row r="182" spans="1:18" x14ac:dyDescent="0.25">
      <c r="A182" t="s">
        <v>197</v>
      </c>
      <c r="B182">
        <v>5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5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 s="2">
        <f>Taulukko2[[#This Row],[No of Gens 2]]-Taulukko2[[#This Row],[No of Gens 1]]</f>
        <v>0</v>
      </c>
      <c r="O182" s="2">
        <f>Taulukko2[[#This Row],[No of FMs 2]]-Taulukko2[[#This Row],[No of FMs 1]]</f>
        <v>0</v>
      </c>
      <c r="P182" s="3"/>
      <c r="Q182">
        <v>3441</v>
      </c>
      <c r="R182">
        <v>3460</v>
      </c>
    </row>
    <row r="183" spans="1:18" x14ac:dyDescent="0.25">
      <c r="A183" t="s">
        <v>198</v>
      </c>
      <c r="B183">
        <v>18</v>
      </c>
      <c r="E183">
        <v>1</v>
      </c>
      <c r="F183">
        <f>ROUND(Taulukko2[[#This Row],[Units 1]]/15,0)+1+Taulukko2[[#This Row],[Is Major 1]]+Taulukko2[[#This Row],[Is in Faction 1]]+Taulukko2[[#This Row],[Is Nato 1]]</f>
        <v>3</v>
      </c>
      <c r="G183">
        <f>ROUND(Taulukko2[[#This Row],[No of Gens 1]]/3,0)</f>
        <v>1</v>
      </c>
      <c r="H183">
        <v>18</v>
      </c>
      <c r="K183">
        <v>1</v>
      </c>
      <c r="L183">
        <f>ROUND(Taulukko2[[#This Row],[Units 2]]/15,0)+1+Taulukko2[[#This Row],[Is Major 2]]+Taulukko2[[#This Row],[Is in Faction 2]]+Taulukko2[[#This Row],[Is Nato 2]]</f>
        <v>3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/>
      <c r="Q183">
        <v>3461</v>
      </c>
      <c r="R183">
        <v>3480</v>
      </c>
    </row>
    <row r="184" spans="1:18" x14ac:dyDescent="0.25">
      <c r="A184" t="s">
        <v>199</v>
      </c>
      <c r="B184">
        <v>5</v>
      </c>
      <c r="E184">
        <v>1</v>
      </c>
      <c r="F184">
        <f>ROUND(Taulukko2[[#This Row],[Units 1]]/15,0)+1+Taulukko2[[#This Row],[Is Major 1]]+Taulukko2[[#This Row],[Is in Faction 1]]+Taulukko2[[#This Row],[Is Nato 1]]</f>
        <v>2</v>
      </c>
      <c r="G184">
        <f>ROUND(Taulukko2[[#This Row],[No of Gens 1]]/3,0)</f>
        <v>1</v>
      </c>
      <c r="H184">
        <v>5</v>
      </c>
      <c r="K184">
        <v>1</v>
      </c>
      <c r="L184">
        <f>ROUND(Taulukko2[[#This Row],[Units 2]]/15,0)+1+Taulukko2[[#This Row],[Is Major 2]]+Taulukko2[[#This Row],[Is in Faction 2]]+Taulukko2[[#This Row],[Is Nato 2]]</f>
        <v>2</v>
      </c>
      <c r="M184">
        <f>ROUND(Taulukko2[[#This Row],[No of Gens 2]]/3,0)</f>
        <v>1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/>
      <c r="Q184">
        <v>3481</v>
      </c>
      <c r="R184">
        <v>3500</v>
      </c>
    </row>
    <row r="185" spans="1:18" x14ac:dyDescent="0.25">
      <c r="A185" t="s">
        <v>200</v>
      </c>
      <c r="B185">
        <v>14</v>
      </c>
      <c r="F185">
        <f>ROUND(Taulukko2[[#This Row],[Units 1]]/15,0)+1+Taulukko2[[#This Row],[Is Major 1]]+Taulukko2[[#This Row],[Is in Faction 1]]+Taulukko2[[#This Row],[Is Nato 1]]</f>
        <v>2</v>
      </c>
      <c r="G185">
        <f>ROUND(Taulukko2[[#This Row],[No of Gens 1]]/3,0)</f>
        <v>1</v>
      </c>
      <c r="H185">
        <v>13</v>
      </c>
      <c r="L185">
        <f>ROUND(Taulukko2[[#This Row],[Units 2]]/15,0)+1+Taulukko2[[#This Row],[Is Major 2]]+Taulukko2[[#This Row],[Is in Faction 2]]+Taulukko2[[#This Row],[Is Nato 2]]</f>
        <v>2</v>
      </c>
      <c r="M185">
        <f>ROUND(Taulukko2[[#This Row],[No of Gens 2]]/3,0)</f>
        <v>1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 t="s">
        <v>19</v>
      </c>
      <c r="Q185">
        <v>3501</v>
      </c>
      <c r="R185">
        <v>3520</v>
      </c>
    </row>
    <row r="186" spans="1:18" x14ac:dyDescent="0.25">
      <c r="A186" t="s">
        <v>201</v>
      </c>
      <c r="B186">
        <v>2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0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/>
      <c r="Q186">
        <v>3521</v>
      </c>
      <c r="R186">
        <v>3540</v>
      </c>
    </row>
    <row r="187" spans="1:18" x14ac:dyDescent="0.25">
      <c r="A187" t="s">
        <v>202</v>
      </c>
      <c r="B187">
        <v>4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4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 t="s">
        <v>19</v>
      </c>
      <c r="Q187">
        <v>3541</v>
      </c>
      <c r="R187">
        <v>3560</v>
      </c>
    </row>
    <row r="188" spans="1:18" x14ac:dyDescent="0.25">
      <c r="A188" t="s">
        <v>203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/>
      <c r="Q188">
        <v>3561</v>
      </c>
      <c r="R188">
        <v>3580</v>
      </c>
    </row>
    <row r="189" spans="1:18" x14ac:dyDescent="0.25">
      <c r="A189" t="s">
        <v>204</v>
      </c>
      <c r="B189">
        <v>0</v>
      </c>
      <c r="F189">
        <f>ROUND(Taulukko2[[#This Row],[Units 1]]/15,0)+1+Taulukko2[[#This Row],[Is Major 1]]+Taulukko2[[#This Row],[Is in Faction 1]]+Taulukko2[[#This Row],[Is Nato 1]]</f>
        <v>1</v>
      </c>
      <c r="G189">
        <f>ROUND(Taulukko2[[#This Row],[No of Gens 1]]/3,0)</f>
        <v>0</v>
      </c>
      <c r="H189">
        <v>0</v>
      </c>
      <c r="L189">
        <f>ROUND(Taulukko2[[#This Row],[Units 2]]/15,0)+1+Taulukko2[[#This Row],[Is Major 2]]+Taulukko2[[#This Row],[Is in Faction 2]]+Taulukko2[[#This Row],[Is Nato 2]]</f>
        <v>1</v>
      </c>
      <c r="M189">
        <f>ROUND(Taulukko2[[#This Row],[No of Gens 2]]/3,0)</f>
        <v>0</v>
      </c>
      <c r="N189" s="2">
        <f>Taulukko2[[#This Row],[No of Gens 2]]-Taulukko2[[#This Row],[No of Gens 1]]</f>
        <v>0</v>
      </c>
      <c r="O189" s="2">
        <f>Taulukko2[[#This Row],[No of FMs 2]]-Taulukko2[[#This Row],[No of FMs 1]]</f>
        <v>0</v>
      </c>
      <c r="P189" s="3"/>
      <c r="Q189">
        <v>3581</v>
      </c>
      <c r="R189">
        <v>3600</v>
      </c>
    </row>
    <row r="190" spans="1:18" x14ac:dyDescent="0.25">
      <c r="A190" t="s">
        <v>205</v>
      </c>
      <c r="B190">
        <v>65</v>
      </c>
      <c r="F190">
        <f>ROUND(Taulukko2[[#This Row],[Units 1]]/15,0)+1+Taulukko2[[#This Row],[Is Major 1]]+Taulukko2[[#This Row],[Is in Faction 1]]+Taulukko2[[#This Row],[Is Nato 1]]</f>
        <v>5</v>
      </c>
      <c r="G190">
        <f>ROUND(Taulukko2[[#This Row],[No of Gens 1]]/3,0)</f>
        <v>2</v>
      </c>
      <c r="H190">
        <v>70</v>
      </c>
      <c r="I190">
        <v>1</v>
      </c>
      <c r="L190">
        <f>ROUND(Taulukko2[[#This Row],[Units 2]]/15,0)+1+Taulukko2[[#This Row],[Is Major 2]]+Taulukko2[[#This Row],[Is in Faction 2]]+Taulukko2[[#This Row],[Is Nato 2]]</f>
        <v>7</v>
      </c>
      <c r="M190">
        <f>ROUND(Taulukko2[[#This Row],[No of Gens 2]]/3,0)</f>
        <v>2</v>
      </c>
      <c r="N190" s="2">
        <f>Taulukko2[[#This Row],[No of Gens 2]]-Taulukko2[[#This Row],[No of Gens 1]]</f>
        <v>2</v>
      </c>
      <c r="O190" s="2">
        <f>Taulukko2[[#This Row],[No of FMs 2]]-Taulukko2[[#This Row],[No of FMs 1]]</f>
        <v>0</v>
      </c>
      <c r="P190" s="3"/>
      <c r="Q190">
        <v>3601</v>
      </c>
      <c r="R190">
        <v>3620</v>
      </c>
    </row>
    <row r="191" spans="1:18" x14ac:dyDescent="0.25">
      <c r="A191" t="s">
        <v>206</v>
      </c>
      <c r="B191">
        <v>7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0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 s="2">
        <f>Taulukko2[[#This Row],[No of Gens 2]]-Taulukko2[[#This Row],[No of Gens 1]]</f>
        <v>0</v>
      </c>
      <c r="O191" s="2">
        <f>Taulukko2[[#This Row],[No of FMs 2]]-Taulukko2[[#This Row],[No of FMs 1]]</f>
        <v>0</v>
      </c>
      <c r="P191" s="3"/>
      <c r="Q191">
        <v>3621</v>
      </c>
      <c r="R191">
        <v>3640</v>
      </c>
    </row>
    <row r="192" spans="1:18" x14ac:dyDescent="0.25">
      <c r="A192" t="s">
        <v>207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26</v>
      </c>
      <c r="L192">
        <f>ROUND(Taulukko2[[#This Row],[Units 2]]/15,0)+1+Taulukko2[[#This Row],[Is Major 2]]+Taulukko2[[#This Row],[Is in Faction 2]]+Taulukko2[[#This Row],[Is Nato 2]]</f>
        <v>3</v>
      </c>
      <c r="M192">
        <f>ROUND(Taulukko2[[#This Row],[No of Gens 2]]/3,0)</f>
        <v>1</v>
      </c>
      <c r="N192" s="2">
        <f>Taulukko2[[#This Row],[No of Gens 2]]-Taulukko2[[#This Row],[No of Gens 1]]</f>
        <v>2</v>
      </c>
      <c r="O192" s="2">
        <f>Taulukko2[[#This Row],[No of FMs 2]]-Taulukko2[[#This Row],[No of FMs 1]]</f>
        <v>1</v>
      </c>
      <c r="P192" s="3"/>
      <c r="Q192">
        <v>3641</v>
      </c>
      <c r="R192">
        <v>3660</v>
      </c>
    </row>
    <row r="193" spans="1:18" x14ac:dyDescent="0.25">
      <c r="A193" t="s">
        <v>208</v>
      </c>
      <c r="B193">
        <v>9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11</v>
      </c>
      <c r="K193">
        <v>1</v>
      </c>
      <c r="L193">
        <f>ROUND(Taulukko2[[#This Row],[Units 2]]/15,0)+1+Taulukko2[[#This Row],[Is Major 2]]+Taulukko2[[#This Row],[Is in Faction 2]]+Taulukko2[[#This Row],[Is Nato 2]]</f>
        <v>3</v>
      </c>
      <c r="M193">
        <f>ROUND(Taulukko2[[#This Row],[No of Gens 2]]/3,0)</f>
        <v>1</v>
      </c>
      <c r="N193" s="2">
        <f>Taulukko2[[#This Row],[No of Gens 2]]-Taulukko2[[#This Row],[No of Gens 1]]</f>
        <v>1</v>
      </c>
      <c r="O193" s="2">
        <f>Taulukko2[[#This Row],[No of FMs 2]]-Taulukko2[[#This Row],[No of FMs 1]]</f>
        <v>0</v>
      </c>
      <c r="P193" s="3" t="s">
        <v>19</v>
      </c>
      <c r="Q193">
        <v>3661</v>
      </c>
      <c r="R193">
        <v>3680</v>
      </c>
    </row>
    <row r="194" spans="1:18" x14ac:dyDescent="0.25">
      <c r="A194" t="s">
        <v>209</v>
      </c>
      <c r="B194">
        <v>12</v>
      </c>
      <c r="F194">
        <f>ROUND(Taulukko2[[#This Row],[Units 1]]/15,0)+1+Taulukko2[[#This Row],[Is Major 1]]+Taulukko2[[#This Row],[Is in Faction 1]]+Taulukko2[[#This Row],[Is Nato 1]]</f>
        <v>2</v>
      </c>
      <c r="G194">
        <f>ROUND(Taulukko2[[#This Row],[No of Gens 1]]/3,0)</f>
        <v>1</v>
      </c>
      <c r="H194">
        <v>12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 s="2">
        <f>Taulukko2[[#This Row],[No of Gens 2]]-Taulukko2[[#This Row],[No of Gens 1]]</f>
        <v>0</v>
      </c>
      <c r="O194" s="2">
        <f>Taulukko2[[#This Row],[No of FMs 2]]-Taulukko2[[#This Row],[No of FMs 1]]</f>
        <v>0</v>
      </c>
      <c r="P194" s="3"/>
      <c r="Q194">
        <v>3681</v>
      </c>
      <c r="R194">
        <v>3700</v>
      </c>
    </row>
    <row r="195" spans="1:18" x14ac:dyDescent="0.25">
      <c r="A195" t="s">
        <v>210</v>
      </c>
      <c r="B195">
        <v>10</v>
      </c>
      <c r="F195">
        <f>ROUND(Taulukko2[[#This Row],[Units 1]]/15,0)+1+Taulukko2[[#This Row],[Is Major 1]]+Taulukko2[[#This Row],[Is in Faction 1]]+Taulukko2[[#This Row],[Is Nato 1]]</f>
        <v>2</v>
      </c>
      <c r="G195">
        <f>ROUND(Taulukko2[[#This Row],[No of Gens 1]]/3,0)</f>
        <v>1</v>
      </c>
      <c r="H195">
        <v>18</v>
      </c>
      <c r="L195">
        <f>ROUND(Taulukko2[[#This Row],[Units 2]]/15,0)+1+Taulukko2[[#This Row],[Is Major 2]]+Taulukko2[[#This Row],[Is in Faction 2]]+Taulukko2[[#This Row],[Is Nato 2]]</f>
        <v>2</v>
      </c>
      <c r="M195">
        <f>ROUND(Taulukko2[[#This Row],[No of Gens 2]]/3,0)</f>
        <v>1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/>
      <c r="Q195">
        <v>3701</v>
      </c>
      <c r="R195">
        <v>3720</v>
      </c>
    </row>
    <row r="196" spans="1:18" x14ac:dyDescent="0.25">
      <c r="A196" t="s">
        <v>211</v>
      </c>
      <c r="B196">
        <v>1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1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 s="2">
        <f>Taulukko2[[#This Row],[No of Gens 2]]-Taulukko2[[#This Row],[No of Gens 1]]</f>
        <v>0</v>
      </c>
      <c r="O196" s="2">
        <f>Taulukko2[[#This Row],[No of FMs 2]]-Taulukko2[[#This Row],[No of FMs 1]]</f>
        <v>0</v>
      </c>
      <c r="P196" s="3"/>
      <c r="Q196">
        <v>3721</v>
      </c>
      <c r="R196">
        <v>3740</v>
      </c>
    </row>
    <row r="197" spans="1:18" s="2" customFormat="1" x14ac:dyDescent="0.25">
      <c r="A197" s="2" t="s">
        <v>464</v>
      </c>
      <c r="P197" s="3"/>
    </row>
    <row r="198" spans="1:18" x14ac:dyDescent="0.25">
      <c r="A198" t="s">
        <v>212</v>
      </c>
      <c r="B198">
        <v>21</v>
      </c>
      <c r="C198">
        <v>1</v>
      </c>
      <c r="D198">
        <v>1</v>
      </c>
      <c r="F198">
        <f>ROUND(Taulukko2[[#This Row],[Units 1]]/15,0)+1+Taulukko2[[#This Row],[Is Major 1]]+Taulukko2[[#This Row],[Is in Faction 1]]+Taulukko2[[#This Row],[Is Nato 1]]</f>
        <v>4</v>
      </c>
      <c r="G198">
        <f>ROUND(Taulukko2[[#This Row],[No of Gens 1]]/3,0)</f>
        <v>1</v>
      </c>
      <c r="H198">
        <v>25</v>
      </c>
      <c r="I198">
        <v>1</v>
      </c>
      <c r="J198">
        <v>1</v>
      </c>
      <c r="L198">
        <f>ROUND(Taulukko2[[#This Row],[Units 2]]/15,0)+1+Taulukko2[[#This Row],[Is Major 2]]+Taulukko2[[#This Row],[Is in Faction 2]]+Taulukko2[[#This Row],[Is Nato 2]]</f>
        <v>5</v>
      </c>
      <c r="M198">
        <f>ROUND(Taulukko2[[#This Row],[No of Gens 2]]/3,0)</f>
        <v>2</v>
      </c>
      <c r="N198" s="2">
        <f>Taulukko2[[#This Row],[No of Gens 2]]-Taulukko2[[#This Row],[No of Gens 1]]</f>
        <v>1</v>
      </c>
      <c r="O198" s="2">
        <f>Taulukko2[[#This Row],[No of FMs 2]]-Taulukko2[[#This Row],[No of FMs 1]]</f>
        <v>1</v>
      </c>
      <c r="P198" s="3" t="s">
        <v>19</v>
      </c>
      <c r="Q198">
        <v>3741</v>
      </c>
      <c r="R198">
        <v>3760</v>
      </c>
    </row>
    <row r="199" spans="1:18" x14ac:dyDescent="0.25">
      <c r="A199" t="s">
        <v>213</v>
      </c>
      <c r="B199">
        <v>0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0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/>
      <c r="Q199">
        <v>3761</v>
      </c>
      <c r="R199">
        <v>3780</v>
      </c>
    </row>
    <row r="200" spans="1:18" x14ac:dyDescent="0.25">
      <c r="A200" t="s">
        <v>214</v>
      </c>
      <c r="B200">
        <v>0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0</v>
      </c>
      <c r="L200">
        <f>ROUND(Taulukko2[[#This Row],[Units 2]]/15,0)+1+Taulukko2[[#This Row],[Is Major 2]]+Taulukko2[[#This Row],[Is in Faction 2]]+Taulukko2[[#This Row],[Is Nato 2]]</f>
        <v>1</v>
      </c>
      <c r="M200">
        <f>ROUND(Taulukko2[[#This Row],[No of Gens 2]]/3,0)</f>
        <v>0</v>
      </c>
      <c r="N200" s="2">
        <f>Taulukko2[[#This Row],[No of Gens 2]]-Taulukko2[[#This Row],[No of Gens 1]]</f>
        <v>0</v>
      </c>
      <c r="O200" s="2">
        <f>Taulukko2[[#This Row],[No of FMs 2]]-Taulukko2[[#This Row],[No of FMs 1]]</f>
        <v>0</v>
      </c>
      <c r="P200" s="3"/>
      <c r="Q200">
        <v>3781</v>
      </c>
      <c r="R200">
        <v>3800</v>
      </c>
    </row>
    <row r="201" spans="1:18" x14ac:dyDescent="0.25">
      <c r="A201" t="s">
        <v>215</v>
      </c>
      <c r="B201">
        <v>0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5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 s="2">
        <f>Taulukko2[[#This Row],[No of Gens 2]]-Taulukko2[[#This Row],[No of Gens 1]]</f>
        <v>0</v>
      </c>
      <c r="O201" s="2">
        <f>Taulukko2[[#This Row],[No of FMs 2]]-Taulukko2[[#This Row],[No of FMs 1]]</f>
        <v>0</v>
      </c>
      <c r="P201" s="3"/>
      <c r="Q201">
        <v>3801</v>
      </c>
      <c r="R201">
        <v>3820</v>
      </c>
    </row>
    <row r="202" spans="1:18" x14ac:dyDescent="0.25">
      <c r="A202" t="s">
        <v>216</v>
      </c>
      <c r="B202">
        <v>5</v>
      </c>
      <c r="F202">
        <f>ROUND(Taulukko2[[#This Row],[Units 1]]/15,0)+1+Taulukko2[[#This Row],[Is Major 1]]+Taulukko2[[#This Row],[Is in Faction 1]]+Taulukko2[[#This Row],[Is Nato 1]]</f>
        <v>1</v>
      </c>
      <c r="G202">
        <f>ROUND(Taulukko2[[#This Row],[No of Gens 1]]/3,0)</f>
        <v>0</v>
      </c>
      <c r="H202">
        <v>11</v>
      </c>
      <c r="L202">
        <f>ROUND(Taulukko2[[#This Row],[Units 2]]/15,0)+1+Taulukko2[[#This Row],[Is Major 2]]+Taulukko2[[#This Row],[Is in Faction 2]]+Taulukko2[[#This Row],[Is Nato 2]]</f>
        <v>2</v>
      </c>
      <c r="M202">
        <f>ROUND(Taulukko2[[#This Row],[No of Gens 2]]/3,0)</f>
        <v>1</v>
      </c>
      <c r="N202" s="2">
        <f>Taulukko2[[#This Row],[No of Gens 2]]-Taulukko2[[#This Row],[No of Gens 1]]</f>
        <v>1</v>
      </c>
      <c r="O202" s="2">
        <f>Taulukko2[[#This Row],[No of FMs 2]]-Taulukko2[[#This Row],[No of FMs 1]]</f>
        <v>1</v>
      </c>
      <c r="P202" s="3"/>
      <c r="Q202">
        <v>3821</v>
      </c>
      <c r="R202">
        <v>3840</v>
      </c>
    </row>
    <row r="203" spans="1:18" x14ac:dyDescent="0.25">
      <c r="A203" t="s">
        <v>217</v>
      </c>
      <c r="B203">
        <v>17</v>
      </c>
      <c r="F203">
        <f>ROUND(Taulukko2[[#This Row],[Units 1]]/15,0)+1+Taulukko2[[#This Row],[Is Major 1]]+Taulukko2[[#This Row],[Is in Faction 1]]+Taulukko2[[#This Row],[Is Nato 1]]</f>
        <v>2</v>
      </c>
      <c r="G203">
        <f>ROUND(Taulukko2[[#This Row],[No of Gens 1]]/3,0)</f>
        <v>1</v>
      </c>
      <c r="H203">
        <v>5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 s="2">
        <f>Taulukko2[[#This Row],[No of Gens 2]]-Taulukko2[[#This Row],[No of Gens 1]]</f>
        <v>-1</v>
      </c>
      <c r="O203" s="2">
        <f>Taulukko2[[#This Row],[No of FMs 2]]-Taulukko2[[#This Row],[No of FMs 1]]</f>
        <v>-1</v>
      </c>
      <c r="P203" s="3"/>
      <c r="Q203">
        <v>3841</v>
      </c>
      <c r="R203">
        <v>3860</v>
      </c>
    </row>
    <row r="204" spans="1:18" x14ac:dyDescent="0.25">
      <c r="A204" t="s">
        <v>218</v>
      </c>
      <c r="B204">
        <v>1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0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 s="2">
        <f>Taulukko2[[#This Row],[No of Gens 2]]-Taulukko2[[#This Row],[No of Gens 1]]</f>
        <v>0</v>
      </c>
      <c r="O204" s="2">
        <f>Taulukko2[[#This Row],[No of FMs 2]]-Taulukko2[[#This Row],[No of FMs 1]]</f>
        <v>0</v>
      </c>
      <c r="P204" s="3"/>
      <c r="Q204">
        <v>3861</v>
      </c>
      <c r="R204">
        <v>3880</v>
      </c>
    </row>
    <row r="205" spans="1:18" x14ac:dyDescent="0.25">
      <c r="A205" t="s">
        <v>219</v>
      </c>
      <c r="B205">
        <v>5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5</v>
      </c>
      <c r="L205">
        <f>ROUND(Taulukko2[[#This Row],[Units 2]]/15,0)+1+Taulukko2[[#This Row],[Is Major 2]]+Taulukko2[[#This Row],[Is in Faction 2]]+Taulukko2[[#This Row],[Is Nato 2]]</f>
        <v>1</v>
      </c>
      <c r="M205">
        <f>ROUND(Taulukko2[[#This Row],[No of Gens 2]]/3,0)</f>
        <v>0</v>
      </c>
      <c r="N205" s="2">
        <f>Taulukko2[[#This Row],[No of Gens 2]]-Taulukko2[[#This Row],[No of Gens 1]]</f>
        <v>0</v>
      </c>
      <c r="O205" s="2">
        <f>Taulukko2[[#This Row],[No of FMs 2]]-Taulukko2[[#This Row],[No of FMs 1]]</f>
        <v>0</v>
      </c>
      <c r="P205" s="3"/>
      <c r="Q205">
        <v>3881</v>
      </c>
      <c r="R205">
        <v>3900</v>
      </c>
    </row>
    <row r="206" spans="1:18" x14ac:dyDescent="0.25">
      <c r="A206" t="s">
        <v>220</v>
      </c>
      <c r="B206">
        <v>0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10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 s="2">
        <f>Taulukko2[[#This Row],[No of Gens 2]]-Taulukko2[[#This Row],[No of Gens 1]]</f>
        <v>1</v>
      </c>
      <c r="O206" s="2">
        <f>Taulukko2[[#This Row],[No of FMs 2]]-Taulukko2[[#This Row],[No of FMs 1]]</f>
        <v>1</v>
      </c>
      <c r="P206" s="3"/>
      <c r="Q206">
        <v>3901</v>
      </c>
      <c r="R206">
        <v>3920</v>
      </c>
    </row>
    <row r="207" spans="1:18" x14ac:dyDescent="0.25">
      <c r="A207" t="s">
        <v>221</v>
      </c>
      <c r="B207">
        <v>8</v>
      </c>
      <c r="F207">
        <f>ROUND(Taulukko2[[#This Row],[Units 1]]/15,0)+1+Taulukko2[[#This Row],[Is Major 1]]+Taulukko2[[#This Row],[Is in Faction 1]]+Taulukko2[[#This Row],[Is Nato 1]]</f>
        <v>2</v>
      </c>
      <c r="G207">
        <f>ROUND(Taulukko2[[#This Row],[No of Gens 1]]/3,0)</f>
        <v>1</v>
      </c>
      <c r="H207">
        <v>8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 s="2">
        <f>Taulukko2[[#This Row],[No of Gens 2]]-Taulukko2[[#This Row],[No of Gens 1]]</f>
        <v>0</v>
      </c>
      <c r="O207" s="2">
        <f>Taulukko2[[#This Row],[No of FMs 2]]-Taulukko2[[#This Row],[No of FMs 1]]</f>
        <v>0</v>
      </c>
      <c r="P207" s="3"/>
      <c r="Q207">
        <v>3921</v>
      </c>
      <c r="R207">
        <v>3940</v>
      </c>
    </row>
    <row r="208" spans="1:18" x14ac:dyDescent="0.25">
      <c r="A208" t="s">
        <v>222</v>
      </c>
      <c r="B208">
        <v>14</v>
      </c>
      <c r="F208">
        <f>ROUND(Taulukko2[[#This Row],[Units 1]]/15,0)+1+Taulukko2[[#This Row],[Is Major 1]]+Taulukko2[[#This Row],[Is in Faction 1]]+Taulukko2[[#This Row],[Is Nato 1]]</f>
        <v>2</v>
      </c>
      <c r="G208">
        <f>ROUND(Taulukko2[[#This Row],[No of Gens 1]]/3,0)</f>
        <v>1</v>
      </c>
      <c r="H208">
        <v>17</v>
      </c>
      <c r="L208">
        <f>ROUND(Taulukko2[[#This Row],[Units 2]]/15,0)+1+Taulukko2[[#This Row],[Is Major 2]]+Taulukko2[[#This Row],[Is in Faction 2]]+Taulukko2[[#This Row],[Is Nato 2]]</f>
        <v>2</v>
      </c>
      <c r="M208">
        <f>ROUND(Taulukko2[[#This Row],[No of Gens 2]]/3,0)</f>
        <v>1</v>
      </c>
      <c r="N208" s="2">
        <f>Taulukko2[[#This Row],[No of Gens 2]]-Taulukko2[[#This Row],[No of Gens 1]]</f>
        <v>0</v>
      </c>
      <c r="O208" s="2">
        <f>Taulukko2[[#This Row],[No of FMs 2]]-Taulukko2[[#This Row],[No of FMs 1]]</f>
        <v>0</v>
      </c>
      <c r="P208" s="3"/>
      <c r="Q208">
        <v>3941</v>
      </c>
      <c r="R208">
        <v>3960</v>
      </c>
    </row>
    <row r="209" spans="1:18" x14ac:dyDescent="0.25">
      <c r="A209" t="s">
        <v>223</v>
      </c>
      <c r="B209">
        <v>3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3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 s="2">
        <f>Taulukko2[[#This Row],[No of Gens 2]]-Taulukko2[[#This Row],[No of Gens 1]]</f>
        <v>0</v>
      </c>
      <c r="O209" s="2">
        <f>Taulukko2[[#This Row],[No of FMs 2]]-Taulukko2[[#This Row],[No of FMs 1]]</f>
        <v>0</v>
      </c>
      <c r="P209" s="3"/>
      <c r="Q209">
        <v>3961</v>
      </c>
      <c r="R209">
        <v>3980</v>
      </c>
    </row>
    <row r="210" spans="1:18" x14ac:dyDescent="0.25">
      <c r="A210" t="s">
        <v>224</v>
      </c>
      <c r="B210">
        <v>5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3</v>
      </c>
      <c r="L210">
        <f>ROUND(Taulukko2[[#This Row],[Units 2]]/15,0)+1+Taulukko2[[#This Row],[Is Major 2]]+Taulukko2[[#This Row],[Is in Faction 2]]+Taulukko2[[#This Row],[Is Nato 2]]</f>
        <v>1</v>
      </c>
      <c r="M210">
        <f>ROUND(Taulukko2[[#This Row],[No of Gens 2]]/3,0)</f>
        <v>0</v>
      </c>
      <c r="N210" s="2">
        <f>Taulukko2[[#This Row],[No of Gens 2]]-Taulukko2[[#This Row],[No of Gens 1]]</f>
        <v>0</v>
      </c>
      <c r="O210" s="2">
        <f>Taulukko2[[#This Row],[No of FMs 2]]-Taulukko2[[#This Row],[No of FMs 1]]</f>
        <v>0</v>
      </c>
      <c r="P210" s="3"/>
      <c r="Q210">
        <v>3981</v>
      </c>
      <c r="R210">
        <v>4000</v>
      </c>
    </row>
    <row r="211" spans="1:18" s="2" customFormat="1" x14ac:dyDescent="0.25">
      <c r="A211" s="2" t="s">
        <v>463</v>
      </c>
      <c r="P211" s="3"/>
    </row>
    <row r="212" spans="1:18" x14ac:dyDescent="0.25">
      <c r="A212" t="s">
        <v>225</v>
      </c>
      <c r="B212">
        <v>3</v>
      </c>
      <c r="F212">
        <f>ROUND(Taulukko2[[#This Row],[Units 1]]/15,0)+1+Taulukko2[[#This Row],[Is Major 1]]+Taulukko2[[#This Row],[Is in Faction 1]]+Taulukko2[[#This Row],[Is Nato 1]]</f>
        <v>1</v>
      </c>
      <c r="G212">
        <f>ROUND(Taulukko2[[#This Row],[No of Gens 1]]/3,0)</f>
        <v>0</v>
      </c>
      <c r="H212">
        <v>3</v>
      </c>
      <c r="K212">
        <v>1</v>
      </c>
      <c r="L212">
        <f>ROUND(Taulukko2[[#This Row],[Units 2]]/15,0)+1+Taulukko2[[#This Row],[Is Major 2]]+Taulukko2[[#This Row],[Is in Faction 2]]+Taulukko2[[#This Row],[Is Nato 2]]</f>
        <v>2</v>
      </c>
      <c r="M212">
        <f>ROUND(Taulukko2[[#This Row],[No of Gens 2]]/3,0)</f>
        <v>1</v>
      </c>
      <c r="N212" s="2">
        <f>Taulukko2[[#This Row],[No of Gens 2]]-Taulukko2[[#This Row],[No of Gens 1]]</f>
        <v>1</v>
      </c>
      <c r="O212" s="2">
        <f>Taulukko2[[#This Row],[No of FMs 2]]-Taulukko2[[#This Row],[No of FMs 1]]</f>
        <v>1</v>
      </c>
      <c r="P212" s="3"/>
      <c r="Q212">
        <v>4001</v>
      </c>
      <c r="R212">
        <v>4020</v>
      </c>
    </row>
    <row r="213" spans="1:18" x14ac:dyDescent="0.25">
      <c r="A213" t="s">
        <v>226</v>
      </c>
      <c r="B213">
        <v>2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2</v>
      </c>
      <c r="K213">
        <v>1</v>
      </c>
      <c r="L213">
        <f>ROUND(Taulukko2[[#This Row],[Units 2]]/15,0)+1+Taulukko2[[#This Row],[Is Major 2]]+Taulukko2[[#This Row],[Is in Faction 2]]+Taulukko2[[#This Row],[Is Nato 2]]</f>
        <v>2</v>
      </c>
      <c r="M213">
        <f>ROUND(Taulukko2[[#This Row],[No of Gens 2]]/3,0)</f>
        <v>1</v>
      </c>
      <c r="N213" s="2">
        <f>Taulukko2[[#This Row],[No of Gens 2]]-Taulukko2[[#This Row],[No of Gens 1]]</f>
        <v>1</v>
      </c>
      <c r="O213" s="2">
        <f>Taulukko2[[#This Row],[No of FMs 2]]-Taulukko2[[#This Row],[No of FMs 1]]</f>
        <v>1</v>
      </c>
      <c r="P213" s="3"/>
      <c r="Q213">
        <v>4021</v>
      </c>
      <c r="R213">
        <v>4040</v>
      </c>
    </row>
    <row r="214" spans="1:18" x14ac:dyDescent="0.25">
      <c r="A214" t="s">
        <v>227</v>
      </c>
      <c r="B214">
        <v>8</v>
      </c>
      <c r="F214">
        <f>ROUND(Taulukko2[[#This Row],[Units 1]]/15,0)+1+Taulukko2[[#This Row],[Is Major 1]]+Taulukko2[[#This Row],[Is in Faction 1]]+Taulukko2[[#This Row],[Is Nato 1]]</f>
        <v>2</v>
      </c>
      <c r="G214">
        <f>ROUND(Taulukko2[[#This Row],[No of Gens 1]]/3,0)</f>
        <v>1</v>
      </c>
      <c r="H214">
        <v>16</v>
      </c>
      <c r="L214">
        <f>ROUND(Taulukko2[[#This Row],[Units 2]]/15,0)+1+Taulukko2[[#This Row],[Is Major 2]]+Taulukko2[[#This Row],[Is in Faction 2]]+Taulukko2[[#This Row],[Is Nato 2]]</f>
        <v>2</v>
      </c>
      <c r="M214">
        <f>ROUND(Taulukko2[[#This Row],[No of Gens 2]]/3,0)</f>
        <v>1</v>
      </c>
      <c r="N214" s="2">
        <f>Taulukko2[[#This Row],[No of Gens 2]]-Taulukko2[[#This Row],[No of Gens 1]]</f>
        <v>0</v>
      </c>
      <c r="O214" s="2">
        <f>Taulukko2[[#This Row],[No of FMs 2]]-Taulukko2[[#This Row],[No of FMs 1]]</f>
        <v>0</v>
      </c>
      <c r="P214" s="3"/>
      <c r="Q214">
        <v>4041</v>
      </c>
      <c r="R214">
        <v>4060</v>
      </c>
    </row>
    <row r="215" spans="1:18" x14ac:dyDescent="0.25">
      <c r="A215" t="s">
        <v>228</v>
      </c>
      <c r="B215">
        <v>4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0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0</v>
      </c>
      <c r="O215" s="2">
        <f>Taulukko2[[#This Row],[No of FMs 2]]-Taulukko2[[#This Row],[No of FMs 1]]</f>
        <v>0</v>
      </c>
      <c r="P215" s="3"/>
      <c r="Q215">
        <v>4061</v>
      </c>
      <c r="R215">
        <v>4080</v>
      </c>
    </row>
    <row r="216" spans="1:18" x14ac:dyDescent="0.25">
      <c r="A216" t="s">
        <v>229</v>
      </c>
      <c r="B216">
        <v>0</v>
      </c>
      <c r="F216">
        <f>ROUND(Taulukko2[[#This Row],[Units 1]]/15,0)+1+Taulukko2[[#This Row],[Is Major 1]]+Taulukko2[[#This Row],[Is in Faction 1]]+Taulukko2[[#This Row],[Is Nato 1]]</f>
        <v>1</v>
      </c>
      <c r="G216">
        <f>ROUND(Taulukko2[[#This Row],[No of Gens 1]]/3,0)</f>
        <v>0</v>
      </c>
      <c r="H216">
        <v>0</v>
      </c>
      <c r="L216">
        <f>ROUND(Taulukko2[[#This Row],[Units 2]]/15,0)+1+Taulukko2[[#This Row],[Is Major 2]]+Taulukko2[[#This Row],[Is in Faction 2]]+Taulukko2[[#This Row],[Is Nato 2]]</f>
        <v>1</v>
      </c>
      <c r="M216">
        <f>ROUND(Taulukko2[[#This Row],[No of Gens 2]]/3,0)</f>
        <v>0</v>
      </c>
      <c r="N216" s="2">
        <f>Taulukko2[[#This Row],[No of Gens 2]]-Taulukko2[[#This Row],[No of Gens 1]]</f>
        <v>0</v>
      </c>
      <c r="O216" s="2">
        <f>Taulukko2[[#This Row],[No of FMs 2]]-Taulukko2[[#This Row],[No of FMs 1]]</f>
        <v>0</v>
      </c>
      <c r="P216" s="3"/>
      <c r="Q216">
        <v>4081</v>
      </c>
      <c r="R216">
        <v>4100</v>
      </c>
    </row>
    <row r="217" spans="1:18" x14ac:dyDescent="0.25">
      <c r="A217" t="s">
        <v>230</v>
      </c>
      <c r="B217">
        <v>11</v>
      </c>
      <c r="F217">
        <f>ROUND(Taulukko2[[#This Row],[Units 1]]/15,0)+1+Taulukko2[[#This Row],[Is Major 1]]+Taulukko2[[#This Row],[Is in Faction 1]]+Taulukko2[[#This Row],[Is Nato 1]]</f>
        <v>2</v>
      </c>
      <c r="G217">
        <f>ROUND(Taulukko2[[#This Row],[No of Gens 1]]/3,0)</f>
        <v>1</v>
      </c>
      <c r="H217">
        <v>7</v>
      </c>
      <c r="L217">
        <f>ROUND(Taulukko2[[#This Row],[Units 2]]/15,0)+1+Taulukko2[[#This Row],[Is Major 2]]+Taulukko2[[#This Row],[Is in Faction 2]]+Taulukko2[[#This Row],[Is Nato 2]]</f>
        <v>1</v>
      </c>
      <c r="M217">
        <f>ROUND(Taulukko2[[#This Row],[No of Gens 2]]/3,0)</f>
        <v>0</v>
      </c>
      <c r="N217" s="2">
        <f>Taulukko2[[#This Row],[No of Gens 2]]-Taulukko2[[#This Row],[No of Gens 1]]</f>
        <v>-1</v>
      </c>
      <c r="O217" s="2">
        <f>Taulukko2[[#This Row],[No of FMs 2]]-Taulukko2[[#This Row],[No of FMs 1]]</f>
        <v>-1</v>
      </c>
      <c r="P217" s="3" t="s">
        <v>19</v>
      </c>
      <c r="Q217">
        <v>4101</v>
      </c>
      <c r="R217">
        <v>4120</v>
      </c>
    </row>
    <row r="218" spans="1:18" x14ac:dyDescent="0.25">
      <c r="A218" t="s">
        <v>231</v>
      </c>
      <c r="B218">
        <v>2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2</v>
      </c>
      <c r="L218">
        <f>ROUND(Taulukko2[[#This Row],[Units 2]]/15,0)+1+Taulukko2[[#This Row],[Is Major 2]]+Taulukko2[[#This Row],[Is in Faction 2]]+Taulukko2[[#This Row],[Is Nato 2]]</f>
        <v>1</v>
      </c>
      <c r="M218">
        <f>ROUND(Taulukko2[[#This Row],[No of Gens 2]]/3,0)</f>
        <v>0</v>
      </c>
      <c r="N218" s="2">
        <f>Taulukko2[[#This Row],[No of Gens 2]]-Taulukko2[[#This Row],[No of Gens 1]]</f>
        <v>0</v>
      </c>
      <c r="O218" s="2">
        <f>Taulukko2[[#This Row],[No of FMs 2]]-Taulukko2[[#This Row],[No of FMs 1]]</f>
        <v>0</v>
      </c>
      <c r="P218" s="3" t="s">
        <v>19</v>
      </c>
      <c r="Q218">
        <v>4121</v>
      </c>
      <c r="R218">
        <v>4140</v>
      </c>
    </row>
    <row r="219" spans="1:18" x14ac:dyDescent="0.25">
      <c r="A219" t="s">
        <v>232</v>
      </c>
      <c r="B219">
        <v>58</v>
      </c>
      <c r="C219">
        <v>1</v>
      </c>
      <c r="D219">
        <v>1</v>
      </c>
      <c r="F219">
        <f>ROUND(Taulukko2[[#This Row],[Units 1]]/15,0)+1+Taulukko2[[#This Row],[Is Major 1]]+Taulukko2[[#This Row],[Is in Faction 1]]+Taulukko2[[#This Row],[Is Nato 1]]</f>
        <v>7</v>
      </c>
      <c r="G219">
        <f>ROUND(Taulukko2[[#This Row],[No of Gens 1]]/3,0)</f>
        <v>2</v>
      </c>
      <c r="H219">
        <v>68</v>
      </c>
      <c r="I219">
        <v>1</v>
      </c>
      <c r="J219">
        <v>1</v>
      </c>
      <c r="L219">
        <f>ROUND(Taulukko2[[#This Row],[Units 2]]/15,0)+1+Taulukko2[[#This Row],[Is Major 2]]+Taulukko2[[#This Row],[Is in Faction 2]]+Taulukko2[[#This Row],[Is Nato 2]]</f>
        <v>8</v>
      </c>
      <c r="M219">
        <f>ROUND(Taulukko2[[#This Row],[No of Gens 2]]/3,0)</f>
        <v>3</v>
      </c>
      <c r="N219" s="2">
        <f>Taulukko2[[#This Row],[No of Gens 2]]-Taulukko2[[#This Row],[No of Gens 1]]</f>
        <v>1</v>
      </c>
      <c r="O219" s="2">
        <f>Taulukko2[[#This Row],[No of FMs 2]]-Taulukko2[[#This Row],[No of FMs 1]]</f>
        <v>1</v>
      </c>
      <c r="P219" s="3" t="s">
        <v>19</v>
      </c>
      <c r="Q219">
        <v>4141</v>
      </c>
      <c r="R219">
        <v>4160</v>
      </c>
    </row>
    <row r="220" spans="1:18" s="2" customFormat="1" x14ac:dyDescent="0.25">
      <c r="A220" s="2" t="s">
        <v>462</v>
      </c>
      <c r="P220" s="3"/>
    </row>
    <row r="221" spans="1:18" x14ac:dyDescent="0.25">
      <c r="A221" t="s">
        <v>233</v>
      </c>
      <c r="B221">
        <v>20</v>
      </c>
      <c r="E221">
        <v>1</v>
      </c>
      <c r="F221">
        <f>ROUND(Taulukko2[[#This Row],[Units 1]]/15,0)+1+Taulukko2[[#This Row],[Is Major 1]]+Taulukko2[[#This Row],[Is in Faction 1]]+Taulukko2[[#This Row],[Is Nato 1]]</f>
        <v>3</v>
      </c>
      <c r="G221">
        <f>ROUND(Taulukko2[[#This Row],[No of Gens 1]]/3,0)</f>
        <v>1</v>
      </c>
      <c r="H221">
        <v>16</v>
      </c>
      <c r="K221">
        <v>1</v>
      </c>
      <c r="L221">
        <f>ROUND(Taulukko2[[#This Row],[Units 2]]/15,0)+1+Taulukko2[[#This Row],[Is Major 2]]+Taulukko2[[#This Row],[Is in Faction 2]]+Taulukko2[[#This Row],[Is Nato 2]]</f>
        <v>3</v>
      </c>
      <c r="M221">
        <f>ROUND(Taulukko2[[#This Row],[No of Gens 2]]/3,0)</f>
        <v>1</v>
      </c>
      <c r="N221" s="2">
        <f>Taulukko2[[#This Row],[No of Gens 2]]-Taulukko2[[#This Row],[No of Gens 1]]</f>
        <v>0</v>
      </c>
      <c r="O221" s="2">
        <f>Taulukko2[[#This Row],[No of FMs 2]]-Taulukko2[[#This Row],[No of FMs 1]]</f>
        <v>0</v>
      </c>
      <c r="P221" s="3" t="s">
        <v>19</v>
      </c>
      <c r="Q221">
        <v>4161</v>
      </c>
      <c r="R221">
        <v>4180</v>
      </c>
    </row>
    <row r="222" spans="1:18" x14ac:dyDescent="0.25">
      <c r="A222" t="s">
        <v>234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7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0</v>
      </c>
      <c r="O222" s="2">
        <f>Taulukko2[[#This Row],[No of FMs 2]]-Taulukko2[[#This Row],[No of FMs 1]]</f>
        <v>0</v>
      </c>
      <c r="P222" s="3"/>
      <c r="Q222">
        <v>4181</v>
      </c>
      <c r="R222">
        <v>4200</v>
      </c>
    </row>
    <row r="223" spans="1:18" x14ac:dyDescent="0.25">
      <c r="A223" t="s">
        <v>235</v>
      </c>
      <c r="B223">
        <v>11</v>
      </c>
      <c r="F223">
        <f>ROUND(Taulukko2[[#This Row],[Units 1]]/15,0)+1+Taulukko2[[#This Row],[Is Major 1]]+Taulukko2[[#This Row],[Is in Faction 1]]+Taulukko2[[#This Row],[Is Nato 1]]</f>
        <v>2</v>
      </c>
      <c r="G223">
        <f>ROUND(Taulukko2[[#This Row],[No of Gens 1]]/3,0)</f>
        <v>1</v>
      </c>
      <c r="H223">
        <v>11</v>
      </c>
      <c r="L223">
        <f>ROUND(Taulukko2[[#This Row],[Units 2]]/15,0)+1+Taulukko2[[#This Row],[Is Major 2]]+Taulukko2[[#This Row],[Is in Faction 2]]+Taulukko2[[#This Row],[Is Nato 2]]</f>
        <v>2</v>
      </c>
      <c r="M223">
        <f>ROUND(Taulukko2[[#This Row],[No of Gens 2]]/3,0)</f>
        <v>1</v>
      </c>
      <c r="N223" s="2">
        <f>Taulukko2[[#This Row],[No of Gens 2]]-Taulukko2[[#This Row],[No of Gens 1]]</f>
        <v>0</v>
      </c>
      <c r="O223" s="2">
        <f>Taulukko2[[#This Row],[No of FMs 2]]-Taulukko2[[#This Row],[No of FMs 1]]</f>
        <v>0</v>
      </c>
      <c r="P223" s="3" t="s">
        <v>19</v>
      </c>
      <c r="Q223">
        <v>4201</v>
      </c>
      <c r="R223">
        <v>4220</v>
      </c>
    </row>
    <row r="224" spans="1:18" x14ac:dyDescent="0.25">
      <c r="A224" t="s">
        <v>236</v>
      </c>
      <c r="B224">
        <v>14</v>
      </c>
      <c r="F224">
        <f>ROUND(Taulukko2[[#This Row],[Units 1]]/15,0)+1+Taulukko2[[#This Row],[Is Major 1]]+Taulukko2[[#This Row],[Is in Faction 1]]+Taulukko2[[#This Row],[Is Nato 1]]</f>
        <v>2</v>
      </c>
      <c r="G224">
        <f>ROUND(Taulukko2[[#This Row],[No of Gens 1]]/3,0)</f>
        <v>1</v>
      </c>
      <c r="H224">
        <v>24</v>
      </c>
      <c r="L224">
        <f>ROUND(Taulukko2[[#This Row],[Units 2]]/15,0)+1+Taulukko2[[#This Row],[Is Major 2]]+Taulukko2[[#This Row],[Is in Faction 2]]+Taulukko2[[#This Row],[Is Nato 2]]</f>
        <v>3</v>
      </c>
      <c r="M224">
        <f>ROUND(Taulukko2[[#This Row],[No of Gens 2]]/3,0)</f>
        <v>1</v>
      </c>
      <c r="N224" s="2">
        <f>Taulukko2[[#This Row],[No of Gens 2]]-Taulukko2[[#This Row],[No of Gens 1]]</f>
        <v>1</v>
      </c>
      <c r="O224" s="2">
        <f>Taulukko2[[#This Row],[No of FMs 2]]-Taulukko2[[#This Row],[No of FMs 1]]</f>
        <v>0</v>
      </c>
      <c r="P224" s="3"/>
      <c r="Q224">
        <v>4221</v>
      </c>
      <c r="R224">
        <v>4240</v>
      </c>
    </row>
    <row r="225" spans="1:18" x14ac:dyDescent="0.25">
      <c r="A225" t="s">
        <v>237</v>
      </c>
      <c r="B225">
        <v>0</v>
      </c>
      <c r="F225">
        <f>ROUND(Taulukko2[[#This Row],[Units 1]]/15,0)+1+Taulukko2[[#This Row],[Is Major 1]]+Taulukko2[[#This Row],[Is in Faction 1]]+Taulukko2[[#This Row],[Is Nato 1]]</f>
        <v>1</v>
      </c>
      <c r="G225">
        <f>ROUND(Taulukko2[[#This Row],[No of Gens 1]]/3,0)</f>
        <v>0</v>
      </c>
      <c r="H225">
        <v>0</v>
      </c>
      <c r="L225">
        <f>ROUND(Taulukko2[[#This Row],[Units 2]]/15,0)+1+Taulukko2[[#This Row],[Is Major 2]]+Taulukko2[[#This Row],[Is in Faction 2]]+Taulukko2[[#This Row],[Is Nato 2]]</f>
        <v>1</v>
      </c>
      <c r="M225">
        <f>ROUND(Taulukko2[[#This Row],[No of Gens 2]]/3,0)</f>
        <v>0</v>
      </c>
      <c r="N225" s="2">
        <f>Taulukko2[[#This Row],[No of Gens 2]]-Taulukko2[[#This Row],[No of Gens 1]]</f>
        <v>0</v>
      </c>
      <c r="O225" s="2">
        <f>Taulukko2[[#This Row],[No of FMs 2]]-Taulukko2[[#This Row],[No of FMs 1]]</f>
        <v>0</v>
      </c>
      <c r="P225" s="3"/>
      <c r="Q225">
        <v>4241</v>
      </c>
      <c r="R225">
        <v>4260</v>
      </c>
    </row>
    <row r="226" spans="1:18" x14ac:dyDescent="0.25">
      <c r="A226" t="s">
        <v>238</v>
      </c>
      <c r="B226">
        <v>0</v>
      </c>
      <c r="F226">
        <f>ROUND(Taulukko2[[#This Row],[Units 1]]/15,0)+1+Taulukko2[[#This Row],[Is Major 1]]+Taulukko2[[#This Row],[Is in Faction 1]]+Taulukko2[[#This Row],[Is Nato 1]]</f>
        <v>1</v>
      </c>
      <c r="G226">
        <f>ROUND(Taulukko2[[#This Row],[No of Gens 1]]/3,0)</f>
        <v>0</v>
      </c>
      <c r="H226">
        <v>0</v>
      </c>
      <c r="L226">
        <f>ROUND(Taulukko2[[#This Row],[Units 2]]/15,0)+1+Taulukko2[[#This Row],[Is Major 2]]+Taulukko2[[#This Row],[Is in Faction 2]]+Taulukko2[[#This Row],[Is Nato 2]]</f>
        <v>1</v>
      </c>
      <c r="M226">
        <f>ROUND(Taulukko2[[#This Row],[No of Gens 2]]/3,0)</f>
        <v>0</v>
      </c>
      <c r="N226" s="2">
        <f>Taulukko2[[#This Row],[No of Gens 2]]-Taulukko2[[#This Row],[No of Gens 1]]</f>
        <v>0</v>
      </c>
      <c r="O226" s="2">
        <f>Taulukko2[[#This Row],[No of FMs 2]]-Taulukko2[[#This Row],[No of FMs 1]]</f>
        <v>0</v>
      </c>
      <c r="P226" s="3"/>
      <c r="Q226">
        <v>4261</v>
      </c>
      <c r="R226">
        <v>4280</v>
      </c>
    </row>
    <row r="227" spans="1:18" x14ac:dyDescent="0.25">
      <c r="A227" t="s">
        <v>239</v>
      </c>
      <c r="B227">
        <v>0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0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/>
      <c r="Q227">
        <v>4281</v>
      </c>
      <c r="R227">
        <v>4300</v>
      </c>
    </row>
    <row r="228" spans="1:18" x14ac:dyDescent="0.25">
      <c r="A228" t="s">
        <v>240</v>
      </c>
      <c r="B228">
        <v>0</v>
      </c>
      <c r="F228">
        <f>ROUND(Taulukko2[[#This Row],[Units 1]]/15,0)+1+Taulukko2[[#This Row],[Is Major 1]]+Taulukko2[[#This Row],[Is in Faction 1]]+Taulukko2[[#This Row],[Is Nato 1]]</f>
        <v>1</v>
      </c>
      <c r="G228">
        <f>ROUND(Taulukko2[[#This Row],[No of Gens 1]]/3,0)</f>
        <v>0</v>
      </c>
      <c r="H228">
        <v>0</v>
      </c>
      <c r="L228">
        <f>ROUND(Taulukko2[[#This Row],[Units 2]]/15,0)+1+Taulukko2[[#This Row],[Is Major 2]]+Taulukko2[[#This Row],[Is in Faction 2]]+Taulukko2[[#This Row],[Is Nato 2]]</f>
        <v>1</v>
      </c>
      <c r="M228">
        <f>ROUND(Taulukko2[[#This Row],[No of Gens 2]]/3,0)</f>
        <v>0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/>
      <c r="Q228">
        <v>4301</v>
      </c>
      <c r="R228">
        <v>4320</v>
      </c>
    </row>
    <row r="229" spans="1:18" x14ac:dyDescent="0.25">
      <c r="A229" t="s">
        <v>241</v>
      </c>
      <c r="B229">
        <v>25</v>
      </c>
      <c r="F229">
        <f>ROUND(Taulukko2[[#This Row],[Units 1]]/15,0)+1+Taulukko2[[#This Row],[Is Major 1]]+Taulukko2[[#This Row],[Is in Faction 1]]+Taulukko2[[#This Row],[Is Nato 1]]</f>
        <v>3</v>
      </c>
      <c r="G229">
        <f>ROUND(Taulukko2[[#This Row],[No of Gens 1]]/3,0)</f>
        <v>1</v>
      </c>
      <c r="H229">
        <v>22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 s="2">
        <f>Taulukko2[[#This Row],[No of Gens 2]]-Taulukko2[[#This Row],[No of Gens 1]]</f>
        <v>-1</v>
      </c>
      <c r="O229" s="2">
        <f>Taulukko2[[#This Row],[No of FMs 2]]-Taulukko2[[#This Row],[No of FMs 1]]</f>
        <v>0</v>
      </c>
      <c r="P229" s="3"/>
      <c r="Q229">
        <v>4321</v>
      </c>
      <c r="R229">
        <v>4340</v>
      </c>
    </row>
    <row r="230" spans="1:18" x14ac:dyDescent="0.25">
      <c r="A230" t="s">
        <v>242</v>
      </c>
      <c r="B230">
        <v>1</v>
      </c>
      <c r="F230">
        <f>ROUND(Taulukko2[[#This Row],[Units 1]]/15,0)+1+Taulukko2[[#This Row],[Is Major 1]]+Taulukko2[[#This Row],[Is in Faction 1]]+Taulukko2[[#This Row],[Is Nato 1]]</f>
        <v>1</v>
      </c>
      <c r="G230">
        <f>ROUND(Taulukko2[[#This Row],[No of Gens 1]]/3,0)</f>
        <v>0</v>
      </c>
      <c r="H230">
        <v>1</v>
      </c>
      <c r="L230">
        <f>ROUND(Taulukko2[[#This Row],[Units 2]]/15,0)+1+Taulukko2[[#This Row],[Is Major 2]]+Taulukko2[[#This Row],[Is in Faction 2]]+Taulukko2[[#This Row],[Is Nato 2]]</f>
        <v>1</v>
      </c>
      <c r="M230">
        <f>ROUND(Taulukko2[[#This Row],[No of Gens 2]]/3,0)</f>
        <v>0</v>
      </c>
      <c r="N230" s="2">
        <f>Taulukko2[[#This Row],[No of Gens 2]]-Taulukko2[[#This Row],[No of Gens 1]]</f>
        <v>0</v>
      </c>
      <c r="O230" s="2">
        <f>Taulukko2[[#This Row],[No of FMs 2]]-Taulukko2[[#This Row],[No of FMs 1]]</f>
        <v>0</v>
      </c>
      <c r="P230" s="3" t="s">
        <v>19</v>
      </c>
      <c r="Q230">
        <v>4341</v>
      </c>
      <c r="R230">
        <v>4360</v>
      </c>
    </row>
    <row r="231" spans="1:18" x14ac:dyDescent="0.25">
      <c r="A231" t="s">
        <v>243</v>
      </c>
      <c r="B231">
        <v>1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1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 s="2">
        <f>Taulukko2[[#This Row],[No of Gens 2]]-Taulukko2[[#This Row],[No of Gens 1]]</f>
        <v>0</v>
      </c>
      <c r="O231" s="2">
        <f>Taulukko2[[#This Row],[No of FMs 2]]-Taulukko2[[#This Row],[No of FMs 1]]</f>
        <v>0</v>
      </c>
      <c r="P231" s="3" t="s">
        <v>19</v>
      </c>
      <c r="Q231">
        <v>4361</v>
      </c>
      <c r="R231">
        <v>4380</v>
      </c>
    </row>
    <row r="232" spans="1:18" x14ac:dyDescent="0.25">
      <c r="A232" t="s">
        <v>244</v>
      </c>
      <c r="B232">
        <v>10</v>
      </c>
      <c r="F232">
        <f>ROUND(Taulukko2[[#This Row],[Units 1]]/15,0)+1+Taulukko2[[#This Row],[Is Major 1]]+Taulukko2[[#This Row],[Is in Faction 1]]+Taulukko2[[#This Row],[Is Nato 1]]</f>
        <v>2</v>
      </c>
      <c r="G232">
        <f>ROUND(Taulukko2[[#This Row],[No of Gens 1]]/3,0)</f>
        <v>1</v>
      </c>
      <c r="H232">
        <v>11</v>
      </c>
      <c r="L232">
        <f>ROUND(Taulukko2[[#This Row],[Units 2]]/15,0)+1+Taulukko2[[#This Row],[Is Major 2]]+Taulukko2[[#This Row],[Is in Faction 2]]+Taulukko2[[#This Row],[Is Nato 2]]</f>
        <v>2</v>
      </c>
      <c r="M232">
        <f>ROUND(Taulukko2[[#This Row],[No of Gens 2]]/3,0)</f>
        <v>1</v>
      </c>
      <c r="N232" s="2">
        <f>Taulukko2[[#This Row],[No of Gens 2]]-Taulukko2[[#This Row],[No of Gens 1]]</f>
        <v>0</v>
      </c>
      <c r="O232" s="2">
        <f>Taulukko2[[#This Row],[No of FMs 2]]-Taulukko2[[#This Row],[No of FMs 1]]</f>
        <v>0</v>
      </c>
      <c r="P232" s="3" t="s">
        <v>19</v>
      </c>
      <c r="Q232">
        <v>4381</v>
      </c>
      <c r="R232">
        <v>4400</v>
      </c>
    </row>
    <row r="233" spans="1:18" x14ac:dyDescent="0.25">
      <c r="A233" t="s">
        <v>245</v>
      </c>
      <c r="B233">
        <v>9</v>
      </c>
      <c r="F233">
        <f>ROUND(Taulukko2[[#This Row],[Units 1]]/15,0)+1+Taulukko2[[#This Row],[Is Major 1]]+Taulukko2[[#This Row],[Is in Faction 1]]+Taulukko2[[#This Row],[Is Nato 1]]</f>
        <v>2</v>
      </c>
      <c r="G233">
        <f>ROUND(Taulukko2[[#This Row],[No of Gens 1]]/3,0)</f>
        <v>1</v>
      </c>
      <c r="H233">
        <v>8</v>
      </c>
      <c r="L233">
        <f>ROUND(Taulukko2[[#This Row],[Units 2]]/15,0)+1+Taulukko2[[#This Row],[Is Major 2]]+Taulukko2[[#This Row],[Is in Faction 2]]+Taulukko2[[#This Row],[Is Nato 2]]</f>
        <v>2</v>
      </c>
      <c r="M233">
        <f>ROUND(Taulukko2[[#This Row],[No of Gens 2]]/3,0)</f>
        <v>1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 t="s">
        <v>19</v>
      </c>
      <c r="Q233">
        <v>4401</v>
      </c>
      <c r="R233">
        <v>4420</v>
      </c>
    </row>
    <row r="234" spans="1:18" x14ac:dyDescent="0.25">
      <c r="A234" t="s">
        <v>246</v>
      </c>
      <c r="B234">
        <v>3</v>
      </c>
      <c r="F234">
        <f>ROUND(Taulukko2[[#This Row],[Units 1]]/15,0)+1+Taulukko2[[#This Row],[Is Major 1]]+Taulukko2[[#This Row],[Is in Faction 1]]+Taulukko2[[#This Row],[Is Nato 1]]</f>
        <v>1</v>
      </c>
      <c r="G234">
        <f>ROUND(Taulukko2[[#This Row],[No of Gens 1]]/3,0)</f>
        <v>0</v>
      </c>
      <c r="H234">
        <v>0</v>
      </c>
      <c r="L234">
        <f>ROUND(Taulukko2[[#This Row],[Units 2]]/15,0)+1+Taulukko2[[#This Row],[Is Major 2]]+Taulukko2[[#This Row],[Is in Faction 2]]+Taulukko2[[#This Row],[Is Nato 2]]</f>
        <v>1</v>
      </c>
      <c r="M234">
        <f>ROUND(Taulukko2[[#This Row],[No of Gens 2]]/3,0)</f>
        <v>0</v>
      </c>
      <c r="N234" s="2">
        <f>Taulukko2[[#This Row],[No of Gens 2]]-Taulukko2[[#This Row],[No of Gens 1]]</f>
        <v>0</v>
      </c>
      <c r="O234" s="2">
        <f>Taulukko2[[#This Row],[No of FMs 2]]-Taulukko2[[#This Row],[No of FMs 1]]</f>
        <v>0</v>
      </c>
      <c r="P234" s="3" t="s">
        <v>19</v>
      </c>
      <c r="Q234">
        <v>4421</v>
      </c>
      <c r="R234">
        <v>4440</v>
      </c>
    </row>
    <row r="235" spans="1:18" x14ac:dyDescent="0.25">
      <c r="A235" t="s">
        <v>247</v>
      </c>
      <c r="B235">
        <v>21</v>
      </c>
      <c r="F235">
        <f>ROUND(Taulukko2[[#This Row],[Units 1]]/15,0)+1+Taulukko2[[#This Row],[Is Major 1]]+Taulukko2[[#This Row],[Is in Faction 1]]+Taulukko2[[#This Row],[Is Nato 1]]</f>
        <v>2</v>
      </c>
      <c r="G235">
        <f>ROUND(Taulukko2[[#This Row],[No of Gens 1]]/3,0)</f>
        <v>1</v>
      </c>
      <c r="H235">
        <v>52</v>
      </c>
      <c r="L235">
        <f>ROUND(Taulukko2[[#This Row],[Units 2]]/15,0)+1+Taulukko2[[#This Row],[Is Major 2]]+Taulukko2[[#This Row],[Is in Faction 2]]+Taulukko2[[#This Row],[Is Nato 2]]</f>
        <v>4</v>
      </c>
      <c r="M235">
        <f>ROUND(Taulukko2[[#This Row],[No of Gens 2]]/3,0)</f>
        <v>1</v>
      </c>
      <c r="N235" s="2">
        <f>Taulukko2[[#This Row],[No of Gens 2]]-Taulukko2[[#This Row],[No of Gens 1]]</f>
        <v>2</v>
      </c>
      <c r="O235" s="2">
        <f>Taulukko2[[#This Row],[No of FMs 2]]-Taulukko2[[#This Row],[No of FMs 1]]</f>
        <v>0</v>
      </c>
      <c r="P235" s="3" t="s">
        <v>19</v>
      </c>
      <c r="Q235">
        <v>4441</v>
      </c>
      <c r="R235">
        <v>4460</v>
      </c>
    </row>
    <row r="236" spans="1:18" x14ac:dyDescent="0.25">
      <c r="A236" t="s">
        <v>248</v>
      </c>
      <c r="B236">
        <v>0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0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 s="2">
        <f>Taulukko2[[#This Row],[No of Gens 2]]-Taulukko2[[#This Row],[No of Gens 1]]</f>
        <v>0</v>
      </c>
      <c r="O236" s="2">
        <f>Taulukko2[[#This Row],[No of FMs 2]]-Taulukko2[[#This Row],[No of FMs 1]]</f>
        <v>0</v>
      </c>
      <c r="P236" s="3" t="s">
        <v>19</v>
      </c>
      <c r="Q236">
        <v>4461</v>
      </c>
      <c r="R236">
        <v>4480</v>
      </c>
    </row>
    <row r="237" spans="1:18" x14ac:dyDescent="0.25">
      <c r="A237" t="s">
        <v>249</v>
      </c>
      <c r="B237">
        <v>17</v>
      </c>
      <c r="F237">
        <f>ROUND(Taulukko2[[#This Row],[Units 1]]/15,0)+1+Taulukko2[[#This Row],[Is Major 1]]+Taulukko2[[#This Row],[Is in Faction 1]]+Taulukko2[[#This Row],[Is Nato 1]]</f>
        <v>2</v>
      </c>
      <c r="G237">
        <f>ROUND(Taulukko2[[#This Row],[No of Gens 1]]/3,0)</f>
        <v>1</v>
      </c>
      <c r="H237">
        <v>16</v>
      </c>
      <c r="L237">
        <f>ROUND(Taulukko2[[#This Row],[Units 2]]/15,0)+1+Taulukko2[[#This Row],[Is Major 2]]+Taulukko2[[#This Row],[Is in Faction 2]]+Taulukko2[[#This Row],[Is Nato 2]]</f>
        <v>2</v>
      </c>
      <c r="M237">
        <f>ROUND(Taulukko2[[#This Row],[No of Gens 2]]/3,0)</f>
        <v>1</v>
      </c>
      <c r="N237" s="2">
        <f>Taulukko2[[#This Row],[No of Gens 2]]-Taulukko2[[#This Row],[No of Gens 1]]</f>
        <v>0</v>
      </c>
      <c r="O237" s="2">
        <f>Taulukko2[[#This Row],[No of FMs 2]]-Taulukko2[[#This Row],[No of FMs 1]]</f>
        <v>0</v>
      </c>
      <c r="P237" s="3" t="s">
        <v>19</v>
      </c>
      <c r="Q237">
        <v>4481</v>
      </c>
      <c r="R237">
        <v>4500</v>
      </c>
    </row>
    <row r="238" spans="1:18" x14ac:dyDescent="0.25">
      <c r="A238" t="s">
        <v>250</v>
      </c>
      <c r="B238">
        <v>2</v>
      </c>
      <c r="D238">
        <v>1</v>
      </c>
      <c r="F238">
        <f>ROUND(Taulukko2[[#This Row],[Units 1]]/15,0)+1+Taulukko2[[#This Row],[Is Major 1]]+Taulukko2[[#This Row],[Is in Faction 1]]+Taulukko2[[#This Row],[Is Nato 1]]</f>
        <v>2</v>
      </c>
      <c r="G238">
        <f>ROUND(Taulukko2[[#This Row],[No of Gens 1]]/3,0)</f>
        <v>1</v>
      </c>
      <c r="H238">
        <v>4</v>
      </c>
      <c r="J238">
        <v>1</v>
      </c>
      <c r="L238">
        <f>ROUND(Taulukko2[[#This Row],[Units 2]]/15,0)+1+Taulukko2[[#This Row],[Is Major 2]]+Taulukko2[[#This Row],[Is in Faction 2]]+Taulukko2[[#This Row],[Is Nato 2]]</f>
        <v>2</v>
      </c>
      <c r="M238">
        <f>ROUND(Taulukko2[[#This Row],[No of Gens 2]]/3,0)</f>
        <v>1</v>
      </c>
      <c r="N238" s="2">
        <f>Taulukko2[[#This Row],[No of Gens 2]]-Taulukko2[[#This Row],[No of Gens 1]]</f>
        <v>0</v>
      </c>
      <c r="O238" s="2">
        <f>Taulukko2[[#This Row],[No of FMs 2]]-Taulukko2[[#This Row],[No of FMs 1]]</f>
        <v>0</v>
      </c>
      <c r="P238" s="3" t="s">
        <v>19</v>
      </c>
      <c r="Q238">
        <v>4501</v>
      </c>
      <c r="R238">
        <v>4520</v>
      </c>
    </row>
    <row r="239" spans="1:18" x14ac:dyDescent="0.25">
      <c r="A239" t="s">
        <v>251</v>
      </c>
      <c r="B239">
        <v>16</v>
      </c>
      <c r="F239">
        <f>ROUND(Taulukko2[[#This Row],[Units 1]]/15,0)+1+Taulukko2[[#This Row],[Is Major 1]]+Taulukko2[[#This Row],[Is in Faction 1]]+Taulukko2[[#This Row],[Is Nato 1]]</f>
        <v>2</v>
      </c>
      <c r="G239">
        <f>ROUND(Taulukko2[[#This Row],[No of Gens 1]]/3,0)</f>
        <v>1</v>
      </c>
      <c r="H239">
        <v>25</v>
      </c>
      <c r="L239">
        <f>ROUND(Taulukko2[[#This Row],[Units 2]]/15,0)+1+Taulukko2[[#This Row],[Is Major 2]]+Taulukko2[[#This Row],[Is in Faction 2]]+Taulukko2[[#This Row],[Is Nato 2]]</f>
        <v>3</v>
      </c>
      <c r="M239">
        <f>ROUND(Taulukko2[[#This Row],[No of Gens 2]]/3,0)</f>
        <v>1</v>
      </c>
      <c r="N239" s="2">
        <f>Taulukko2[[#This Row],[No of Gens 2]]-Taulukko2[[#This Row],[No of Gens 1]]</f>
        <v>1</v>
      </c>
      <c r="O239" s="2">
        <f>Taulukko2[[#This Row],[No of FMs 2]]-Taulukko2[[#This Row],[No of FMs 1]]</f>
        <v>0</v>
      </c>
      <c r="P239" s="3" t="s">
        <v>19</v>
      </c>
      <c r="Q239">
        <v>4521</v>
      </c>
      <c r="R239">
        <v>4540</v>
      </c>
    </row>
    <row r="240" spans="1:18" s="2" customFormat="1" x14ac:dyDescent="0.25">
      <c r="A240" s="2" t="s">
        <v>461</v>
      </c>
      <c r="P240" s="3" t="s">
        <v>19</v>
      </c>
    </row>
    <row r="241" spans="1:18" s="2" customFormat="1" x14ac:dyDescent="0.25">
      <c r="A241" s="2" t="s">
        <v>460</v>
      </c>
      <c r="P241" s="3" t="s">
        <v>19</v>
      </c>
    </row>
    <row r="242" spans="1:18" x14ac:dyDescent="0.25">
      <c r="A242" t="s">
        <v>252</v>
      </c>
      <c r="B242">
        <v>0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0</v>
      </c>
      <c r="L242">
        <f>ROUND(Taulukko2[[#This Row],[Units 2]]/15,0)+1+Taulukko2[[#This Row],[Is Major 2]]+Taulukko2[[#This Row],[Is in Faction 2]]+Taulukko2[[#This Row],[Is Nato 2]]</f>
        <v>1</v>
      </c>
      <c r="M242">
        <f>ROUND(Taulukko2[[#This Row],[No of Gens 2]]/3,0)</f>
        <v>0</v>
      </c>
      <c r="N242" s="2">
        <f>Taulukko2[[#This Row],[No of Gens 2]]-Taulukko2[[#This Row],[No of Gens 1]]</f>
        <v>0</v>
      </c>
      <c r="O242" s="2">
        <f>Taulukko2[[#This Row],[No of FMs 2]]-Taulukko2[[#This Row],[No of FMs 1]]</f>
        <v>0</v>
      </c>
      <c r="P242" s="3" t="s">
        <v>19</v>
      </c>
      <c r="Q242">
        <v>4541</v>
      </c>
      <c r="R242">
        <v>4560</v>
      </c>
    </row>
    <row r="243" spans="1:18" x14ac:dyDescent="0.25">
      <c r="A243" t="s">
        <v>253</v>
      </c>
      <c r="B243">
        <v>0</v>
      </c>
      <c r="F243">
        <f>ROUND(Taulukko2[[#This Row],[Units 1]]/15,0)+1+Taulukko2[[#This Row],[Is Major 1]]+Taulukko2[[#This Row],[Is in Faction 1]]+Taulukko2[[#This Row],[Is Nato 1]]</f>
        <v>1</v>
      </c>
      <c r="G243">
        <f>ROUND(Taulukko2[[#This Row],[No of Gens 1]]/3,0)</f>
        <v>0</v>
      </c>
      <c r="H243">
        <v>1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 s="2">
        <f>Taulukko2[[#This Row],[No of Gens 2]]-Taulukko2[[#This Row],[No of Gens 1]]</f>
        <v>0</v>
      </c>
      <c r="O243" s="2">
        <f>Taulukko2[[#This Row],[No of FMs 2]]-Taulukko2[[#This Row],[No of FMs 1]]</f>
        <v>0</v>
      </c>
      <c r="P243" s="3" t="s">
        <v>19</v>
      </c>
      <c r="Q243">
        <v>4561</v>
      </c>
      <c r="R243">
        <v>4580</v>
      </c>
    </row>
    <row r="244" spans="1:18" x14ac:dyDescent="0.25">
      <c r="A244" t="s">
        <v>254</v>
      </c>
      <c r="B244">
        <v>5</v>
      </c>
      <c r="F244">
        <f>ROUND(Taulukko2[[#This Row],[Units 1]]/15,0)+1+Taulukko2[[#This Row],[Is Major 1]]+Taulukko2[[#This Row],[Is in Faction 1]]+Taulukko2[[#This Row],[Is Nato 1]]</f>
        <v>1</v>
      </c>
      <c r="G244">
        <f>ROUND(Taulukko2[[#This Row],[No of Gens 1]]/3,0)</f>
        <v>0</v>
      </c>
      <c r="H244">
        <v>5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 s="2">
        <f>Taulukko2[[#This Row],[No of Gens 2]]-Taulukko2[[#This Row],[No of Gens 1]]</f>
        <v>0</v>
      </c>
      <c r="O244" s="2">
        <f>Taulukko2[[#This Row],[No of FMs 2]]-Taulukko2[[#This Row],[No of FMs 1]]</f>
        <v>0</v>
      </c>
      <c r="P244" s="3" t="s">
        <v>19</v>
      </c>
      <c r="Q244">
        <v>4581</v>
      </c>
      <c r="R244">
        <v>4600</v>
      </c>
    </row>
    <row r="245" spans="1:18" x14ac:dyDescent="0.25">
      <c r="A245" t="s">
        <v>255</v>
      </c>
      <c r="B245">
        <v>4</v>
      </c>
      <c r="F245">
        <f>ROUND(Taulukko2[[#This Row],[Units 1]]/15,0)+1+Taulukko2[[#This Row],[Is Major 1]]+Taulukko2[[#This Row],[Is in Faction 1]]+Taulukko2[[#This Row],[Is Nato 1]]</f>
        <v>1</v>
      </c>
      <c r="G245">
        <f>ROUND(Taulukko2[[#This Row],[No of Gens 1]]/3,0)</f>
        <v>0</v>
      </c>
      <c r="H245">
        <v>2</v>
      </c>
      <c r="L245">
        <f>ROUND(Taulukko2[[#This Row],[Units 2]]/15,0)+1+Taulukko2[[#This Row],[Is Major 2]]+Taulukko2[[#This Row],[Is in Faction 2]]+Taulukko2[[#This Row],[Is Nato 2]]</f>
        <v>1</v>
      </c>
      <c r="M245">
        <f>ROUND(Taulukko2[[#This Row],[No of Gens 2]]/3,0)</f>
        <v>0</v>
      </c>
      <c r="N245" s="2">
        <f>Taulukko2[[#This Row],[No of Gens 2]]-Taulukko2[[#This Row],[No of Gens 1]]</f>
        <v>0</v>
      </c>
      <c r="O245" s="2">
        <f>Taulukko2[[#This Row],[No of FMs 2]]-Taulukko2[[#This Row],[No of FMs 1]]</f>
        <v>0</v>
      </c>
      <c r="P245" s="3" t="s">
        <v>19</v>
      </c>
      <c r="Q245">
        <v>4601</v>
      </c>
      <c r="R245">
        <v>4620</v>
      </c>
    </row>
    <row r="246" spans="1:18" s="2" customFormat="1" x14ac:dyDescent="0.25">
      <c r="A246" s="2" t="s">
        <v>459</v>
      </c>
      <c r="P246" s="3" t="s">
        <v>19</v>
      </c>
    </row>
    <row r="247" spans="1:18" x14ac:dyDescent="0.25">
      <c r="A247" t="s">
        <v>256</v>
      </c>
      <c r="B247">
        <v>1</v>
      </c>
      <c r="F247">
        <f>ROUND(Taulukko2[[#This Row],[Units 1]]/15,0)+1+Taulukko2[[#This Row],[Is Major 1]]+Taulukko2[[#This Row],[Is in Faction 1]]+Taulukko2[[#This Row],[Is Nato 1]]</f>
        <v>1</v>
      </c>
      <c r="G247">
        <f>ROUND(Taulukko2[[#This Row],[No of Gens 1]]/3,0)</f>
        <v>0</v>
      </c>
      <c r="H247">
        <v>3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 s="2">
        <f>Taulukko2[[#This Row],[No of Gens 2]]-Taulukko2[[#This Row],[No of Gens 1]]</f>
        <v>0</v>
      </c>
      <c r="O247" s="2">
        <f>Taulukko2[[#This Row],[No of FMs 2]]-Taulukko2[[#This Row],[No of FMs 1]]</f>
        <v>0</v>
      </c>
      <c r="P247" s="3" t="s">
        <v>19</v>
      </c>
      <c r="Q247">
        <v>4621</v>
      </c>
      <c r="R247">
        <v>4640</v>
      </c>
    </row>
    <row r="248" spans="1:18" x14ac:dyDescent="0.25">
      <c r="A248" t="s">
        <v>257</v>
      </c>
      <c r="B248">
        <v>7</v>
      </c>
      <c r="F248">
        <f>ROUND(Taulukko2[[#This Row],[Units 1]]/15,0)+1+Taulukko2[[#This Row],[Is Major 1]]+Taulukko2[[#This Row],[Is in Faction 1]]+Taulukko2[[#This Row],[Is Nato 1]]</f>
        <v>1</v>
      </c>
      <c r="G248">
        <f>ROUND(Taulukko2[[#This Row],[No of Gens 1]]/3,0)</f>
        <v>0</v>
      </c>
      <c r="H248">
        <v>7</v>
      </c>
      <c r="L248">
        <f>ROUND(Taulukko2[[#This Row],[Units 2]]/15,0)+1+Taulukko2[[#This Row],[Is Major 2]]+Taulukko2[[#This Row],[Is in Faction 2]]+Taulukko2[[#This Row],[Is Nato 2]]</f>
        <v>1</v>
      </c>
      <c r="M248">
        <f>ROUND(Taulukko2[[#This Row],[No of Gens 2]]/3,0)</f>
        <v>0</v>
      </c>
      <c r="N248" s="2">
        <f>Taulukko2[[#This Row],[No of Gens 2]]-Taulukko2[[#This Row],[No of Gens 1]]</f>
        <v>0</v>
      </c>
      <c r="O248" s="2">
        <f>Taulukko2[[#This Row],[No of FMs 2]]-Taulukko2[[#This Row],[No of FMs 1]]</f>
        <v>0</v>
      </c>
      <c r="P248" s="3" t="s">
        <v>19</v>
      </c>
      <c r="Q248">
        <v>4641</v>
      </c>
      <c r="R248">
        <v>4660</v>
      </c>
    </row>
    <row r="249" spans="1:18" x14ac:dyDescent="0.25">
      <c r="A249" t="s">
        <v>258</v>
      </c>
      <c r="B249">
        <v>0</v>
      </c>
      <c r="F249">
        <f>ROUND(Taulukko2[[#This Row],[Units 1]]/15,0)+1+Taulukko2[[#This Row],[Is Major 1]]+Taulukko2[[#This Row],[Is in Faction 1]]+Taulukko2[[#This Row],[Is Nato 1]]</f>
        <v>1</v>
      </c>
      <c r="G249">
        <f>ROUND(Taulukko2[[#This Row],[No of Gens 1]]/3,0)</f>
        <v>0</v>
      </c>
      <c r="H249">
        <v>10</v>
      </c>
      <c r="L249">
        <f>ROUND(Taulukko2[[#This Row],[Units 2]]/15,0)+1+Taulukko2[[#This Row],[Is Major 2]]+Taulukko2[[#This Row],[Is in Faction 2]]+Taulukko2[[#This Row],[Is Nato 2]]</f>
        <v>2</v>
      </c>
      <c r="M249">
        <f>ROUND(Taulukko2[[#This Row],[No of Gens 2]]/3,0)</f>
        <v>1</v>
      </c>
      <c r="N249" s="2">
        <f>Taulukko2[[#This Row],[No of Gens 2]]-Taulukko2[[#This Row],[No of Gens 1]]</f>
        <v>1</v>
      </c>
      <c r="O249" s="2">
        <f>Taulukko2[[#This Row],[No of FMs 2]]-Taulukko2[[#This Row],[No of FMs 1]]</f>
        <v>1</v>
      </c>
      <c r="P249" s="3" t="s">
        <v>19</v>
      </c>
      <c r="Q249">
        <v>4661</v>
      </c>
      <c r="R249">
        <v>4680</v>
      </c>
    </row>
    <row r="250" spans="1:18" x14ac:dyDescent="0.25">
      <c r="A250" t="s">
        <v>259</v>
      </c>
      <c r="B250">
        <v>0</v>
      </c>
      <c r="F250">
        <f>ROUND(Taulukko2[[#This Row],[Units 1]]/15,0)+1+Taulukko2[[#This Row],[Is Major 1]]+Taulukko2[[#This Row],[Is in Faction 1]]+Taulukko2[[#This Row],[Is Nato 1]]</f>
        <v>1</v>
      </c>
      <c r="G250">
        <f>ROUND(Taulukko2[[#This Row],[No of Gens 1]]/3,0)</f>
        <v>0</v>
      </c>
      <c r="H250">
        <v>5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 s="2">
        <f>Taulukko2[[#This Row],[No of Gens 2]]-Taulukko2[[#This Row],[No of Gens 1]]</f>
        <v>0</v>
      </c>
      <c r="O250" s="2">
        <f>Taulukko2[[#This Row],[No of FMs 2]]-Taulukko2[[#This Row],[No of FMs 1]]</f>
        <v>0</v>
      </c>
      <c r="P250" s="3" t="s">
        <v>19</v>
      </c>
      <c r="Q250">
        <v>4681</v>
      </c>
      <c r="R250">
        <v>4700</v>
      </c>
    </row>
    <row r="251" spans="1:18" x14ac:dyDescent="0.25">
      <c r="A251" t="s">
        <v>260</v>
      </c>
      <c r="B251">
        <v>5</v>
      </c>
      <c r="F251">
        <f>ROUND(Taulukko2[[#This Row],[Units 1]]/15,0)+1+Taulukko2[[#This Row],[Is Major 1]]+Taulukko2[[#This Row],[Is in Faction 1]]+Taulukko2[[#This Row],[Is Nato 1]]</f>
        <v>1</v>
      </c>
      <c r="G251">
        <f>ROUND(Taulukko2[[#This Row],[No of Gens 1]]/3,0)</f>
        <v>0</v>
      </c>
      <c r="H251">
        <v>5</v>
      </c>
      <c r="L251">
        <f>ROUND(Taulukko2[[#This Row],[Units 2]]/15,0)+1+Taulukko2[[#This Row],[Is Major 2]]+Taulukko2[[#This Row],[Is in Faction 2]]+Taulukko2[[#This Row],[Is Nato 2]]</f>
        <v>1</v>
      </c>
      <c r="M251">
        <f>ROUND(Taulukko2[[#This Row],[No of Gens 2]]/3,0)</f>
        <v>0</v>
      </c>
      <c r="N251" s="2">
        <f>Taulukko2[[#This Row],[No of Gens 2]]-Taulukko2[[#This Row],[No of Gens 1]]</f>
        <v>0</v>
      </c>
      <c r="O251" s="2">
        <f>Taulukko2[[#This Row],[No of FMs 2]]-Taulukko2[[#This Row],[No of FMs 1]]</f>
        <v>0</v>
      </c>
      <c r="P251" s="3" t="s">
        <v>19</v>
      </c>
      <c r="Q251">
        <v>4701</v>
      </c>
      <c r="R251">
        <v>4720</v>
      </c>
    </row>
    <row r="252" spans="1:18" x14ac:dyDescent="0.25">
      <c r="A252" t="s">
        <v>261</v>
      </c>
      <c r="B252">
        <v>49</v>
      </c>
      <c r="E252">
        <v>1</v>
      </c>
      <c r="F252">
        <f>ROUND(Taulukko2[[#This Row],[Units 1]]/15,0)+1+Taulukko2[[#This Row],[Is Major 1]]+Taulukko2[[#This Row],[Is in Faction 1]]+Taulukko2[[#This Row],[Is Nato 1]]</f>
        <v>5</v>
      </c>
      <c r="G252">
        <f>ROUND(Taulukko2[[#This Row],[No of Gens 1]]/3,0)</f>
        <v>2</v>
      </c>
      <c r="H252">
        <v>45</v>
      </c>
      <c r="K252">
        <v>1</v>
      </c>
      <c r="L252">
        <f>ROUND(Taulukko2[[#This Row],[Units 2]]/15,0)+1+Taulukko2[[#This Row],[Is Major 2]]+Taulukko2[[#This Row],[Is in Faction 2]]+Taulukko2[[#This Row],[Is Nato 2]]</f>
        <v>5</v>
      </c>
      <c r="M252">
        <f>ROUND(Taulukko2[[#This Row],[No of Gens 2]]/3,0)</f>
        <v>2</v>
      </c>
      <c r="N252" s="2">
        <f>Taulukko2[[#This Row],[No of Gens 2]]-Taulukko2[[#This Row],[No of Gens 1]]</f>
        <v>0</v>
      </c>
      <c r="O252" s="2">
        <f>Taulukko2[[#This Row],[No of FMs 2]]-Taulukko2[[#This Row],[No of FMs 1]]</f>
        <v>0</v>
      </c>
      <c r="P252" s="3" t="s">
        <v>19</v>
      </c>
      <c r="Q252">
        <v>4721</v>
      </c>
      <c r="R252">
        <v>4740</v>
      </c>
    </row>
    <row r="253" spans="1:18" x14ac:dyDescent="0.25">
      <c r="A253" t="s">
        <v>262</v>
      </c>
      <c r="B253">
        <v>7</v>
      </c>
      <c r="D253">
        <v>1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5</v>
      </c>
      <c r="J253">
        <v>1</v>
      </c>
      <c r="L253">
        <f>ROUND(Taulukko2[[#This Row],[Units 2]]/15,0)+1+Taulukko2[[#This Row],[Is Major 2]]+Taulukko2[[#This Row],[Is in Faction 2]]+Taulukko2[[#This Row],[Is Nato 2]]</f>
        <v>2</v>
      </c>
      <c r="M253">
        <f>ROUND(Taulukko2[[#This Row],[No of Gens 2]]/3,0)</f>
        <v>1</v>
      </c>
      <c r="N253" s="2">
        <f>Taulukko2[[#This Row],[No of Gens 2]]-Taulukko2[[#This Row],[No of Gens 1]]</f>
        <v>0</v>
      </c>
      <c r="O253" s="2">
        <f>Taulukko2[[#This Row],[No of FMs 2]]-Taulukko2[[#This Row],[No of FMs 1]]</f>
        <v>0</v>
      </c>
      <c r="P253" s="3" t="s">
        <v>19</v>
      </c>
      <c r="Q253">
        <v>4741</v>
      </c>
      <c r="R253">
        <v>4760</v>
      </c>
    </row>
    <row r="254" spans="1:18" x14ac:dyDescent="0.25">
      <c r="A254" t="s">
        <v>263</v>
      </c>
      <c r="B254">
        <v>14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7</v>
      </c>
      <c r="L254">
        <f>ROUND(Taulukko2[[#This Row],[Units 2]]/15,0)+1+Taulukko2[[#This Row],[Is Major 2]]+Taulukko2[[#This Row],[Is in Faction 2]]+Taulukko2[[#This Row],[Is Nato 2]]</f>
        <v>1</v>
      </c>
      <c r="M254">
        <f>ROUND(Taulukko2[[#This Row],[No of Gens 2]]/3,0)</f>
        <v>0</v>
      </c>
      <c r="N254" s="2">
        <f>Taulukko2[[#This Row],[No of Gens 2]]-Taulukko2[[#This Row],[No of Gens 1]]</f>
        <v>-1</v>
      </c>
      <c r="O254" s="2">
        <f>Taulukko2[[#This Row],[No of FMs 2]]-Taulukko2[[#This Row],[No of FMs 1]]</f>
        <v>-1</v>
      </c>
      <c r="P254" s="3" t="s">
        <v>19</v>
      </c>
      <c r="Q254">
        <v>4761</v>
      </c>
      <c r="R254">
        <v>4780</v>
      </c>
    </row>
    <row r="255" spans="1:18" x14ac:dyDescent="0.25">
      <c r="A255" t="s">
        <v>264</v>
      </c>
      <c r="B255">
        <v>42</v>
      </c>
      <c r="F255">
        <f>ROUND(Taulukko2[[#This Row],[Units 1]]/15,0)+1+Taulukko2[[#This Row],[Is Major 1]]+Taulukko2[[#This Row],[Is in Faction 1]]+Taulukko2[[#This Row],[Is Nato 1]]</f>
        <v>4</v>
      </c>
      <c r="G255">
        <f>ROUND(Taulukko2[[#This Row],[No of Gens 1]]/3,0)</f>
        <v>1</v>
      </c>
      <c r="H255">
        <v>53</v>
      </c>
      <c r="L255">
        <f>ROUND(Taulukko2[[#This Row],[Units 2]]/15,0)+1+Taulukko2[[#This Row],[Is Major 2]]+Taulukko2[[#This Row],[Is in Faction 2]]+Taulukko2[[#This Row],[Is Nato 2]]</f>
        <v>5</v>
      </c>
      <c r="M255">
        <f>ROUND(Taulukko2[[#This Row],[No of Gens 2]]/3,0)</f>
        <v>2</v>
      </c>
      <c r="N255" s="2">
        <f>Taulukko2[[#This Row],[No of Gens 2]]-Taulukko2[[#This Row],[No of Gens 1]]</f>
        <v>1</v>
      </c>
      <c r="O255" s="2">
        <f>Taulukko2[[#This Row],[No of FMs 2]]-Taulukko2[[#This Row],[No of FMs 1]]</f>
        <v>1</v>
      </c>
      <c r="P255" s="3" t="s">
        <v>19</v>
      </c>
      <c r="Q255">
        <v>4781</v>
      </c>
      <c r="R255">
        <v>4800</v>
      </c>
    </row>
    <row r="256" spans="1:18" x14ac:dyDescent="0.25">
      <c r="A256" t="s">
        <v>265</v>
      </c>
      <c r="B256">
        <v>14</v>
      </c>
      <c r="F256">
        <f>ROUND(Taulukko2[[#This Row],[Units 1]]/15,0)+1+Taulukko2[[#This Row],[Is Major 1]]+Taulukko2[[#This Row],[Is in Faction 1]]+Taulukko2[[#This Row],[Is Nato 1]]</f>
        <v>2</v>
      </c>
      <c r="G256">
        <f>ROUND(Taulukko2[[#This Row],[No of Gens 1]]/3,0)</f>
        <v>1</v>
      </c>
      <c r="H256">
        <v>0</v>
      </c>
      <c r="L256">
        <f>ROUND(Taulukko2[[#This Row],[Units 2]]/15,0)+1+Taulukko2[[#This Row],[Is Major 2]]+Taulukko2[[#This Row],[Is in Faction 2]]+Taulukko2[[#This Row],[Is Nato 2]]</f>
        <v>1</v>
      </c>
      <c r="M256">
        <f>ROUND(Taulukko2[[#This Row],[No of Gens 2]]/3,0)</f>
        <v>0</v>
      </c>
      <c r="N256" s="2">
        <f>Taulukko2[[#This Row],[No of Gens 2]]-Taulukko2[[#This Row],[No of Gens 1]]</f>
        <v>-1</v>
      </c>
      <c r="O256" s="2">
        <f>Taulukko2[[#This Row],[No of FMs 2]]-Taulukko2[[#This Row],[No of FMs 1]]</f>
        <v>-1</v>
      </c>
      <c r="P256" s="3" t="s">
        <v>19</v>
      </c>
      <c r="Q256">
        <v>4801</v>
      </c>
      <c r="R256">
        <v>4820</v>
      </c>
    </row>
    <row r="257" spans="1:18" x14ac:dyDescent="0.25">
      <c r="A257" t="s">
        <v>266</v>
      </c>
      <c r="B257">
        <v>8</v>
      </c>
      <c r="F257">
        <f>ROUND(Taulukko2[[#This Row],[Units 1]]/15,0)+1+Taulukko2[[#This Row],[Is Major 1]]+Taulukko2[[#This Row],[Is in Faction 1]]+Taulukko2[[#This Row],[Is Nato 1]]</f>
        <v>2</v>
      </c>
      <c r="G257">
        <f>ROUND(Taulukko2[[#This Row],[No of Gens 1]]/3,0)</f>
        <v>1</v>
      </c>
      <c r="H257">
        <v>5</v>
      </c>
      <c r="L257">
        <f>ROUND(Taulukko2[[#This Row],[Units 2]]/15,0)+1+Taulukko2[[#This Row],[Is Major 2]]+Taulukko2[[#This Row],[Is in Faction 2]]+Taulukko2[[#This Row],[Is Nato 2]]</f>
        <v>1</v>
      </c>
      <c r="M257">
        <f>ROUND(Taulukko2[[#This Row],[No of Gens 2]]/3,0)</f>
        <v>0</v>
      </c>
      <c r="N257" s="2">
        <f>Taulukko2[[#This Row],[No of Gens 2]]-Taulukko2[[#This Row],[No of Gens 1]]</f>
        <v>-1</v>
      </c>
      <c r="O257" s="2">
        <f>Taulukko2[[#This Row],[No of FMs 2]]-Taulukko2[[#This Row],[No of FMs 1]]</f>
        <v>-1</v>
      </c>
      <c r="P257" s="3" t="s">
        <v>19</v>
      </c>
      <c r="Q257">
        <v>4821</v>
      </c>
      <c r="R257">
        <v>4840</v>
      </c>
    </row>
    <row r="258" spans="1:18" x14ac:dyDescent="0.25">
      <c r="A258" t="s">
        <v>267</v>
      </c>
      <c r="B258">
        <v>30</v>
      </c>
      <c r="C258">
        <v>1</v>
      </c>
      <c r="E258">
        <v>1</v>
      </c>
      <c r="F258">
        <f>ROUND(Taulukko2[[#This Row],[Units 1]]/15,0)+1+Taulukko2[[#This Row],[Is Major 1]]+Taulukko2[[#This Row],[Is in Faction 1]]+Taulukko2[[#This Row],[Is Nato 1]]</f>
        <v>5</v>
      </c>
      <c r="G258">
        <f>ROUND(Taulukko2[[#This Row],[No of Gens 1]]/3,0)</f>
        <v>2</v>
      </c>
      <c r="H258">
        <v>86</v>
      </c>
      <c r="I258">
        <v>1</v>
      </c>
      <c r="K258">
        <v>1</v>
      </c>
      <c r="L258">
        <f>ROUND(Taulukko2[[#This Row],[Units 2]]/15,0)+1+Taulukko2[[#This Row],[Is Major 2]]+Taulukko2[[#This Row],[Is in Faction 2]]+Taulukko2[[#This Row],[Is Nato 2]]</f>
        <v>9</v>
      </c>
      <c r="M258">
        <f>ROUND(Taulukko2[[#This Row],[No of Gens 2]]/3,0)</f>
        <v>3</v>
      </c>
      <c r="N258" s="2">
        <f>Taulukko2[[#This Row],[No of Gens 2]]-Taulukko2[[#This Row],[No of Gens 1]]</f>
        <v>4</v>
      </c>
      <c r="O258" s="2">
        <f>Taulukko2[[#This Row],[No of FMs 2]]-Taulukko2[[#This Row],[No of FMs 1]]</f>
        <v>1</v>
      </c>
      <c r="P258" s="3" t="s">
        <v>19</v>
      </c>
      <c r="Q258">
        <v>4841</v>
      </c>
      <c r="R258">
        <v>4860</v>
      </c>
    </row>
    <row r="259" spans="1:18" x14ac:dyDescent="0.25">
      <c r="A259" t="s">
        <v>268</v>
      </c>
      <c r="B259">
        <v>12</v>
      </c>
      <c r="F259">
        <f>ROUND(Taulukko2[[#This Row],[Units 1]]/15,0)+1+Taulukko2[[#This Row],[Is Major 1]]+Taulukko2[[#This Row],[Is in Faction 1]]+Taulukko2[[#This Row],[Is Nato 1]]</f>
        <v>2</v>
      </c>
      <c r="G259">
        <f>ROUND(Taulukko2[[#This Row],[No of Gens 1]]/3,0)</f>
        <v>1</v>
      </c>
      <c r="H259">
        <v>12</v>
      </c>
      <c r="L259">
        <f>ROUND(Taulukko2[[#This Row],[Units 2]]/15,0)+1+Taulukko2[[#This Row],[Is Major 2]]+Taulukko2[[#This Row],[Is in Faction 2]]+Taulukko2[[#This Row],[Is Nato 2]]</f>
        <v>2</v>
      </c>
      <c r="M259">
        <f>ROUND(Taulukko2[[#This Row],[No of Gens 2]]/3,0)</f>
        <v>1</v>
      </c>
      <c r="N259" s="2">
        <f>Taulukko2[[#This Row],[No of Gens 2]]-Taulukko2[[#This Row],[No of Gens 1]]</f>
        <v>0</v>
      </c>
      <c r="O259" s="2">
        <f>Taulukko2[[#This Row],[No of FMs 2]]-Taulukko2[[#This Row],[No of FMs 1]]</f>
        <v>0</v>
      </c>
      <c r="P259" s="3" t="s">
        <v>19</v>
      </c>
      <c r="Q259">
        <v>4861</v>
      </c>
      <c r="R259">
        <v>4880</v>
      </c>
    </row>
    <row r="260" spans="1:18" x14ac:dyDescent="0.25">
      <c r="A260" t="s">
        <v>269</v>
      </c>
      <c r="B260">
        <v>8</v>
      </c>
      <c r="F260">
        <f>ROUND(Taulukko2[[#This Row],[Units 1]]/15,0)+1+Taulukko2[[#This Row],[Is Major 1]]+Taulukko2[[#This Row],[Is in Faction 1]]+Taulukko2[[#This Row],[Is Nato 1]]</f>
        <v>2</v>
      </c>
      <c r="G260">
        <f>ROUND(Taulukko2[[#This Row],[No of Gens 1]]/3,0)</f>
        <v>1</v>
      </c>
      <c r="H260">
        <v>8</v>
      </c>
      <c r="L260">
        <f>ROUND(Taulukko2[[#This Row],[Units 2]]/15,0)+1+Taulukko2[[#This Row],[Is Major 2]]+Taulukko2[[#This Row],[Is in Faction 2]]+Taulukko2[[#This Row],[Is Nato 2]]</f>
        <v>2</v>
      </c>
      <c r="M260">
        <f>ROUND(Taulukko2[[#This Row],[No of Gens 2]]/3,0)</f>
        <v>1</v>
      </c>
      <c r="N260" s="2">
        <f>Taulukko2[[#This Row],[No of Gens 2]]-Taulukko2[[#This Row],[No of Gens 1]]</f>
        <v>0</v>
      </c>
      <c r="O260" s="2">
        <f>Taulukko2[[#This Row],[No of FMs 2]]-Taulukko2[[#This Row],[No of FMs 1]]</f>
        <v>0</v>
      </c>
      <c r="P260" s="3" t="s">
        <v>19</v>
      </c>
      <c r="Q260">
        <v>4881</v>
      </c>
      <c r="R260">
        <v>4900</v>
      </c>
    </row>
    <row r="261" spans="1:18" s="2" customFormat="1" x14ac:dyDescent="0.25">
      <c r="A261" s="2" t="s">
        <v>458</v>
      </c>
      <c r="P261" s="3" t="s">
        <v>19</v>
      </c>
    </row>
    <row r="262" spans="1:18" x14ac:dyDescent="0.25">
      <c r="A262" t="s">
        <v>270</v>
      </c>
      <c r="B262">
        <v>13</v>
      </c>
      <c r="F262">
        <f>ROUND(Taulukko2[[#This Row],[Units 1]]/15,0)+1+Taulukko2[[#This Row],[Is Major 1]]+Taulukko2[[#This Row],[Is in Faction 1]]+Taulukko2[[#This Row],[Is Nato 1]]</f>
        <v>2</v>
      </c>
      <c r="G262">
        <f>ROUND(Taulukko2[[#This Row],[No of Gens 1]]/3,0)</f>
        <v>1</v>
      </c>
      <c r="H262">
        <v>19</v>
      </c>
      <c r="L262">
        <f>ROUND(Taulukko2[[#This Row],[Units 2]]/15,0)+1+Taulukko2[[#This Row],[Is Major 2]]+Taulukko2[[#This Row],[Is in Faction 2]]+Taulukko2[[#This Row],[Is Nato 2]]</f>
        <v>2</v>
      </c>
      <c r="M262">
        <f>ROUND(Taulukko2[[#This Row],[No of Gens 2]]/3,0)</f>
        <v>1</v>
      </c>
      <c r="N262" s="2">
        <f>Taulukko2[[#This Row],[No of Gens 2]]-Taulukko2[[#This Row],[No of Gens 1]]</f>
        <v>0</v>
      </c>
      <c r="O262" s="2">
        <f>Taulukko2[[#This Row],[No of FMs 2]]-Taulukko2[[#This Row],[No of FMs 1]]</f>
        <v>0</v>
      </c>
      <c r="P262" s="3" t="s">
        <v>19</v>
      </c>
      <c r="Q262">
        <v>4901</v>
      </c>
      <c r="R262">
        <v>4920</v>
      </c>
    </row>
    <row r="263" spans="1:18" x14ac:dyDescent="0.25">
      <c r="A263" t="s">
        <v>271</v>
      </c>
      <c r="B263">
        <v>1</v>
      </c>
      <c r="F263">
        <f>ROUND(Taulukko2[[#This Row],[Units 1]]/15,0)+1+Taulukko2[[#This Row],[Is Major 1]]+Taulukko2[[#This Row],[Is in Faction 1]]+Taulukko2[[#This Row],[Is Nato 1]]</f>
        <v>1</v>
      </c>
      <c r="G263">
        <f>ROUND(Taulukko2[[#This Row],[No of Gens 1]]/3,0)</f>
        <v>0</v>
      </c>
      <c r="H263">
        <v>1</v>
      </c>
      <c r="L263">
        <f>ROUND(Taulukko2[[#This Row],[Units 2]]/15,0)+1+Taulukko2[[#This Row],[Is Major 2]]+Taulukko2[[#This Row],[Is in Faction 2]]+Taulukko2[[#This Row],[Is Nato 2]]</f>
        <v>1</v>
      </c>
      <c r="M263">
        <f>ROUND(Taulukko2[[#This Row],[No of Gens 2]]/3,0)</f>
        <v>0</v>
      </c>
      <c r="N263" s="2">
        <f>Taulukko2[[#This Row],[No of Gens 2]]-Taulukko2[[#This Row],[No of Gens 1]]</f>
        <v>0</v>
      </c>
      <c r="O263" s="2">
        <f>Taulukko2[[#This Row],[No of FMs 2]]-Taulukko2[[#This Row],[No of FMs 1]]</f>
        <v>0</v>
      </c>
      <c r="P263" s="3" t="s">
        <v>19</v>
      </c>
      <c r="Q263">
        <v>4921</v>
      </c>
      <c r="R263">
        <v>4940</v>
      </c>
    </row>
    <row r="264" spans="1:18" x14ac:dyDescent="0.25">
      <c r="A264" t="s">
        <v>272</v>
      </c>
      <c r="B264">
        <v>34</v>
      </c>
      <c r="F264">
        <f>ROUND(Taulukko2[[#This Row],[Units 1]]/15,0)+1+Taulukko2[[#This Row],[Is Major 1]]+Taulukko2[[#This Row],[Is in Faction 1]]+Taulukko2[[#This Row],[Is Nato 1]]</f>
        <v>3</v>
      </c>
      <c r="G264">
        <f>ROUND(Taulukko2[[#This Row],[No of Gens 1]]/3,0)</f>
        <v>1</v>
      </c>
      <c r="H264">
        <v>34</v>
      </c>
      <c r="L264">
        <f>ROUND(Taulukko2[[#This Row],[Units 2]]/15,0)+1+Taulukko2[[#This Row],[Is Major 2]]+Taulukko2[[#This Row],[Is in Faction 2]]+Taulukko2[[#This Row],[Is Nato 2]]</f>
        <v>3</v>
      </c>
      <c r="M264">
        <f>ROUND(Taulukko2[[#This Row],[No of Gens 2]]/3,0)</f>
        <v>1</v>
      </c>
      <c r="N264" s="2">
        <f>Taulukko2[[#This Row],[No of Gens 2]]-Taulukko2[[#This Row],[No of Gens 1]]</f>
        <v>0</v>
      </c>
      <c r="O264" s="2">
        <f>Taulukko2[[#This Row],[No of FMs 2]]-Taulukko2[[#This Row],[No of FMs 1]]</f>
        <v>0</v>
      </c>
      <c r="P264" s="3" t="s">
        <v>19</v>
      </c>
      <c r="Q264">
        <v>4941</v>
      </c>
      <c r="R264">
        <v>4960</v>
      </c>
    </row>
    <row r="265" spans="1:18" x14ac:dyDescent="0.25">
      <c r="A265" t="s">
        <v>273</v>
      </c>
      <c r="B265">
        <v>10</v>
      </c>
      <c r="F265">
        <f>ROUND(Taulukko2[[#This Row],[Units 1]]/15,0)+1+Taulukko2[[#This Row],[Is Major 1]]+Taulukko2[[#This Row],[Is in Faction 1]]+Taulukko2[[#This Row],[Is Nato 1]]</f>
        <v>2</v>
      </c>
      <c r="G265">
        <f>ROUND(Taulukko2[[#This Row],[No of Gens 1]]/3,0)</f>
        <v>1</v>
      </c>
      <c r="H265">
        <v>24</v>
      </c>
      <c r="L265">
        <f>ROUND(Taulukko2[[#This Row],[Units 2]]/15,0)+1+Taulukko2[[#This Row],[Is Major 2]]+Taulukko2[[#This Row],[Is in Faction 2]]+Taulukko2[[#This Row],[Is Nato 2]]</f>
        <v>3</v>
      </c>
      <c r="M265">
        <f>ROUND(Taulukko2[[#This Row],[No of Gens 2]]/3,0)</f>
        <v>1</v>
      </c>
      <c r="N265" s="2">
        <f>Taulukko2[[#This Row],[No of Gens 2]]-Taulukko2[[#This Row],[No of Gens 1]]</f>
        <v>1</v>
      </c>
      <c r="O265" s="2">
        <f>Taulukko2[[#This Row],[No of FMs 2]]-Taulukko2[[#This Row],[No of FMs 1]]</f>
        <v>0</v>
      </c>
      <c r="P265" s="3" t="s">
        <v>19</v>
      </c>
      <c r="Q265">
        <v>4961</v>
      </c>
      <c r="R265">
        <v>4980</v>
      </c>
    </row>
    <row r="266" spans="1:18" s="2" customFormat="1" x14ac:dyDescent="0.25">
      <c r="A266" s="2" t="s">
        <v>457</v>
      </c>
      <c r="P266" s="3" t="s">
        <v>19</v>
      </c>
    </row>
    <row r="267" spans="1:18" x14ac:dyDescent="0.25">
      <c r="A267" t="s">
        <v>274</v>
      </c>
      <c r="B267">
        <v>4</v>
      </c>
      <c r="F267">
        <f>ROUND(Taulukko2[[#This Row],[Units 1]]/15,0)+1+Taulukko2[[#This Row],[Is Major 1]]+Taulukko2[[#This Row],[Is in Faction 1]]+Taulukko2[[#This Row],[Is Nato 1]]</f>
        <v>1</v>
      </c>
      <c r="G267">
        <f>ROUND(Taulukko2[[#This Row],[No of Gens 1]]/3,0)</f>
        <v>0</v>
      </c>
      <c r="H267">
        <v>4</v>
      </c>
      <c r="L267">
        <f>ROUND(Taulukko2[[#This Row],[Units 2]]/15,0)+1+Taulukko2[[#This Row],[Is Major 2]]+Taulukko2[[#This Row],[Is in Faction 2]]+Taulukko2[[#This Row],[Is Nato 2]]</f>
        <v>1</v>
      </c>
      <c r="M267">
        <f>ROUND(Taulukko2[[#This Row],[No of Gens 2]]/3,0)</f>
        <v>0</v>
      </c>
      <c r="N267" s="2">
        <f>Taulukko2[[#This Row],[No of Gens 2]]-Taulukko2[[#This Row],[No of Gens 1]]</f>
        <v>0</v>
      </c>
      <c r="O267" s="2">
        <f>Taulukko2[[#This Row],[No of FMs 2]]-Taulukko2[[#This Row],[No of FMs 1]]</f>
        <v>0</v>
      </c>
      <c r="P267" s="3" t="s">
        <v>19</v>
      </c>
      <c r="Q267">
        <v>4981</v>
      </c>
      <c r="R267">
        <v>5000</v>
      </c>
    </row>
    <row r="268" spans="1:18" s="2" customFormat="1" x14ac:dyDescent="0.25">
      <c r="A268" s="2" t="s">
        <v>456</v>
      </c>
      <c r="P268" s="3" t="s">
        <v>19</v>
      </c>
    </row>
    <row r="269" spans="1:18" x14ac:dyDescent="0.25">
      <c r="A269" t="s">
        <v>275</v>
      </c>
      <c r="B269">
        <v>7</v>
      </c>
      <c r="F269">
        <f>ROUND(Taulukko2[[#This Row],[Units 1]]/15,0)+1+Taulukko2[[#This Row],[Is Major 1]]+Taulukko2[[#This Row],[Is in Faction 1]]+Taulukko2[[#This Row],[Is Nato 1]]</f>
        <v>1</v>
      </c>
      <c r="G269">
        <f>ROUND(Taulukko2[[#This Row],[No of Gens 1]]/3,0)</f>
        <v>0</v>
      </c>
      <c r="H269">
        <v>7</v>
      </c>
      <c r="L269">
        <f>ROUND(Taulukko2[[#This Row],[Units 2]]/15,0)+1+Taulukko2[[#This Row],[Is Major 2]]+Taulukko2[[#This Row],[Is in Faction 2]]+Taulukko2[[#This Row],[Is Nato 2]]</f>
        <v>1</v>
      </c>
      <c r="M269">
        <f>ROUND(Taulukko2[[#This Row],[No of Gens 2]]/3,0)</f>
        <v>0</v>
      </c>
      <c r="N269" s="2">
        <f>Taulukko2[[#This Row],[No of Gens 2]]-Taulukko2[[#This Row],[No of Gens 1]]</f>
        <v>0</v>
      </c>
      <c r="O269" s="2">
        <f>Taulukko2[[#This Row],[No of FMs 2]]-Taulukko2[[#This Row],[No of FMs 1]]</f>
        <v>0</v>
      </c>
      <c r="P269" s="3" t="s">
        <v>19</v>
      </c>
      <c r="Q269">
        <v>5001</v>
      </c>
      <c r="R269">
        <v>5020</v>
      </c>
    </row>
  </sheetData>
  <conditionalFormatting sqref="N3:O269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69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zoomScaleNormal="100" workbookViewId="0">
      <selection activeCell="B14" sqref="B14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J4" t="s">
        <v>310</v>
      </c>
      <c r="K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Niko</cp:lastModifiedBy>
  <cp:revision>1</cp:revision>
  <dcterms:created xsi:type="dcterms:W3CDTF">2015-06-05T18:19:34Z</dcterms:created>
  <dcterms:modified xsi:type="dcterms:W3CDTF">2022-03-29T16:56:19Z</dcterms:modified>
  <dc:language>it-IT</dc:language>
</cp:coreProperties>
</file>