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43622262-31FB-427F-8751-B1703C99496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G43" i="1" s="1"/>
  <c r="L43" i="1"/>
  <c r="M43" i="1" s="1"/>
  <c r="O43" i="1" s="1"/>
  <c r="F39" i="1"/>
  <c r="G39" i="1" s="1"/>
  <c r="L39" i="1"/>
  <c r="M39" i="1" s="1"/>
  <c r="O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7" i="1"/>
  <c r="M77" i="1" s="1"/>
  <c r="L78" i="1"/>
  <c r="M78" i="1" s="1"/>
  <c r="L79" i="1"/>
  <c r="M79" i="1" s="1"/>
  <c r="L80" i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L94" i="1"/>
  <c r="M94" i="1" s="1"/>
  <c r="L95" i="1"/>
  <c r="M95" i="1" s="1"/>
  <c r="L96" i="1"/>
  <c r="M96" i="1" s="1"/>
  <c r="L97" i="1"/>
  <c r="M97" i="1" s="1"/>
  <c r="L98" i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L112" i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L195" i="1"/>
  <c r="L196" i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N27" i="1" s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N53" i="1" s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7" i="1"/>
  <c r="G77" i="1" s="1"/>
  <c r="F78" i="1"/>
  <c r="F79" i="1"/>
  <c r="F80" i="1"/>
  <c r="G80" i="1" s="1"/>
  <c r="F81" i="1"/>
  <c r="G81" i="1" s="1"/>
  <c r="F82" i="1"/>
  <c r="F83" i="1"/>
  <c r="G83" i="1" s="1"/>
  <c r="F84" i="1"/>
  <c r="F85" i="1"/>
  <c r="G85" i="1" s="1"/>
  <c r="F86" i="1"/>
  <c r="F87" i="1"/>
  <c r="G87" i="1" s="1"/>
  <c r="F88" i="1"/>
  <c r="F89" i="1"/>
  <c r="G89" i="1" s="1"/>
  <c r="F90" i="1"/>
  <c r="F91" i="1"/>
  <c r="G91" i="1" s="1"/>
  <c r="F92" i="1"/>
  <c r="F93" i="1"/>
  <c r="G93" i="1" s="1"/>
  <c r="F94" i="1"/>
  <c r="F95" i="1"/>
  <c r="G95" i="1" s="1"/>
  <c r="F96" i="1"/>
  <c r="F97" i="1"/>
  <c r="F98" i="1"/>
  <c r="G98" i="1" s="1"/>
  <c r="F99" i="1"/>
  <c r="F100" i="1"/>
  <c r="G100" i="1" s="1"/>
  <c r="F101" i="1"/>
  <c r="N101" i="1" s="1"/>
  <c r="F102" i="1"/>
  <c r="F103" i="1"/>
  <c r="F104" i="1"/>
  <c r="G104" i="1" s="1"/>
  <c r="F105" i="1"/>
  <c r="F106" i="1"/>
  <c r="F107" i="1"/>
  <c r="F108" i="1"/>
  <c r="G108" i="1" s="1"/>
  <c r="F109" i="1"/>
  <c r="F110" i="1"/>
  <c r="F111" i="1"/>
  <c r="G111" i="1" s="1"/>
  <c r="F112" i="1"/>
  <c r="G112" i="1" s="1"/>
  <c r="F113" i="1"/>
  <c r="N113" i="1" s="1"/>
  <c r="F114" i="1"/>
  <c r="G114" i="1" s="1"/>
  <c r="F115" i="1"/>
  <c r="G115" i="1" s="1"/>
  <c r="F116" i="1"/>
  <c r="F117" i="1"/>
  <c r="G117" i="1" s="1"/>
  <c r="F118" i="1"/>
  <c r="F119" i="1"/>
  <c r="G119" i="1" s="1"/>
  <c r="F120" i="1"/>
  <c r="F121" i="1"/>
  <c r="G121" i="1" s="1"/>
  <c r="F122" i="1"/>
  <c r="F123" i="1"/>
  <c r="G123" i="1" s="1"/>
  <c r="F124" i="1"/>
  <c r="F125" i="1"/>
  <c r="G125" i="1" s="1"/>
  <c r="F126" i="1"/>
  <c r="F127" i="1"/>
  <c r="G127" i="1" s="1"/>
  <c r="F128" i="1"/>
  <c r="F129" i="1"/>
  <c r="G129" i="1" s="1"/>
  <c r="F130" i="1"/>
  <c r="F131" i="1"/>
  <c r="F132" i="1"/>
  <c r="F133" i="1"/>
  <c r="G133" i="1" s="1"/>
  <c r="F134" i="1"/>
  <c r="F135" i="1"/>
  <c r="F136" i="1"/>
  <c r="F137" i="1"/>
  <c r="G137" i="1" s="1"/>
  <c r="F138" i="1"/>
  <c r="F139" i="1"/>
  <c r="G139" i="1" s="1"/>
  <c r="F140" i="1"/>
  <c r="F141" i="1"/>
  <c r="G141" i="1" s="1"/>
  <c r="F142" i="1"/>
  <c r="G142" i="1" s="1"/>
  <c r="F143" i="1"/>
  <c r="F144" i="1"/>
  <c r="G144" i="1" s="1"/>
  <c r="F145" i="1"/>
  <c r="F146" i="1"/>
  <c r="G146" i="1" s="1"/>
  <c r="F147" i="1"/>
  <c r="F148" i="1"/>
  <c r="F149" i="1"/>
  <c r="G149" i="1" s="1"/>
  <c r="F150" i="1"/>
  <c r="F151" i="1"/>
  <c r="G151" i="1" s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F177" i="1"/>
  <c r="G177" i="1" s="1"/>
  <c r="F178" i="1"/>
  <c r="G178" i="1" s="1"/>
  <c r="F179" i="1"/>
  <c r="F180" i="1"/>
  <c r="G180" i="1" s="1"/>
  <c r="F181" i="1"/>
  <c r="F182" i="1"/>
  <c r="G182" i="1" s="1"/>
  <c r="F183" i="1"/>
  <c r="F184" i="1"/>
  <c r="G184" i="1" s="1"/>
  <c r="F185" i="1"/>
  <c r="F186" i="1"/>
  <c r="G186" i="1" s="1"/>
  <c r="F187" i="1"/>
  <c r="F188" i="1"/>
  <c r="G188" i="1" s="1"/>
  <c r="F189" i="1"/>
  <c r="F190" i="1"/>
  <c r="G190" i="1" s="1"/>
  <c r="F191" i="1"/>
  <c r="F192" i="1"/>
  <c r="G192" i="1" s="1"/>
  <c r="F193" i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F201" i="1"/>
  <c r="F202" i="1"/>
  <c r="G202" i="1" s="1"/>
  <c r="F203" i="1"/>
  <c r="F204" i="1"/>
  <c r="G204" i="1" s="1"/>
  <c r="F205" i="1"/>
  <c r="F206" i="1"/>
  <c r="G206" i="1" s="1"/>
  <c r="F207" i="1"/>
  <c r="F208" i="1"/>
  <c r="G208" i="1" s="1"/>
  <c r="F209" i="1"/>
  <c r="F210" i="1"/>
  <c r="G210" i="1" s="1"/>
  <c r="F211" i="1"/>
  <c r="G211" i="1" s="1"/>
  <c r="F212" i="1"/>
  <c r="G212" i="1" s="1"/>
  <c r="F213" i="1"/>
  <c r="G213" i="1" s="1"/>
  <c r="F214" i="1"/>
  <c r="F215" i="1"/>
  <c r="G215" i="1" s="1"/>
  <c r="F216" i="1"/>
  <c r="F217" i="1"/>
  <c r="F218" i="1"/>
  <c r="F219" i="1"/>
  <c r="G219" i="1" s="1"/>
  <c r="F220" i="1"/>
  <c r="F221" i="1"/>
  <c r="F222" i="1"/>
  <c r="F223" i="1"/>
  <c r="G223" i="1" s="1"/>
  <c r="F224" i="1"/>
  <c r="F225" i="1"/>
  <c r="G225" i="1" s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F235" i="1"/>
  <c r="G235" i="1" s="1"/>
  <c r="F236" i="1"/>
  <c r="F237" i="1"/>
  <c r="F238" i="1"/>
  <c r="F239" i="1"/>
  <c r="G239" i="1" s="1"/>
  <c r="F240" i="1"/>
  <c r="F241" i="1"/>
  <c r="F242" i="1"/>
  <c r="F243" i="1"/>
  <c r="G243" i="1" s="1"/>
  <c r="F244" i="1"/>
  <c r="F245" i="1"/>
  <c r="F246" i="1"/>
  <c r="F247" i="1"/>
  <c r="G247" i="1" s="1"/>
  <c r="F248" i="1"/>
  <c r="G248" i="1" s="1"/>
  <c r="F249" i="1"/>
  <c r="F250" i="1"/>
  <c r="G250" i="1" s="1"/>
  <c r="F251" i="1"/>
  <c r="G251" i="1" s="1"/>
  <c r="F252" i="1"/>
  <c r="G252" i="1" s="1"/>
  <c r="F253" i="1"/>
  <c r="G253" i="1" s="1"/>
  <c r="F254" i="1"/>
  <c r="F255" i="1"/>
  <c r="F3" i="1"/>
  <c r="G3" i="1" s="1"/>
  <c r="N205" i="1" l="1"/>
  <c r="N120" i="1"/>
  <c r="N84" i="1"/>
  <c r="N241" i="1"/>
  <c r="N189" i="1"/>
  <c r="N45" i="1"/>
  <c r="N19" i="1"/>
  <c r="N43" i="1"/>
  <c r="N200" i="1"/>
  <c r="N128" i="1"/>
  <c r="N116" i="1"/>
  <c r="N236" i="1"/>
  <c r="N39" i="1"/>
  <c r="N244" i="1"/>
  <c r="N76" i="1"/>
  <c r="N193" i="1"/>
  <c r="N38" i="1"/>
  <c r="N52" i="1"/>
  <c r="N240" i="1"/>
  <c r="N93" i="1"/>
  <c r="N207" i="1"/>
  <c r="N191" i="1"/>
  <c r="N135" i="1"/>
  <c r="N107" i="1"/>
  <c r="N59" i="1"/>
  <c r="N55" i="1"/>
  <c r="N194" i="1"/>
  <c r="N98" i="1"/>
  <c r="N62" i="1"/>
  <c r="N242" i="1"/>
  <c r="N174" i="1"/>
  <c r="N170" i="1"/>
  <c r="N158" i="1"/>
  <c r="N138" i="1"/>
  <c r="N130" i="1"/>
  <c r="N122" i="1"/>
  <c r="N106" i="1"/>
  <c r="N90" i="1"/>
  <c r="N78" i="1"/>
  <c r="N66" i="1"/>
  <c r="G200" i="1"/>
  <c r="O200" i="1" s="1"/>
  <c r="G27" i="1"/>
  <c r="N196" i="1"/>
  <c r="N112" i="1"/>
  <c r="N80" i="1"/>
  <c r="N56" i="1"/>
  <c r="G55" i="1"/>
  <c r="O55" i="1" s="1"/>
  <c r="N195" i="1"/>
  <c r="N111" i="1"/>
  <c r="N75" i="1"/>
  <c r="G236" i="1"/>
  <c r="O236" i="1" s="1"/>
  <c r="M93" i="1"/>
  <c r="O93" i="1" s="1"/>
  <c r="N255" i="1"/>
  <c r="N254" i="1"/>
  <c r="O253" i="1"/>
  <c r="O252" i="1"/>
  <c r="N252" i="1"/>
  <c r="O251" i="1"/>
  <c r="N250" i="1"/>
  <c r="O250" i="1"/>
  <c r="N249" i="1"/>
  <c r="O248" i="1"/>
  <c r="N246" i="1"/>
  <c r="N245" i="1"/>
  <c r="O243" i="1"/>
  <c r="O239" i="1"/>
  <c r="N238" i="1"/>
  <c r="N237" i="1"/>
  <c r="O235" i="1"/>
  <c r="N234" i="1"/>
  <c r="O233" i="1"/>
  <c r="N232" i="1"/>
  <c r="O231" i="1"/>
  <c r="O229" i="1"/>
  <c r="N228" i="1"/>
  <c r="O227" i="1"/>
  <c r="N226" i="1"/>
  <c r="O225" i="1"/>
  <c r="N224" i="1"/>
  <c r="O223" i="1"/>
  <c r="N222" i="1"/>
  <c r="N221" i="1"/>
  <c r="N220" i="1"/>
  <c r="O219" i="1"/>
  <c r="N218" i="1"/>
  <c r="N217" i="1"/>
  <c r="N216" i="1"/>
  <c r="O215" i="1"/>
  <c r="N214" i="1"/>
  <c r="O213" i="1"/>
  <c r="O210" i="1"/>
  <c r="N210" i="1"/>
  <c r="N209" i="1"/>
  <c r="O208" i="1"/>
  <c r="N208" i="1"/>
  <c r="O206" i="1"/>
  <c r="O204" i="1"/>
  <c r="N203" i="1"/>
  <c r="O202" i="1"/>
  <c r="N201" i="1"/>
  <c r="O199" i="1"/>
  <c r="O198" i="1"/>
  <c r="N197" i="1"/>
  <c r="O197" i="1"/>
  <c r="M196" i="1"/>
  <c r="O196" i="1" s="1"/>
  <c r="M195" i="1"/>
  <c r="O195" i="1" s="1"/>
  <c r="M194" i="1"/>
  <c r="O194" i="1" s="1"/>
  <c r="O190" i="1"/>
  <c r="O188" i="1"/>
  <c r="N187" i="1"/>
  <c r="O186" i="1"/>
  <c r="N185" i="1"/>
  <c r="O184" i="1"/>
  <c r="N183" i="1"/>
  <c r="O182" i="1"/>
  <c r="N181" i="1"/>
  <c r="O180" i="1"/>
  <c r="N179" i="1"/>
  <c r="O178" i="1"/>
  <c r="N178" i="1"/>
  <c r="O177" i="1"/>
  <c r="N176" i="1"/>
  <c r="O175" i="1"/>
  <c r="N172" i="1"/>
  <c r="O171" i="1"/>
  <c r="O169" i="1"/>
  <c r="N168" i="1"/>
  <c r="O167" i="1"/>
  <c r="N166" i="1"/>
  <c r="O165" i="1"/>
  <c r="N164" i="1"/>
  <c r="O163" i="1"/>
  <c r="N162" i="1"/>
  <c r="N160" i="1"/>
  <c r="O159" i="1"/>
  <c r="O157" i="1"/>
  <c r="N156" i="1"/>
  <c r="O155" i="1"/>
  <c r="N154" i="1"/>
  <c r="O153" i="1"/>
  <c r="N152" i="1"/>
  <c r="O151" i="1"/>
  <c r="N150" i="1"/>
  <c r="N149" i="1"/>
  <c r="O149" i="1"/>
  <c r="N148" i="1"/>
  <c r="N147" i="1"/>
  <c r="O146" i="1"/>
  <c r="N145" i="1"/>
  <c r="N144" i="1"/>
  <c r="O144" i="1"/>
  <c r="N143" i="1"/>
  <c r="O142" i="1"/>
  <c r="N142" i="1"/>
  <c r="O141" i="1"/>
  <c r="N140" i="1"/>
  <c r="O139" i="1"/>
  <c r="O137" i="1"/>
  <c r="N136" i="1"/>
  <c r="N134" i="1"/>
  <c r="O133" i="1"/>
  <c r="N132" i="1"/>
  <c r="N131" i="1"/>
  <c r="O129" i="1"/>
  <c r="N129" i="1"/>
  <c r="O127" i="1"/>
  <c r="N126" i="1"/>
  <c r="N124" i="1"/>
  <c r="O123" i="1"/>
  <c r="O121" i="1"/>
  <c r="N118" i="1"/>
  <c r="O117" i="1"/>
  <c r="O115" i="1"/>
  <c r="N115" i="1"/>
  <c r="M112" i="1"/>
  <c r="O112" i="1" s="1"/>
  <c r="M111" i="1"/>
  <c r="O111" i="1" s="1"/>
  <c r="N110" i="1"/>
  <c r="N109" i="1"/>
  <c r="O108" i="1"/>
  <c r="N105" i="1"/>
  <c r="O104" i="1"/>
  <c r="N103" i="1"/>
  <c r="N102" i="1"/>
  <c r="O100" i="1"/>
  <c r="N97" i="1"/>
  <c r="N96" i="1"/>
  <c r="O95" i="1"/>
  <c r="N94" i="1"/>
  <c r="N92" i="1"/>
  <c r="O91" i="1"/>
  <c r="O89" i="1"/>
  <c r="N88" i="1"/>
  <c r="O87" i="1"/>
  <c r="O85" i="1"/>
  <c r="O83" i="1"/>
  <c r="N82" i="1"/>
  <c r="N81" i="1"/>
  <c r="O81" i="1"/>
  <c r="M80" i="1"/>
  <c r="O80" i="1" s="1"/>
  <c r="N79" i="1"/>
  <c r="O77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7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99" i="1"/>
  <c r="N26" i="1"/>
  <c r="M98" i="1"/>
  <c r="O98" i="1" s="1"/>
  <c r="O125" i="1"/>
  <c r="O119" i="1"/>
  <c r="N230" i="1"/>
  <c r="O212" i="1"/>
  <c r="O161" i="1"/>
  <c r="N29" i="1"/>
  <c r="N28" i="1"/>
  <c r="O28" i="1"/>
  <c r="O15" i="1"/>
  <c r="O247" i="1"/>
  <c r="O192" i="1"/>
  <c r="O114" i="1"/>
  <c r="O211" i="1"/>
  <c r="O173" i="1"/>
  <c r="N86" i="1"/>
  <c r="O49" i="1"/>
  <c r="G255" i="1"/>
  <c r="O255" i="1" s="1"/>
  <c r="G254" i="1"/>
  <c r="O254" i="1" s="1"/>
  <c r="N253" i="1"/>
  <c r="N251" i="1"/>
  <c r="G249" i="1"/>
  <c r="O249" i="1" s="1"/>
  <c r="N248" i="1"/>
  <c r="N247" i="1"/>
  <c r="G246" i="1"/>
  <c r="O246" i="1" s="1"/>
  <c r="G245" i="1"/>
  <c r="O245" i="1" s="1"/>
  <c r="G244" i="1"/>
  <c r="O244" i="1" s="1"/>
  <c r="N243" i="1"/>
  <c r="G242" i="1"/>
  <c r="O242" i="1" s="1"/>
  <c r="G241" i="1"/>
  <c r="O241" i="1" s="1"/>
  <c r="G240" i="1"/>
  <c r="O240" i="1" s="1"/>
  <c r="N239" i="1"/>
  <c r="G238" i="1"/>
  <c r="O238" i="1" s="1"/>
  <c r="G237" i="1"/>
  <c r="O237" i="1" s="1"/>
  <c r="N235" i="1"/>
  <c r="G234" i="1"/>
  <c r="O234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N225" i="1"/>
  <c r="G224" i="1"/>
  <c r="O224" i="1" s="1"/>
  <c r="N223" i="1"/>
  <c r="G222" i="1"/>
  <c r="O222" i="1" s="1"/>
  <c r="G221" i="1"/>
  <c r="O221" i="1" s="1"/>
  <c r="G220" i="1"/>
  <c r="O220" i="1" s="1"/>
  <c r="N219" i="1"/>
  <c r="G218" i="1"/>
  <c r="O218" i="1" s="1"/>
  <c r="G217" i="1"/>
  <c r="O217" i="1" s="1"/>
  <c r="G216" i="1"/>
  <c r="O216" i="1" s="1"/>
  <c r="N215" i="1"/>
  <c r="G214" i="1"/>
  <c r="O214" i="1" s="1"/>
  <c r="N213" i="1"/>
  <c r="N212" i="1"/>
  <c r="N211" i="1"/>
  <c r="G209" i="1"/>
  <c r="O209" i="1" s="1"/>
  <c r="G207" i="1"/>
  <c r="O207" i="1" s="1"/>
  <c r="N206" i="1"/>
  <c r="G205" i="1"/>
  <c r="O205" i="1" s="1"/>
  <c r="N204" i="1"/>
  <c r="G203" i="1"/>
  <c r="O203" i="1" s="1"/>
  <c r="N202" i="1"/>
  <c r="G201" i="1"/>
  <c r="O201" i="1" s="1"/>
  <c r="N199" i="1"/>
  <c r="N198" i="1"/>
  <c r="G193" i="1"/>
  <c r="O193" i="1" s="1"/>
  <c r="N192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2" i="1"/>
  <c r="G181" i="1"/>
  <c r="O181" i="1" s="1"/>
  <c r="N180" i="1"/>
  <c r="G179" i="1"/>
  <c r="O179" i="1" s="1"/>
  <c r="N177" i="1"/>
  <c r="G176" i="1"/>
  <c r="O176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N153" i="1"/>
  <c r="G152" i="1"/>
  <c r="O152" i="1" s="1"/>
  <c r="N151" i="1"/>
  <c r="G150" i="1"/>
  <c r="O150" i="1" s="1"/>
  <c r="G148" i="1"/>
  <c r="O148" i="1" s="1"/>
  <c r="G147" i="1"/>
  <c r="O147" i="1" s="1"/>
  <c r="N146" i="1"/>
  <c r="G145" i="1"/>
  <c r="O145" i="1" s="1"/>
  <c r="G143" i="1"/>
  <c r="O143" i="1" s="1"/>
  <c r="N141" i="1"/>
  <c r="G140" i="1"/>
  <c r="O140" i="1" s="1"/>
  <c r="N139" i="1"/>
  <c r="G138" i="1"/>
  <c r="O138" i="1" s="1"/>
  <c r="N137" i="1"/>
  <c r="G136" i="1"/>
  <c r="O136" i="1" s="1"/>
  <c r="G135" i="1"/>
  <c r="O135" i="1" s="1"/>
  <c r="G134" i="1"/>
  <c r="O134" i="1" s="1"/>
  <c r="N133" i="1"/>
  <c r="G132" i="1"/>
  <c r="O132" i="1" s="1"/>
  <c r="G131" i="1"/>
  <c r="O131" i="1" s="1"/>
  <c r="G130" i="1"/>
  <c r="O130" i="1" s="1"/>
  <c r="G128" i="1"/>
  <c r="O128" i="1" s="1"/>
  <c r="N127" i="1"/>
  <c r="G126" i="1"/>
  <c r="O126" i="1" s="1"/>
  <c r="N125" i="1"/>
  <c r="G124" i="1"/>
  <c r="O124" i="1" s="1"/>
  <c r="N123" i="1"/>
  <c r="G122" i="1"/>
  <c r="O122" i="1" s="1"/>
  <c r="N121" i="1"/>
  <c r="G120" i="1"/>
  <c r="O120" i="1" s="1"/>
  <c r="N119" i="1"/>
  <c r="G118" i="1"/>
  <c r="O118" i="1" s="1"/>
  <c r="N117" i="1"/>
  <c r="G116" i="1"/>
  <c r="O116" i="1" s="1"/>
  <c r="N114" i="1"/>
  <c r="G113" i="1"/>
  <c r="O113" i="1" s="1"/>
  <c r="G110" i="1"/>
  <c r="O110" i="1" s="1"/>
  <c r="G109" i="1"/>
  <c r="O109" i="1" s="1"/>
  <c r="N108" i="1"/>
  <c r="G107" i="1"/>
  <c r="O107" i="1" s="1"/>
  <c r="G106" i="1"/>
  <c r="O106" i="1" s="1"/>
  <c r="G105" i="1"/>
  <c r="O105" i="1" s="1"/>
  <c r="N104" i="1"/>
  <c r="G103" i="1"/>
  <c r="O103" i="1" s="1"/>
  <c r="G102" i="1"/>
  <c r="O102" i="1" s="1"/>
  <c r="G101" i="1"/>
  <c r="O101" i="1" s="1"/>
  <c r="N100" i="1"/>
  <c r="G99" i="1"/>
  <c r="O99" i="1" s="1"/>
  <c r="G97" i="1"/>
  <c r="O97" i="1" s="1"/>
  <c r="G96" i="1"/>
  <c r="O96" i="1" s="1"/>
  <c r="N95" i="1"/>
  <c r="G94" i="1"/>
  <c r="O94" i="1" s="1"/>
  <c r="G92" i="1"/>
  <c r="O92" i="1" s="1"/>
  <c r="N91" i="1"/>
  <c r="G90" i="1"/>
  <c r="O90" i="1" s="1"/>
  <c r="N89" i="1"/>
  <c r="G88" i="1"/>
  <c r="O88" i="1" s="1"/>
  <c r="N87" i="1"/>
  <c r="G86" i="1"/>
  <c r="O86" i="1" s="1"/>
  <c r="N85" i="1"/>
  <c r="G84" i="1"/>
  <c r="O84" i="1" s="1"/>
  <c r="N83" i="1"/>
  <c r="G82" i="1"/>
  <c r="O82" i="1" s="1"/>
  <c r="G79" i="1"/>
  <c r="O79" i="1" s="1"/>
  <c r="G78" i="1"/>
  <c r="O78" i="1" s="1"/>
  <c r="N77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<sst xmlns="http://schemas.openxmlformats.org/spreadsheetml/2006/main" count="511" uniqueCount="451">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</sst>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D23E6-60AB-42C7-B043-A8B30FF8C033}" name="Taulukko2" displayName="Taulukko2" ref="A2:R255" totalsRowShown="0">
  <autoFilter ref="A2:R255" xr:uid="{6DDEF623-4240-4F7B-A4DC-C137388F3BBA}"/>
  <sortState xmlns:xlrd2="http://schemas.microsoft.com/office/spreadsheetml/2017/richdata2" ref="A3:O255">
    <sortCondition ref="A2:A255"/>
  </sortState>
  <tableColumns count="18">
    <tableColumn id="1" xr3:uid="{0F370F1D-33D6-4690-B3B1-6018D18D0D34}" name="TAG"/>
    <tableColumn id="2" xr3:uid="{A251529F-C198-4882-980D-186989E9B99C}" name="Units 1"/>
    <tableColumn id="3" xr3:uid="{7E1D6517-8E7B-4427-B6C9-14389192DE8B}" name="Is Major 1"/>
    <tableColumn id="4" xr3:uid="{588C3809-C9CA-4AEA-9EF0-533C64E739E4}" name="Is in Faction 1"/>
    <tableColumn id="5" xr3:uid="{BCCB4B03-5F7F-44EB-9901-B606126976C3}" name="Is Nato 1"/>
    <tableColumn id="6" xr3:uid="{44BAFD9D-822B-4663-B280-3DE4FEA8BB69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197C5B3F-B43B-4A81-ACD0-74C7949DAA61}" name="No of FMs 1">
      <calculatedColumnFormula>ROUND(Taulukko2[[#This Row],[No of Gens 1]]/3,0)</calculatedColumnFormula>
    </tableColumn>
    <tableColumn id="8" xr3:uid="{FF51BC1D-EA0A-40F6-9D8C-3D1FE4BCF8C4}" name="Units 2"/>
    <tableColumn id="9" xr3:uid="{49589B77-E62E-4D08-96EA-7877AEB0D0EE}" name="Is Major 2"/>
    <tableColumn id="10" xr3:uid="{586137D4-3C4D-4543-9BFB-6E492F8AA6CF}" name="Is in Faction 2"/>
    <tableColumn id="11" xr3:uid="{0C7687F4-429E-4266-936C-B122FB9E9DC6}" name="Is Nato 2"/>
    <tableColumn id="12" xr3:uid="{BB7F4C2D-E9D6-4786-A46D-3B04A81F33AB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BB43CEF2-1EEA-4030-8A67-A9CA835A06EA}" name="No of FMs 2">
      <calculatedColumnFormula>ROUND(Taulukko2[[#This Row],[No of Gens 2]]/3,0)</calculatedColumnFormula>
    </tableColumn>
    <tableColumn id="14" xr3:uid="{68AAE598-9B8F-45FA-A989-9EEA87297881}" name="DeltaG">
      <calculatedColumnFormula>Taulukko2[[#This Row],[No of Gens 2]]-Taulukko2[[#This Row],[No of Gens 1]]</calculatedColumnFormula>
    </tableColumn>
    <tableColumn id="15" xr3:uid="{AD6381E7-3290-44E4-9E98-E7E9063F54F9}" name="DeltaFM">
      <calculatedColumnFormula>Taulukko2[[#This Row],[No of FMs 2]]-Taulukko2[[#This Row],[No of FMs 1]]</calculatedColumnFormula>
    </tableColumn>
    <tableColumn id="16" xr3:uid="{F1A1B7D8-F172-48DC-AF4F-5C441C6D421B}" name="Done" dataDxfId="4"/>
    <tableColumn id="17" xr3:uid="{C49D052D-3754-49A2-9551-F2176AA27932}" name="ID min"/>
    <tableColumn id="18" xr3:uid="{8A6F4AEA-EC4E-4C6E-A653-1A392AFA8658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5"/>
  <sheetViews>
    <sheetView tabSelected="1" topLeftCell="A39" workbookViewId="0">
      <selection activeCell="P55" sqref="P55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/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/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/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/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/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/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/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/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/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/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/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/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/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/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/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/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/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/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/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/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/>
      <c r="Q76">
        <v>1421</v>
      </c>
      <c r="R76">
        <v>1440</v>
      </c>
    </row>
    <row r="77" spans="1:18" x14ac:dyDescent="0.25">
      <c r="A77" t="s">
        <v>113</v>
      </c>
      <c r="B77">
        <v>4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H77">
        <v>2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/>
      <c r="Q77">
        <v>1441</v>
      </c>
      <c r="R77">
        <v>1460</v>
      </c>
    </row>
    <row r="78" spans="1:18" x14ac:dyDescent="0.25">
      <c r="A78" t="s">
        <v>15</v>
      </c>
      <c r="B78">
        <v>9</v>
      </c>
      <c r="F78">
        <f>ROUND(Taulukko2[[#This Row],[Units 1]]/15,0)+1+Taulukko2[[#This Row],[Is Major 1]]+Taulukko2[[#This Row],[Is in Faction 1]]+Taulukko2[[#This Row],[Is Nato 1]]</f>
        <v>2</v>
      </c>
      <c r="G78">
        <f>ROUND(Taulukko2[[#This Row],[No of Gens 1]]/3,0)</f>
        <v>1</v>
      </c>
      <c r="H78">
        <v>8</v>
      </c>
      <c r="L78">
        <f>ROUND(Taulukko2[[#This Row],[Units 2]]/15,0)+1+Taulukko2[[#This Row],[Is Major 2]]+Taulukko2[[#This Row],[Is in Faction 2]]+Taulukko2[[#This Row],[Is Nato 2]]</f>
        <v>2</v>
      </c>
      <c r="M78">
        <f>ROUND(Taulukko2[[#This Row],[No of Gens 2]]/3,0)</f>
        <v>1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/>
      <c r="Q78">
        <v>1461</v>
      </c>
      <c r="R78">
        <v>1480</v>
      </c>
    </row>
    <row r="79" spans="1:18" x14ac:dyDescent="0.25">
      <c r="A79" t="s">
        <v>16</v>
      </c>
      <c r="B79">
        <v>12</v>
      </c>
      <c r="E79">
        <v>1</v>
      </c>
      <c r="F79">
        <f>ROUND(Taulukko2[[#This Row],[Units 1]]/15,0)+1+Taulukko2[[#This Row],[Is Major 1]]+Taulukko2[[#This Row],[Is in Faction 1]]+Taulukko2[[#This Row],[Is Nato 1]]</f>
        <v>3</v>
      </c>
      <c r="G79">
        <f>ROUND(Taulukko2[[#This Row],[No of Gens 1]]/3,0)</f>
        <v>1</v>
      </c>
      <c r="H79">
        <v>11</v>
      </c>
      <c r="K79">
        <v>1</v>
      </c>
      <c r="L79">
        <f>ROUND(Taulukko2[[#This Row],[Units 2]]/15,0)+1+Taulukko2[[#This Row],[Is Major 2]]+Taulukko2[[#This Row],[Is in Faction 2]]+Taulukko2[[#This Row],[Is Nato 2]]</f>
        <v>3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/>
      <c r="Q79">
        <v>1481</v>
      </c>
      <c r="R79">
        <v>1500</v>
      </c>
    </row>
    <row r="80" spans="1:18" x14ac:dyDescent="0.25">
      <c r="A80" t="s">
        <v>220</v>
      </c>
      <c r="B80">
        <v>0</v>
      </c>
      <c r="F80">
        <f>ROUND(Taulukko2[[#This Row],[Units 1]]/15,0)+1+Taulukko2[[#This Row],[Is Major 1]]+Taulukko2[[#This Row],[Is in Faction 1]]+Taulukko2[[#This Row],[Is Nato 1]]</f>
        <v>1</v>
      </c>
      <c r="G80">
        <f>ROUND(Taulukko2[[#This Row],[No of Gens 1]]/3,0)</f>
        <v>0</v>
      </c>
      <c r="H80">
        <v>28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2</v>
      </c>
      <c r="O80">
        <f>Taulukko2[[#This Row],[No of FMs 2]]-Taulukko2[[#This Row],[No of FMs 1]]</f>
        <v>1</v>
      </c>
      <c r="P80" s="1"/>
      <c r="Q80">
        <v>1501</v>
      </c>
      <c r="R80">
        <v>1520</v>
      </c>
    </row>
    <row r="81" spans="1:18" x14ac:dyDescent="0.25">
      <c r="A81" t="s">
        <v>17</v>
      </c>
      <c r="B81">
        <v>3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</v>
      </c>
      <c r="L81">
        <f>ROUND(Taulukko2[[#This Row],[Units 2]]/15,0)+1+Taulukko2[[#This Row],[Is Major 2]]+Taulukko2[[#This Row],[Is in Faction 2]]+Taulukko2[[#This Row],[Is Nato 2]]</f>
        <v>1</v>
      </c>
      <c r="M81">
        <f>ROUND(Taulukko2[[#This Row],[No of Gens 2]]/3,0)</f>
        <v>0</v>
      </c>
      <c r="N81">
        <f>Taulukko2[[#This Row],[No of Gens 2]]-Taulukko2[[#This Row],[No of Gens 1]]</f>
        <v>0</v>
      </c>
      <c r="O81">
        <f>Taulukko2[[#This Row],[No of FMs 2]]-Taulukko2[[#This Row],[No of FMs 1]]</f>
        <v>0</v>
      </c>
      <c r="P81" s="1"/>
      <c r="Q81">
        <v>1521</v>
      </c>
      <c r="R81">
        <v>1540</v>
      </c>
    </row>
    <row r="82" spans="1:18" x14ac:dyDescent="0.25">
      <c r="A82" t="s">
        <v>174</v>
      </c>
      <c r="B82">
        <v>5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5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/>
      <c r="Q82">
        <v>1541</v>
      </c>
      <c r="R82">
        <v>1560</v>
      </c>
    </row>
    <row r="83" spans="1:18" x14ac:dyDescent="0.25">
      <c r="A83" t="s">
        <v>175</v>
      </c>
      <c r="B83">
        <v>4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8</v>
      </c>
      <c r="L83">
        <f>ROUND(Taulukko2[[#This Row],[Units 2]]/15,0)+1+Taulukko2[[#This Row],[Is Major 2]]+Taulukko2[[#This Row],[Is in Faction 2]]+Taulukko2[[#This Row],[Is Nato 2]]</f>
        <v>2</v>
      </c>
      <c r="M83">
        <f>ROUND(Taulukko2[[#This Row],[No of Gens 2]]/3,0)</f>
        <v>1</v>
      </c>
      <c r="N83">
        <f>Taulukko2[[#This Row],[No of Gens 2]]-Taulukko2[[#This Row],[No of Gens 1]]</f>
        <v>1</v>
      </c>
      <c r="O83">
        <f>Taulukko2[[#This Row],[No of FMs 2]]-Taulukko2[[#This Row],[No of FMs 1]]</f>
        <v>1</v>
      </c>
      <c r="P83" s="1"/>
      <c r="Q83">
        <v>1561</v>
      </c>
      <c r="R83">
        <v>1580</v>
      </c>
    </row>
    <row r="84" spans="1:18" x14ac:dyDescent="0.25">
      <c r="A84" t="s">
        <v>176</v>
      </c>
      <c r="B84">
        <v>1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1</v>
      </c>
      <c r="L84">
        <f>ROUND(Taulukko2[[#This Row],[Units 2]]/15,0)+1+Taulukko2[[#This Row],[Is Major 2]]+Taulukko2[[#This Row],[Is in Faction 2]]+Taulukko2[[#This Row],[Is Nato 2]]</f>
        <v>1</v>
      </c>
      <c r="M84">
        <f>ROUND(Taulukko2[[#This Row],[No of Gens 2]]/3,0)</f>
        <v>0</v>
      </c>
      <c r="N84">
        <f>Taulukko2[[#This Row],[No of Gens 2]]-Taulukko2[[#This Row],[No of Gens 1]]</f>
        <v>0</v>
      </c>
      <c r="O84">
        <f>Taulukko2[[#This Row],[No of FMs 2]]-Taulukko2[[#This Row],[No of FMs 1]]</f>
        <v>0</v>
      </c>
      <c r="P84" s="1"/>
      <c r="Q84">
        <v>1581</v>
      </c>
      <c r="R84">
        <v>1600</v>
      </c>
    </row>
    <row r="85" spans="1:18" x14ac:dyDescent="0.25">
      <c r="A85" t="s">
        <v>58</v>
      </c>
      <c r="B85">
        <v>7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7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/>
      <c r="Q85">
        <v>1601</v>
      </c>
      <c r="R85">
        <v>1620</v>
      </c>
    </row>
    <row r="86" spans="1:18" x14ac:dyDescent="0.25">
      <c r="A86" t="s">
        <v>18</v>
      </c>
      <c r="B86">
        <v>13</v>
      </c>
      <c r="C86">
        <v>1</v>
      </c>
      <c r="E86">
        <v>1</v>
      </c>
      <c r="F86">
        <f>ROUND(Taulukko2[[#This Row],[Units 1]]/15,0)+1+Taulukko2[[#This Row],[Is Major 1]]+Taulukko2[[#This Row],[Is in Faction 1]]+Taulukko2[[#This Row],[Is Nato 1]]</f>
        <v>4</v>
      </c>
      <c r="G86">
        <f>ROUND(Taulukko2[[#This Row],[No of Gens 1]]/3,0)</f>
        <v>1</v>
      </c>
      <c r="H86">
        <v>9</v>
      </c>
      <c r="I86">
        <v>1</v>
      </c>
      <c r="K86">
        <v>1</v>
      </c>
      <c r="L86">
        <f>ROUND(Taulukko2[[#This Row],[Units 2]]/15,0)+1+Taulukko2[[#This Row],[Is Major 2]]+Taulukko2[[#This Row],[Is in Faction 2]]+Taulukko2[[#This Row],[Is Nato 2]]</f>
        <v>4</v>
      </c>
      <c r="M86">
        <f>ROUND(Taulukko2[[#This Row],[No of Gens 2]]/3,0)</f>
        <v>1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/>
      <c r="Q86">
        <v>1621</v>
      </c>
      <c r="R86">
        <v>1640</v>
      </c>
    </row>
    <row r="87" spans="1:18" x14ac:dyDescent="0.25">
      <c r="A87" t="s">
        <v>221</v>
      </c>
      <c r="B87">
        <v>0</v>
      </c>
      <c r="F87">
        <f>ROUND(Taulukko2[[#This Row],[Units 1]]/15,0)+1+Taulukko2[[#This Row],[Is Major 1]]+Taulukko2[[#This Row],[Is in Faction 1]]+Taulukko2[[#This Row],[Is Nato 1]]</f>
        <v>1</v>
      </c>
      <c r="G87">
        <f>ROUND(Taulukko2[[#This Row],[No of Gens 1]]/3,0)</f>
        <v>0</v>
      </c>
      <c r="H87">
        <v>18</v>
      </c>
      <c r="L87">
        <f>ROUND(Taulukko2[[#This Row],[Units 2]]/15,0)+1+Taulukko2[[#This Row],[Is Major 2]]+Taulukko2[[#This Row],[Is in Faction 2]]+Taulukko2[[#This Row],[Is Nato 2]]</f>
        <v>2</v>
      </c>
      <c r="M87">
        <f>ROUND(Taulukko2[[#This Row],[No of Gens 2]]/3,0)</f>
        <v>1</v>
      </c>
      <c r="N87">
        <f>Taulukko2[[#This Row],[No of Gens 2]]-Taulukko2[[#This Row],[No of Gens 1]]</f>
        <v>1</v>
      </c>
      <c r="O87">
        <f>Taulukko2[[#This Row],[No of FMs 2]]-Taulukko2[[#This Row],[No of FMs 1]]</f>
        <v>1</v>
      </c>
      <c r="P87" s="1"/>
      <c r="Q87">
        <v>1641</v>
      </c>
      <c r="R87">
        <v>1660</v>
      </c>
    </row>
    <row r="88" spans="1:18" x14ac:dyDescent="0.25">
      <c r="A88" t="s">
        <v>222</v>
      </c>
      <c r="B88">
        <v>0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H88">
        <v>6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/>
      <c r="Q88">
        <v>1661</v>
      </c>
      <c r="R88">
        <v>1680</v>
      </c>
    </row>
    <row r="89" spans="1:18" x14ac:dyDescent="0.25">
      <c r="A89" t="s">
        <v>129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0</v>
      </c>
      <c r="L89">
        <f>ROUND(Taulukko2[[#This Row],[Units 2]]/15,0)+1+Taulukko2[[#This Row],[Is Major 2]]+Taulukko2[[#This Row],[Is in Faction 2]]+Taulukko2[[#This Row],[Is Nato 2]]</f>
        <v>1</v>
      </c>
      <c r="M89">
        <f>ROUND(Taulukko2[[#This Row],[No of Gens 2]]/3,0)</f>
        <v>0</v>
      </c>
      <c r="N89">
        <f>Taulukko2[[#This Row],[No of Gens 2]]-Taulukko2[[#This Row],[No of Gens 1]]</f>
        <v>0</v>
      </c>
      <c r="O89">
        <f>Taulukko2[[#This Row],[No of FMs 2]]-Taulukko2[[#This Row],[No of FMs 1]]</f>
        <v>0</v>
      </c>
      <c r="P89" s="1"/>
      <c r="Q89">
        <v>1681</v>
      </c>
      <c r="R89">
        <v>1700</v>
      </c>
    </row>
    <row r="90" spans="1:18" x14ac:dyDescent="0.25">
      <c r="A90" t="s">
        <v>19</v>
      </c>
      <c r="B90">
        <v>28</v>
      </c>
      <c r="E90">
        <v>1</v>
      </c>
      <c r="F90">
        <f>ROUND(Taulukko2[[#This Row],[Units 1]]/15,0)+1+Taulukko2[[#This Row],[Is Major 1]]+Taulukko2[[#This Row],[Is in Faction 1]]+Taulukko2[[#This Row],[Is Nato 1]]</f>
        <v>4</v>
      </c>
      <c r="G90">
        <f>ROUND(Taulukko2[[#This Row],[No of Gens 1]]/3,0)</f>
        <v>1</v>
      </c>
      <c r="H90">
        <v>27</v>
      </c>
      <c r="K90">
        <v>1</v>
      </c>
      <c r="L90">
        <f>ROUND(Taulukko2[[#This Row],[Units 2]]/15,0)+1+Taulukko2[[#This Row],[Is Major 2]]+Taulukko2[[#This Row],[Is in Faction 2]]+Taulukko2[[#This Row],[Is Nato 2]]</f>
        <v>4</v>
      </c>
      <c r="M90">
        <f>ROUND(Taulukko2[[#This Row],[No of Gens 2]]/3,0)</f>
        <v>1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/>
      <c r="Q90">
        <v>1701</v>
      </c>
      <c r="R90">
        <v>1720</v>
      </c>
    </row>
    <row r="91" spans="1:18" x14ac:dyDescent="0.25">
      <c r="A91" t="s">
        <v>144</v>
      </c>
      <c r="B91">
        <v>6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3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/>
      <c r="Q91">
        <v>1721</v>
      </c>
      <c r="R91">
        <v>1740</v>
      </c>
    </row>
    <row r="92" spans="1:18" x14ac:dyDescent="0.25">
      <c r="A92" t="s">
        <v>177</v>
      </c>
      <c r="B92">
        <v>3</v>
      </c>
      <c r="F92">
        <f>ROUND(Taulukko2[[#This Row],[Units 1]]/15,0)+1+Taulukko2[[#This Row],[Is Major 1]]+Taulukko2[[#This Row],[Is in Faction 1]]+Taulukko2[[#This Row],[Is Nato 1]]</f>
        <v>1</v>
      </c>
      <c r="G92">
        <f>ROUND(Taulukko2[[#This Row],[No of Gens 1]]/3,0)</f>
        <v>0</v>
      </c>
      <c r="H92">
        <v>3</v>
      </c>
      <c r="L92">
        <f>ROUND(Taulukko2[[#This Row],[Units 2]]/15,0)+1+Taulukko2[[#This Row],[Is Major 2]]+Taulukko2[[#This Row],[Is in Faction 2]]+Taulukko2[[#This Row],[Is Nato 2]]</f>
        <v>1</v>
      </c>
      <c r="M92">
        <f>ROUND(Taulukko2[[#This Row],[No of Gens 2]]/3,0)</f>
        <v>0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/>
      <c r="Q92">
        <v>1741</v>
      </c>
      <c r="R92">
        <v>1760</v>
      </c>
    </row>
    <row r="93" spans="1:18" x14ac:dyDescent="0.25">
      <c r="A93" t="s">
        <v>178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9</v>
      </c>
      <c r="L93">
        <f>ROUND(Taulukko2[[#This Row],[Units 2]]/15,0)+1+Taulukko2[[#This Row],[Is Major 2]]+Taulukko2[[#This Row],[Is in Faction 2]]+Taulukko2[[#This Row],[Is Nato 2]]</f>
        <v>2</v>
      </c>
      <c r="M93">
        <f>ROUND(Taulukko2[[#This Row],[No of Gens 2]]/3,0)</f>
        <v>1</v>
      </c>
      <c r="N93">
        <f>Taulukko2[[#This Row],[No of Gens 2]]-Taulukko2[[#This Row],[No of Gens 1]]</f>
        <v>1</v>
      </c>
      <c r="O93">
        <f>Taulukko2[[#This Row],[No of FMs 2]]-Taulukko2[[#This Row],[No of FMs 1]]</f>
        <v>1</v>
      </c>
      <c r="P93" s="1"/>
      <c r="Q93">
        <v>1761</v>
      </c>
      <c r="R93">
        <v>1780</v>
      </c>
    </row>
    <row r="94" spans="1:18" x14ac:dyDescent="0.25">
      <c r="A94" t="s">
        <v>145</v>
      </c>
      <c r="B94">
        <v>2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2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/>
      <c r="Q94">
        <v>1781</v>
      </c>
      <c r="R94">
        <v>1800</v>
      </c>
    </row>
    <row r="95" spans="1:18" x14ac:dyDescent="0.25">
      <c r="A95" t="s">
        <v>130</v>
      </c>
      <c r="B95">
        <v>0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0</v>
      </c>
      <c r="L95">
        <f>ROUND(Taulukko2[[#This Row],[Units 2]]/15,0)+1+Taulukko2[[#This Row],[Is Major 2]]+Taulukko2[[#This Row],[Is in Faction 2]]+Taulukko2[[#This Row],[Is Nato 2]]</f>
        <v>1</v>
      </c>
      <c r="M95">
        <f>ROUND(Taulukko2[[#This Row],[No of Gens 2]]/3,0)</f>
        <v>0</v>
      </c>
      <c r="N95">
        <f>Taulukko2[[#This Row],[No of Gens 2]]-Taulukko2[[#This Row],[No of Gens 1]]</f>
        <v>0</v>
      </c>
      <c r="O95">
        <f>Taulukko2[[#This Row],[No of FMs 2]]-Taulukko2[[#This Row],[No of FMs 1]]</f>
        <v>0</v>
      </c>
      <c r="P95" s="1"/>
      <c r="Q95">
        <v>1801</v>
      </c>
      <c r="R95">
        <v>1820</v>
      </c>
    </row>
    <row r="96" spans="1:18" x14ac:dyDescent="0.25">
      <c r="A96" t="s">
        <v>223</v>
      </c>
      <c r="B96">
        <v>0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3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/>
      <c r="Q96">
        <v>1821</v>
      </c>
      <c r="R96">
        <v>1840</v>
      </c>
    </row>
    <row r="97" spans="1:18" x14ac:dyDescent="0.25">
      <c r="A97" t="s">
        <v>59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/>
      <c r="Q97">
        <v>1841</v>
      </c>
      <c r="R97">
        <v>1860</v>
      </c>
    </row>
    <row r="98" spans="1:18" x14ac:dyDescent="0.25">
      <c r="A98" t="s">
        <v>224</v>
      </c>
      <c r="B98">
        <v>8</v>
      </c>
      <c r="F98">
        <f>ROUND(Taulukko2[[#This Row],[Units 1]]/15,0)+1+Taulukko2[[#This Row],[Is Major 1]]+Taulukko2[[#This Row],[Is in Faction 1]]+Taulukko2[[#This Row],[Is Nato 1]]</f>
        <v>2</v>
      </c>
      <c r="G98">
        <f>ROUND(Taulukko2[[#This Row],[No of Gens 1]]/3,0)</f>
        <v>1</v>
      </c>
      <c r="H98">
        <v>24</v>
      </c>
      <c r="J98">
        <v>1</v>
      </c>
      <c r="L98">
        <f>ROUND(Taulukko2[[#This Row],[Units 2]]/15,0)+1+Taulukko2[[#This Row],[Is Major 2]]+Taulukko2[[#This Row],[Is in Faction 2]]+Taulukko2[[#This Row],[Is Nato 2]]</f>
        <v>4</v>
      </c>
      <c r="M98">
        <f>ROUND(Taulukko2[[#This Row],[No of Gens 2]]/3,0)</f>
        <v>1</v>
      </c>
      <c r="N98">
        <f>Taulukko2[[#This Row],[No of Gens 2]]-Taulukko2[[#This Row],[No of Gens 1]]</f>
        <v>2</v>
      </c>
      <c r="O98">
        <f>Taulukko2[[#This Row],[No of FMs 2]]-Taulukko2[[#This Row],[No of FMs 1]]</f>
        <v>0</v>
      </c>
      <c r="P98" s="1"/>
      <c r="Q98">
        <v>1861</v>
      </c>
      <c r="R98">
        <v>1880</v>
      </c>
    </row>
    <row r="99" spans="1:18" x14ac:dyDescent="0.25">
      <c r="A99" t="s">
        <v>91</v>
      </c>
      <c r="B99">
        <v>0</v>
      </c>
      <c r="D99">
        <v>1</v>
      </c>
      <c r="F99">
        <f>ROUND(Taulukko2[[#This Row],[Units 1]]/15,0)+1+Taulukko2[[#This Row],[Is Major 1]]+Taulukko2[[#This Row],[Is in Faction 1]]+Taulukko2[[#This Row],[Is Nato 1]]</f>
        <v>2</v>
      </c>
      <c r="G99">
        <f>ROUND(Taulukko2[[#This Row],[No of Gens 1]]/3,0)</f>
        <v>1</v>
      </c>
      <c r="H99">
        <v>0</v>
      </c>
      <c r="J99">
        <v>1</v>
      </c>
      <c r="L99">
        <f>ROUND(Taulukko2[[#This Row],[Units 2]]/15,0)+1+Taulukko2[[#This Row],[Is Major 2]]+Taulukko2[[#This Row],[Is in Faction 2]]+Taulukko2[[#This Row],[Is Nato 2]]</f>
        <v>2</v>
      </c>
      <c r="M99">
        <f>ROUND(Taulukko2[[#This Row],[No of Gens 2]]/3,0)</f>
        <v>1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/>
      <c r="Q99">
        <v>1881</v>
      </c>
      <c r="R99">
        <v>1900</v>
      </c>
    </row>
    <row r="100" spans="1:18" x14ac:dyDescent="0.25">
      <c r="A100" t="s">
        <v>25</v>
      </c>
      <c r="B100">
        <v>0</v>
      </c>
      <c r="F100">
        <f>ROUND(Taulukko2[[#This Row],[Units 1]]/15,0)+1+Taulukko2[[#This Row],[Is Major 1]]+Taulukko2[[#This Row],[Is in Faction 1]]+Taulukko2[[#This Row],[Is Nato 1]]</f>
        <v>1</v>
      </c>
      <c r="G100">
        <f>ROUND(Taulukko2[[#This Row],[No of Gens 1]]/3,0)</f>
        <v>0</v>
      </c>
      <c r="H100">
        <v>0</v>
      </c>
      <c r="L100">
        <f>ROUND(Taulukko2[[#This Row],[Units 2]]/15,0)+1+Taulukko2[[#This Row],[Is Major 2]]+Taulukko2[[#This Row],[Is in Faction 2]]+Taulukko2[[#This Row],[Is Nato 2]]</f>
        <v>1</v>
      </c>
      <c r="M100">
        <f>ROUND(Taulukko2[[#This Row],[No of Gens 2]]/3,0)</f>
        <v>0</v>
      </c>
      <c r="N100">
        <f>Taulukko2[[#This Row],[No of Gens 2]]-Taulukko2[[#This Row],[No of Gens 1]]</f>
        <v>0</v>
      </c>
      <c r="O100">
        <f>Taulukko2[[#This Row],[No of FMs 2]]-Taulukko2[[#This Row],[No of FMs 1]]</f>
        <v>0</v>
      </c>
      <c r="P100" s="1"/>
      <c r="Q100">
        <v>1901</v>
      </c>
      <c r="R100">
        <v>1920</v>
      </c>
    </row>
    <row r="101" spans="1:18" x14ac:dyDescent="0.25">
      <c r="A101" t="s">
        <v>20</v>
      </c>
      <c r="B101">
        <v>6</v>
      </c>
      <c r="E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6</v>
      </c>
      <c r="K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/>
      <c r="Q101">
        <v>1921</v>
      </c>
      <c r="R101">
        <v>1940</v>
      </c>
    </row>
    <row r="102" spans="1:18" x14ac:dyDescent="0.25">
      <c r="A102" t="s">
        <v>146</v>
      </c>
      <c r="B102">
        <v>7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3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/>
      <c r="Q102">
        <v>1941</v>
      </c>
      <c r="R102">
        <v>1960</v>
      </c>
    </row>
    <row r="103" spans="1:18" x14ac:dyDescent="0.25">
      <c r="A103" t="s">
        <v>225</v>
      </c>
      <c r="B103">
        <v>0</v>
      </c>
      <c r="F103">
        <f>ROUND(Taulukko2[[#This Row],[Units 1]]/15,0)+1+Taulukko2[[#This Row],[Is Major 1]]+Taulukko2[[#This Row],[Is in Faction 1]]+Taulukko2[[#This Row],[Is Nato 1]]</f>
        <v>1</v>
      </c>
      <c r="G103">
        <f>ROUND(Taulukko2[[#This Row],[No of Gens 1]]/3,0)</f>
        <v>0</v>
      </c>
      <c r="H103">
        <v>19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1</v>
      </c>
      <c r="O103">
        <f>Taulukko2[[#This Row],[No of FMs 2]]-Taulukko2[[#This Row],[No of FMs 1]]</f>
        <v>1</v>
      </c>
      <c r="P103" s="1"/>
      <c r="Q103">
        <v>1961</v>
      </c>
      <c r="R103">
        <v>1980</v>
      </c>
    </row>
    <row r="104" spans="1:18" x14ac:dyDescent="0.25">
      <c r="A104" t="s">
        <v>226</v>
      </c>
      <c r="B104">
        <v>0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25</v>
      </c>
      <c r="L104">
        <f>ROUND(Taulukko2[[#This Row],[Units 2]]/15,0)+1+Taulukko2[[#This Row],[Is Major 2]]+Taulukko2[[#This Row],[Is in Faction 2]]+Taulukko2[[#This Row],[Is Nato 2]]</f>
        <v>3</v>
      </c>
      <c r="M104">
        <f>ROUND(Taulukko2[[#This Row],[No of Gens 2]]/3,0)</f>
        <v>1</v>
      </c>
      <c r="N104">
        <f>Taulukko2[[#This Row],[No of Gens 2]]-Taulukko2[[#This Row],[No of Gens 1]]</f>
        <v>2</v>
      </c>
      <c r="O104">
        <f>Taulukko2[[#This Row],[No of FMs 2]]-Taulukko2[[#This Row],[No of FMs 1]]</f>
        <v>1</v>
      </c>
      <c r="P104" s="1"/>
      <c r="Q104">
        <v>1981</v>
      </c>
      <c r="R104">
        <v>2000</v>
      </c>
    </row>
    <row r="105" spans="1:18" x14ac:dyDescent="0.25">
      <c r="A105" t="s">
        <v>21</v>
      </c>
      <c r="B105">
        <v>3</v>
      </c>
      <c r="E105">
        <v>1</v>
      </c>
      <c r="F105">
        <f>ROUND(Taulukko2[[#This Row],[Units 1]]/15,0)+1+Taulukko2[[#This Row],[Is Major 1]]+Taulukko2[[#This Row],[Is in Faction 1]]+Taulukko2[[#This Row],[Is Nato 1]]</f>
        <v>2</v>
      </c>
      <c r="G105">
        <f>ROUND(Taulukko2[[#This Row],[No of Gens 1]]/3,0)</f>
        <v>1</v>
      </c>
      <c r="H105">
        <v>4</v>
      </c>
      <c r="K105">
        <v>1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>
        <f>Taulukko2[[#This Row],[No of Gens 2]]-Taulukko2[[#This Row],[No of Gens 1]]</f>
        <v>0</v>
      </c>
      <c r="O105">
        <f>Taulukko2[[#This Row],[No of FMs 2]]-Taulukko2[[#This Row],[No of FMs 1]]</f>
        <v>0</v>
      </c>
      <c r="P105" s="1"/>
      <c r="Q105">
        <v>2001</v>
      </c>
      <c r="R105">
        <v>2020</v>
      </c>
    </row>
    <row r="106" spans="1:18" x14ac:dyDescent="0.25">
      <c r="A106" t="s">
        <v>22</v>
      </c>
      <c r="B106">
        <v>0</v>
      </c>
      <c r="E106">
        <v>1</v>
      </c>
      <c r="F106">
        <f>ROUND(Taulukko2[[#This Row],[Units 1]]/15,0)+1+Taulukko2[[#This Row],[Is Major 1]]+Taulukko2[[#This Row],[Is in Faction 1]]+Taulukko2[[#This Row],[Is Nato 1]]</f>
        <v>2</v>
      </c>
      <c r="G106">
        <f>ROUND(Taulukko2[[#This Row],[No of Gens 1]]/3,0)</f>
        <v>1</v>
      </c>
      <c r="H106">
        <v>0</v>
      </c>
      <c r="K106">
        <v>1</v>
      </c>
      <c r="L106">
        <f>ROUND(Taulukko2[[#This Row],[Units 2]]/15,0)+1+Taulukko2[[#This Row],[Is Major 2]]+Taulukko2[[#This Row],[Is in Faction 2]]+Taulukko2[[#This Row],[Is Nato 2]]</f>
        <v>2</v>
      </c>
      <c r="M106">
        <f>ROUND(Taulukko2[[#This Row],[No of Gens 2]]/3,0)</f>
        <v>1</v>
      </c>
      <c r="N106">
        <f>Taulukko2[[#This Row],[No of Gens 2]]-Taulukko2[[#This Row],[No of Gens 1]]</f>
        <v>0</v>
      </c>
      <c r="O106">
        <f>Taulukko2[[#This Row],[No of FMs 2]]-Taulukko2[[#This Row],[No of FMs 1]]</f>
        <v>0</v>
      </c>
      <c r="P106" s="1" t="s">
        <v>269</v>
      </c>
      <c r="Q106">
        <v>2021</v>
      </c>
      <c r="R106">
        <v>2040</v>
      </c>
    </row>
    <row r="107" spans="1:18" x14ac:dyDescent="0.25">
      <c r="A107" t="s">
        <v>92</v>
      </c>
      <c r="B107">
        <v>30</v>
      </c>
      <c r="F107">
        <f>ROUND(Taulukko2[[#This Row],[Units 1]]/15,0)+1+Taulukko2[[#This Row],[Is Major 1]]+Taulukko2[[#This Row],[Is in Faction 1]]+Taulukko2[[#This Row],[Is Nato 1]]</f>
        <v>3</v>
      </c>
      <c r="G107">
        <f>ROUND(Taulukko2[[#This Row],[No of Gens 1]]/3,0)</f>
        <v>1</v>
      </c>
      <c r="H107">
        <v>32</v>
      </c>
      <c r="L107">
        <f>ROUND(Taulukko2[[#This Row],[Units 2]]/15,0)+1+Taulukko2[[#This Row],[Is Major 2]]+Taulukko2[[#This Row],[Is in Faction 2]]+Taulukko2[[#This Row],[Is Nato 2]]</f>
        <v>3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/>
      <c r="Q107">
        <v>2041</v>
      </c>
      <c r="R107">
        <v>2060</v>
      </c>
    </row>
    <row r="108" spans="1:18" x14ac:dyDescent="0.25">
      <c r="A108" t="s">
        <v>23</v>
      </c>
      <c r="B108">
        <v>3</v>
      </c>
      <c r="F108">
        <f>ROUND(Taulukko2[[#This Row],[Units 1]]/15,0)+1+Taulukko2[[#This Row],[Is Major 1]]+Taulukko2[[#This Row],[Is in Faction 1]]+Taulukko2[[#This Row],[Is Nato 1]]</f>
        <v>1</v>
      </c>
      <c r="G108">
        <f>ROUND(Taulukko2[[#This Row],[No of Gens 1]]/3,0)</f>
        <v>0</v>
      </c>
      <c r="H108">
        <v>2</v>
      </c>
      <c r="L108">
        <f>ROUND(Taulukko2[[#This Row],[Units 2]]/15,0)+1+Taulukko2[[#This Row],[Is Major 2]]+Taulukko2[[#This Row],[Is in Faction 2]]+Taulukko2[[#This Row],[Is Nato 2]]</f>
        <v>1</v>
      </c>
      <c r="M108">
        <f>ROUND(Taulukko2[[#This Row],[No of Gens 2]]/3,0)</f>
        <v>0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/>
      <c r="Q108">
        <v>2061</v>
      </c>
      <c r="R108">
        <v>2080</v>
      </c>
    </row>
    <row r="109" spans="1:18" x14ac:dyDescent="0.25">
      <c r="A109" t="s">
        <v>60</v>
      </c>
      <c r="B109">
        <v>26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26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/>
      <c r="Q109">
        <v>2081</v>
      </c>
      <c r="R109">
        <v>2100</v>
      </c>
    </row>
    <row r="110" spans="1:18" x14ac:dyDescent="0.25">
      <c r="A110" t="s">
        <v>227</v>
      </c>
      <c r="B110">
        <v>0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H110">
        <v>26</v>
      </c>
      <c r="L110">
        <f>ROUND(Taulukko2[[#This Row],[Units 2]]/15,0)+1+Taulukko2[[#This Row],[Is Major 2]]+Taulukko2[[#This Row],[Is in Faction 2]]+Taulukko2[[#This Row],[Is Nato 2]]</f>
        <v>3</v>
      </c>
      <c r="M110">
        <f>ROUND(Taulukko2[[#This Row],[No of Gens 2]]/3,0)</f>
        <v>1</v>
      </c>
      <c r="N110">
        <f>Taulukko2[[#This Row],[No of Gens 2]]-Taulukko2[[#This Row],[No of Gens 1]]</f>
        <v>2</v>
      </c>
      <c r="O110">
        <f>Taulukko2[[#This Row],[No of FMs 2]]-Taulukko2[[#This Row],[No of FMs 1]]</f>
        <v>1</v>
      </c>
      <c r="P110" s="1"/>
      <c r="Q110">
        <v>2101</v>
      </c>
      <c r="R110">
        <v>2120</v>
      </c>
    </row>
    <row r="111" spans="1:18" x14ac:dyDescent="0.25">
      <c r="A111" t="s">
        <v>61</v>
      </c>
      <c r="B111">
        <v>11</v>
      </c>
      <c r="F111">
        <f>ROUND(Taulukko2[[#This Row],[Units 1]]/15,0)+1+Taulukko2[[#This Row],[Is Major 1]]+Taulukko2[[#This Row],[Is in Faction 1]]+Taulukko2[[#This Row],[Is Nato 1]]</f>
        <v>2</v>
      </c>
      <c r="G111">
        <f>ROUND(Taulukko2[[#This Row],[No of Gens 1]]/3,0)</f>
        <v>1</v>
      </c>
      <c r="H111">
        <v>34</v>
      </c>
      <c r="L111">
        <f>ROUND(Taulukko2[[#This Row],[Units 2]]/15,0)+1+Taulukko2[[#This Row],[Is Major 2]]+Taulukko2[[#This Row],[Is in Faction 2]]+Taulukko2[[#This Row],[Is Nato 2]]</f>
        <v>3</v>
      </c>
      <c r="M111">
        <f>ROUND(Taulukko2[[#This Row],[No of Gens 2]]/3,0)</f>
        <v>1</v>
      </c>
      <c r="N111">
        <f>Taulukko2[[#This Row],[No of Gens 2]]-Taulukko2[[#This Row],[No of Gens 1]]</f>
        <v>1</v>
      </c>
      <c r="O111">
        <f>Taulukko2[[#This Row],[No of FMs 2]]-Taulukko2[[#This Row],[No of FMs 1]]</f>
        <v>0</v>
      </c>
      <c r="P111" s="1"/>
      <c r="Q111">
        <v>2121</v>
      </c>
      <c r="R111">
        <v>2140</v>
      </c>
    </row>
    <row r="112" spans="1:18" x14ac:dyDescent="0.25">
      <c r="A112" t="s">
        <v>24</v>
      </c>
      <c r="B112">
        <v>11</v>
      </c>
      <c r="E112">
        <v>1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12</v>
      </c>
      <c r="K112">
        <v>1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/>
      <c r="Q112">
        <v>2141</v>
      </c>
      <c r="R112">
        <v>2160</v>
      </c>
    </row>
    <row r="113" spans="1:18" x14ac:dyDescent="0.25">
      <c r="A113" t="s">
        <v>131</v>
      </c>
      <c r="B113">
        <v>3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3</v>
      </c>
      <c r="L113">
        <f>ROUND(Taulukko2[[#This Row],[Units 2]]/15,0)+1+Taulukko2[[#This Row],[Is Major 2]]+Taulukko2[[#This Row],[Is in Faction 2]]+Taulukko2[[#This Row],[Is Nato 2]]</f>
        <v>1</v>
      </c>
      <c r="M113">
        <f>ROUND(Taulukko2[[#This Row],[No of Gens 2]]/3,0)</f>
        <v>0</v>
      </c>
      <c r="N113">
        <f>Taulukko2[[#This Row],[No of Gens 2]]-Taulukko2[[#This Row],[No of Gens 1]]</f>
        <v>0</v>
      </c>
      <c r="O113">
        <f>Taulukko2[[#This Row],[No of FMs 2]]-Taulukko2[[#This Row],[No of FMs 1]]</f>
        <v>0</v>
      </c>
      <c r="P113" s="1"/>
      <c r="Q113">
        <v>2161</v>
      </c>
      <c r="R113">
        <v>2180</v>
      </c>
    </row>
    <row r="114" spans="1:18" x14ac:dyDescent="0.25">
      <c r="A114" t="s">
        <v>62</v>
      </c>
      <c r="B114">
        <v>15</v>
      </c>
      <c r="C114">
        <v>1</v>
      </c>
      <c r="F114">
        <f>ROUND(Taulukko2[[#This Row],[Units 1]]/15,0)+1+Taulukko2[[#This Row],[Is Major 1]]+Taulukko2[[#This Row],[Is in Faction 1]]+Taulukko2[[#This Row],[Is Nato 1]]</f>
        <v>3</v>
      </c>
      <c r="G114">
        <f>ROUND(Taulukko2[[#This Row],[No of Gens 1]]/3,0)</f>
        <v>1</v>
      </c>
      <c r="H114">
        <v>16</v>
      </c>
      <c r="I114">
        <v>1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2181</v>
      </c>
      <c r="R114">
        <v>2200</v>
      </c>
    </row>
    <row r="115" spans="1:18" x14ac:dyDescent="0.25">
      <c r="A115" t="s">
        <v>63</v>
      </c>
      <c r="B115">
        <v>8</v>
      </c>
      <c r="F115">
        <f>ROUND(Taulukko2[[#This Row],[Units 1]]/15,0)+1+Taulukko2[[#This Row],[Is Major 1]]+Taulukko2[[#This Row],[Is in Faction 1]]+Taulukko2[[#This Row],[Is Nato 1]]</f>
        <v>2</v>
      </c>
      <c r="G115">
        <f>ROUND(Taulukko2[[#This Row],[No of Gens 1]]/3,0)</f>
        <v>1</v>
      </c>
      <c r="H115">
        <v>21</v>
      </c>
      <c r="L115">
        <f>ROUND(Taulukko2[[#This Row],[Units 2]]/15,0)+1+Taulukko2[[#This Row],[Is Major 2]]+Taulukko2[[#This Row],[Is in Faction 2]]+Taulukko2[[#This Row],[Is Nato 2]]</f>
        <v>2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/>
      <c r="Q115">
        <v>2201</v>
      </c>
      <c r="R115">
        <v>2220</v>
      </c>
    </row>
    <row r="116" spans="1:18" x14ac:dyDescent="0.25">
      <c r="A116" t="s">
        <v>228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0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/>
      <c r="Q116">
        <v>2221</v>
      </c>
      <c r="R116">
        <v>2240</v>
      </c>
    </row>
    <row r="117" spans="1:18" x14ac:dyDescent="0.25">
      <c r="A117" t="s">
        <v>93</v>
      </c>
      <c r="B117">
        <v>3</v>
      </c>
      <c r="F117">
        <f>ROUND(Taulukko2[[#This Row],[Units 1]]/15,0)+1+Taulukko2[[#This Row],[Is Major 1]]+Taulukko2[[#This Row],[Is in Faction 1]]+Taulukko2[[#This Row],[Is Nato 1]]</f>
        <v>1</v>
      </c>
      <c r="G117">
        <f>ROUND(Taulukko2[[#This Row],[No of Gens 1]]/3,0)</f>
        <v>0</v>
      </c>
      <c r="H117">
        <v>8</v>
      </c>
      <c r="L117">
        <f>ROUND(Taulukko2[[#This Row],[Units 2]]/15,0)+1+Taulukko2[[#This Row],[Is Major 2]]+Taulukko2[[#This Row],[Is in Faction 2]]+Taulukko2[[#This Row],[Is Nato 2]]</f>
        <v>2</v>
      </c>
      <c r="M117">
        <f>ROUND(Taulukko2[[#This Row],[No of Gens 2]]/3,0)</f>
        <v>1</v>
      </c>
      <c r="N117">
        <f>Taulukko2[[#This Row],[No of Gens 2]]-Taulukko2[[#This Row],[No of Gens 1]]</f>
        <v>1</v>
      </c>
      <c r="O117">
        <f>Taulukko2[[#This Row],[No of FMs 2]]-Taulukko2[[#This Row],[No of FMs 1]]</f>
        <v>1</v>
      </c>
      <c r="P117" s="1"/>
      <c r="Q117">
        <v>2241</v>
      </c>
      <c r="R117">
        <v>2260</v>
      </c>
    </row>
    <row r="118" spans="1:18" x14ac:dyDescent="0.25">
      <c r="A118" t="s">
        <v>94</v>
      </c>
      <c r="B118">
        <v>7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7</v>
      </c>
      <c r="L118">
        <f>ROUND(Taulukko2[[#This Row],[Units 2]]/15,0)+1+Taulukko2[[#This Row],[Is Major 2]]+Taulukko2[[#This Row],[Is in Faction 2]]+Taulukko2[[#This Row],[Is Nato 2]]</f>
        <v>1</v>
      </c>
      <c r="M118">
        <f>ROUND(Taulukko2[[#This Row],[No of Gens 2]]/3,0)</f>
        <v>0</v>
      </c>
      <c r="N118">
        <f>Taulukko2[[#This Row],[No of Gens 2]]-Taulukko2[[#This Row],[No of Gens 1]]</f>
        <v>0</v>
      </c>
      <c r="O118">
        <f>Taulukko2[[#This Row],[No of FMs 2]]-Taulukko2[[#This Row],[No of FMs 1]]</f>
        <v>0</v>
      </c>
      <c r="P118" s="1"/>
      <c r="Q118">
        <v>2261</v>
      </c>
      <c r="R118">
        <v>2280</v>
      </c>
    </row>
    <row r="119" spans="1:18" x14ac:dyDescent="0.25">
      <c r="A119" t="s">
        <v>64</v>
      </c>
      <c r="B119">
        <v>11</v>
      </c>
      <c r="D119">
        <v>1</v>
      </c>
      <c r="F119">
        <f>ROUND(Taulukko2[[#This Row],[Units 1]]/15,0)+1+Taulukko2[[#This Row],[Is Major 1]]+Taulukko2[[#This Row],[Is in Faction 1]]+Taulukko2[[#This Row],[Is Nato 1]]</f>
        <v>3</v>
      </c>
      <c r="G119">
        <f>ROUND(Taulukko2[[#This Row],[No of Gens 1]]/3,0)</f>
        <v>1</v>
      </c>
      <c r="H119">
        <v>14</v>
      </c>
      <c r="J119">
        <v>1</v>
      </c>
      <c r="L119">
        <f>ROUND(Taulukko2[[#This Row],[Units 2]]/15,0)+1+Taulukko2[[#This Row],[Is Major 2]]+Taulukko2[[#This Row],[Is in Faction 2]]+Taulukko2[[#This Row],[Is Nato 2]]</f>
        <v>3</v>
      </c>
      <c r="M119">
        <f>ROUND(Taulukko2[[#This Row],[No of Gens 2]]/3,0)</f>
        <v>1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2281</v>
      </c>
      <c r="R119">
        <v>2300</v>
      </c>
    </row>
    <row r="120" spans="1:18" x14ac:dyDescent="0.25">
      <c r="A120" t="s">
        <v>179</v>
      </c>
      <c r="B120">
        <v>5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>
        <f>Taulukko2[[#This Row],[No of Gens 2]]-Taulukko2[[#This Row],[No of Gens 1]]</f>
        <v>1</v>
      </c>
      <c r="O120">
        <f>Taulukko2[[#This Row],[No of FMs 2]]-Taulukko2[[#This Row],[No of FMs 1]]</f>
        <v>1</v>
      </c>
      <c r="P120" s="1"/>
      <c r="Q120">
        <v>2301</v>
      </c>
      <c r="R120">
        <v>2320</v>
      </c>
    </row>
    <row r="121" spans="1:18" x14ac:dyDescent="0.25">
      <c r="A121" t="s">
        <v>95</v>
      </c>
      <c r="B121">
        <v>49</v>
      </c>
      <c r="F121">
        <f>ROUND(Taulukko2[[#This Row],[Units 1]]/15,0)+1+Taulukko2[[#This Row],[Is Major 1]]+Taulukko2[[#This Row],[Is in Faction 1]]+Taulukko2[[#This Row],[Is Nato 1]]</f>
        <v>4</v>
      </c>
      <c r="G121">
        <f>ROUND(Taulukko2[[#This Row],[No of Gens 1]]/3,0)</f>
        <v>1</v>
      </c>
      <c r="H121">
        <v>49</v>
      </c>
      <c r="L121">
        <f>ROUND(Taulukko2[[#This Row],[Units 2]]/15,0)+1+Taulukko2[[#This Row],[Is Major 2]]+Taulukko2[[#This Row],[Is in Faction 2]]+Taulukko2[[#This Row],[Is Nato 2]]</f>
        <v>4</v>
      </c>
      <c r="M121">
        <f>ROUND(Taulukko2[[#This Row],[No of Gens 2]]/3,0)</f>
        <v>1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/>
      <c r="Q121">
        <v>2321</v>
      </c>
      <c r="R121">
        <v>2340</v>
      </c>
    </row>
    <row r="122" spans="1:18" x14ac:dyDescent="0.25">
      <c r="A122" t="s">
        <v>26</v>
      </c>
      <c r="B122">
        <v>0</v>
      </c>
      <c r="F122">
        <f>ROUND(Taulukko2[[#This Row],[Units 1]]/15,0)+1+Taulukko2[[#This Row],[Is Major 1]]+Taulukko2[[#This Row],[Is in Faction 1]]+Taulukko2[[#This Row],[Is Nato 1]]</f>
        <v>1</v>
      </c>
      <c r="G122">
        <f>ROUND(Taulukko2[[#This Row],[No of Gens 1]]/3,0)</f>
        <v>0</v>
      </c>
      <c r="H122">
        <v>1</v>
      </c>
      <c r="L122">
        <f>ROUND(Taulukko2[[#This Row],[Units 2]]/15,0)+1+Taulukko2[[#This Row],[Is Major 2]]+Taulukko2[[#This Row],[Is in Faction 2]]+Taulukko2[[#This Row],[Is Nato 2]]</f>
        <v>1</v>
      </c>
      <c r="M122">
        <f>ROUND(Taulukko2[[#This Row],[No of Gens 2]]/3,0)</f>
        <v>0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/>
      <c r="Q122">
        <v>2341</v>
      </c>
      <c r="R122">
        <v>2360</v>
      </c>
    </row>
    <row r="123" spans="1:18" x14ac:dyDescent="0.25">
      <c r="A123" t="s">
        <v>229</v>
      </c>
      <c r="B123">
        <v>15</v>
      </c>
      <c r="F123">
        <f>ROUND(Taulukko2[[#This Row],[Units 1]]/15,0)+1+Taulukko2[[#This Row],[Is Major 1]]+Taulukko2[[#This Row],[Is in Faction 1]]+Taulukko2[[#This Row],[Is Nato 1]]</f>
        <v>2</v>
      </c>
      <c r="G123">
        <f>ROUND(Taulukko2[[#This Row],[No of Gens 1]]/3,0)</f>
        <v>1</v>
      </c>
      <c r="H123">
        <v>20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2361</v>
      </c>
      <c r="R123">
        <v>2380</v>
      </c>
    </row>
    <row r="124" spans="1:18" x14ac:dyDescent="0.25">
      <c r="A124" t="s">
        <v>65</v>
      </c>
      <c r="B124">
        <v>5</v>
      </c>
      <c r="F124">
        <f>ROUND(Taulukko2[[#This Row],[Units 1]]/15,0)+1+Taulukko2[[#This Row],[Is Major 1]]+Taulukko2[[#This Row],[Is in Faction 1]]+Taulukko2[[#This Row],[Is Nato 1]]</f>
        <v>1</v>
      </c>
      <c r="G124">
        <f>ROUND(Taulukko2[[#This Row],[No of Gens 1]]/3,0)</f>
        <v>0</v>
      </c>
      <c r="H124">
        <v>6</v>
      </c>
      <c r="L124">
        <f>ROUND(Taulukko2[[#This Row],[Units 2]]/15,0)+1+Taulukko2[[#This Row],[Is Major 2]]+Taulukko2[[#This Row],[Is in Faction 2]]+Taulukko2[[#This Row],[Is Nato 2]]</f>
        <v>1</v>
      </c>
      <c r="M124">
        <f>ROUND(Taulukko2[[#This Row],[No of Gens 2]]/3,0)</f>
        <v>0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2381</v>
      </c>
      <c r="R124">
        <v>2400</v>
      </c>
    </row>
    <row r="125" spans="1:18" x14ac:dyDescent="0.25">
      <c r="A125" t="s">
        <v>66</v>
      </c>
      <c r="B125">
        <v>3</v>
      </c>
      <c r="D125">
        <v>1</v>
      </c>
      <c r="F125">
        <f>ROUND(Taulukko2[[#This Row],[Units 1]]/15,0)+1+Taulukko2[[#This Row],[Is Major 1]]+Taulukko2[[#This Row],[Is in Faction 1]]+Taulukko2[[#This Row],[Is Nato 1]]</f>
        <v>2</v>
      </c>
      <c r="G125">
        <f>ROUND(Taulukko2[[#This Row],[No of Gens 1]]/3,0)</f>
        <v>1</v>
      </c>
      <c r="H125">
        <v>3</v>
      </c>
      <c r="J125">
        <v>1</v>
      </c>
      <c r="L125">
        <f>ROUND(Taulukko2[[#This Row],[Units 2]]/15,0)+1+Taulukko2[[#This Row],[Is Major 2]]+Taulukko2[[#This Row],[Is in Faction 2]]+Taulukko2[[#This Row],[Is Nato 2]]</f>
        <v>2</v>
      </c>
      <c r="M125">
        <f>ROUND(Taulukko2[[#This Row],[No of Gens 2]]/3,0)</f>
        <v>1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/>
      <c r="Q125">
        <v>2401</v>
      </c>
      <c r="R125">
        <v>2420</v>
      </c>
    </row>
    <row r="126" spans="1:18" x14ac:dyDescent="0.25">
      <c r="A126" t="s">
        <v>96</v>
      </c>
      <c r="B126">
        <v>8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8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/>
      <c r="Q126">
        <v>2421</v>
      </c>
      <c r="R126">
        <v>2440</v>
      </c>
    </row>
    <row r="127" spans="1:18" x14ac:dyDescent="0.25">
      <c r="A127" t="s">
        <v>27</v>
      </c>
      <c r="B127">
        <v>1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1</v>
      </c>
      <c r="K127">
        <v>1</v>
      </c>
      <c r="L127">
        <f>ROUND(Taulukko2[[#This Row],[Units 2]]/15,0)+1+Taulukko2[[#This Row],[Is Major 2]]+Taulukko2[[#This Row],[Is in Faction 2]]+Taulukko2[[#This Row],[Is Nato 2]]</f>
        <v>2</v>
      </c>
      <c r="M127">
        <f>ROUND(Taulukko2[[#This Row],[No of Gens 2]]/3,0)</f>
        <v>1</v>
      </c>
      <c r="N127">
        <f>Taulukko2[[#This Row],[No of Gens 2]]-Taulukko2[[#This Row],[No of Gens 1]]</f>
        <v>1</v>
      </c>
      <c r="O127">
        <f>Taulukko2[[#This Row],[No of FMs 2]]-Taulukko2[[#This Row],[No of FMs 1]]</f>
        <v>1</v>
      </c>
      <c r="P127" s="1"/>
      <c r="Q127">
        <v>2441</v>
      </c>
      <c r="R127">
        <v>2460</v>
      </c>
    </row>
    <row r="128" spans="1:18" x14ac:dyDescent="0.25">
      <c r="A128" t="s">
        <v>180</v>
      </c>
      <c r="B128">
        <v>15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0</v>
      </c>
      <c r="L128">
        <f>ROUND(Taulukko2[[#This Row],[Units 2]]/15,0)+1+Taulukko2[[#This Row],[Is Major 2]]+Taulukko2[[#This Row],[Is in Faction 2]]+Taulukko2[[#This Row],[Is Nato 2]]</f>
        <v>1</v>
      </c>
      <c r="M128">
        <f>ROUND(Taulukko2[[#This Row],[No of Gens 2]]/3,0)</f>
        <v>0</v>
      </c>
      <c r="N128">
        <f>Taulukko2[[#This Row],[No of Gens 2]]-Taulukko2[[#This Row],[No of Gens 1]]</f>
        <v>-1</v>
      </c>
      <c r="O128">
        <f>Taulukko2[[#This Row],[No of FMs 2]]-Taulukko2[[#This Row],[No of FMs 1]]</f>
        <v>-1</v>
      </c>
      <c r="P128" s="1"/>
      <c r="Q128">
        <v>2461</v>
      </c>
      <c r="R128">
        <v>2480</v>
      </c>
    </row>
    <row r="129" spans="1:18" x14ac:dyDescent="0.25">
      <c r="A129" t="s">
        <v>67</v>
      </c>
      <c r="B129">
        <v>13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24</v>
      </c>
      <c r="L129">
        <f>ROUND(Taulukko2[[#This Row],[Units 2]]/15,0)+1+Taulukko2[[#This Row],[Is Major 2]]+Taulukko2[[#This Row],[Is in Faction 2]]+Taulukko2[[#This Row],[Is Nato 2]]</f>
        <v>3</v>
      </c>
      <c r="M129">
        <f>ROUND(Taulukko2[[#This Row],[No of Gens 2]]/3,0)</f>
        <v>1</v>
      </c>
      <c r="N129">
        <f>Taulukko2[[#This Row],[No of Gens 2]]-Taulukko2[[#This Row],[No of Gens 1]]</f>
        <v>1</v>
      </c>
      <c r="O129">
        <f>Taulukko2[[#This Row],[No of FMs 2]]-Taulukko2[[#This Row],[No of FMs 1]]</f>
        <v>0</v>
      </c>
      <c r="P129" s="1"/>
      <c r="Q129">
        <v>2481</v>
      </c>
      <c r="R129">
        <v>2500</v>
      </c>
    </row>
    <row r="130" spans="1:18" x14ac:dyDescent="0.25">
      <c r="A130" t="s">
        <v>181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L130">
        <f>ROUND(Taulukko2[[#This Row],[Units 2]]/15,0)+1+Taulukko2[[#This Row],[Is Major 2]]+Taulukko2[[#This Row],[Is in Faction 2]]+Taulukko2[[#This Row],[Is Nato 2]]</f>
        <v>1</v>
      </c>
      <c r="M130">
        <f>ROUND(Taulukko2[[#This Row],[No of Gens 2]]/3,0)</f>
        <v>0</v>
      </c>
      <c r="N130">
        <f>Taulukko2[[#This Row],[No of Gens 2]]-Taulukko2[[#This Row],[No of Gens 1]]</f>
        <v>0</v>
      </c>
      <c r="O130">
        <f>Taulukko2[[#This Row],[No of FMs 2]]-Taulukko2[[#This Row],[No of FMs 1]]</f>
        <v>0</v>
      </c>
      <c r="P130" s="1"/>
      <c r="Q130">
        <v>2501</v>
      </c>
      <c r="R130">
        <v>2520</v>
      </c>
    </row>
    <row r="131" spans="1:18" x14ac:dyDescent="0.25">
      <c r="A131" t="s">
        <v>182</v>
      </c>
      <c r="B131">
        <v>11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1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-1</v>
      </c>
      <c r="O131">
        <f>Taulukko2[[#This Row],[No of FMs 2]]-Taulukko2[[#This Row],[No of FMs 1]]</f>
        <v>-1</v>
      </c>
      <c r="P131" s="1"/>
      <c r="Q131">
        <v>2521</v>
      </c>
      <c r="R131">
        <v>2540</v>
      </c>
    </row>
    <row r="132" spans="1:18" x14ac:dyDescent="0.25">
      <c r="A132" t="s">
        <v>28</v>
      </c>
      <c r="B132">
        <v>3</v>
      </c>
      <c r="F132">
        <f>ROUND(Taulukko2[[#This Row],[Units 1]]/15,0)+1+Taulukko2[[#This Row],[Is Major 1]]+Taulukko2[[#This Row],[Is in Faction 1]]+Taulukko2[[#This Row],[Is Nato 1]]</f>
        <v>1</v>
      </c>
      <c r="G132">
        <f>ROUND(Taulukko2[[#This Row],[No of Gens 1]]/3,0)</f>
        <v>0</v>
      </c>
      <c r="H132">
        <v>3</v>
      </c>
      <c r="K132">
        <v>1</v>
      </c>
      <c r="L132">
        <f>ROUND(Taulukko2[[#This Row],[Units 2]]/15,0)+1+Taulukko2[[#This Row],[Is Major 2]]+Taulukko2[[#This Row],[Is in Faction 2]]+Taulukko2[[#This Row],[Is Nato 2]]</f>
        <v>2</v>
      </c>
      <c r="M132">
        <f>ROUND(Taulukko2[[#This Row],[No of Gens 2]]/3,0)</f>
        <v>1</v>
      </c>
      <c r="N132">
        <f>Taulukko2[[#This Row],[No of Gens 2]]-Taulukko2[[#This Row],[No of Gens 1]]</f>
        <v>1</v>
      </c>
      <c r="O132">
        <f>Taulukko2[[#This Row],[No of FMs 2]]-Taulukko2[[#This Row],[No of FMs 1]]</f>
        <v>1</v>
      </c>
      <c r="P132" s="1"/>
      <c r="Q132">
        <v>2541</v>
      </c>
      <c r="R132">
        <v>2560</v>
      </c>
    </row>
    <row r="133" spans="1:18" x14ac:dyDescent="0.25">
      <c r="A133" t="s">
        <v>231</v>
      </c>
      <c r="B133">
        <v>0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5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2561</v>
      </c>
      <c r="R133">
        <v>2580</v>
      </c>
    </row>
    <row r="134" spans="1:18" x14ac:dyDescent="0.25">
      <c r="A134" t="s">
        <v>68</v>
      </c>
      <c r="B134">
        <v>0</v>
      </c>
      <c r="F134">
        <f>ROUND(Taulukko2[[#This Row],[Units 1]]/15,0)+1+Taulukko2[[#This Row],[Is Major 1]]+Taulukko2[[#This Row],[Is in Faction 1]]+Taulukko2[[#This Row],[Is Nato 1]]</f>
        <v>1</v>
      </c>
      <c r="G134">
        <f>ROUND(Taulukko2[[#This Row],[No of Gens 1]]/3,0)</f>
        <v>0</v>
      </c>
      <c r="H134">
        <v>0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0</v>
      </c>
      <c r="O134">
        <f>Taulukko2[[#This Row],[No of FMs 2]]-Taulukko2[[#This Row],[No of FMs 1]]</f>
        <v>0</v>
      </c>
      <c r="P134" s="1"/>
      <c r="Q134">
        <v>2581</v>
      </c>
      <c r="R134">
        <v>2600</v>
      </c>
    </row>
    <row r="135" spans="1:18" x14ac:dyDescent="0.25">
      <c r="A135" t="s">
        <v>230</v>
      </c>
      <c r="B135">
        <v>4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  <c r="Q135">
        <v>2601</v>
      </c>
      <c r="R135">
        <v>2620</v>
      </c>
    </row>
    <row r="136" spans="1:18" x14ac:dyDescent="0.25">
      <c r="A136" t="s">
        <v>29</v>
      </c>
      <c r="B136">
        <v>1</v>
      </c>
      <c r="E136">
        <v>1</v>
      </c>
      <c r="F136">
        <f>ROUND(Taulukko2[[#This Row],[Units 1]]/15,0)+1+Taulukko2[[#This Row],[Is Major 1]]+Taulukko2[[#This Row],[Is in Faction 1]]+Taulukko2[[#This Row],[Is Nato 1]]</f>
        <v>2</v>
      </c>
      <c r="G136">
        <f>ROUND(Taulukko2[[#This Row],[No of Gens 1]]/3,0)</f>
        <v>1</v>
      </c>
      <c r="H136">
        <v>1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2621</v>
      </c>
      <c r="R136">
        <v>2640</v>
      </c>
    </row>
    <row r="137" spans="1:18" x14ac:dyDescent="0.25">
      <c r="A137" t="s">
        <v>183</v>
      </c>
      <c r="B137">
        <v>1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9</v>
      </c>
      <c r="L137">
        <f>ROUND(Taulukko2[[#This Row],[Units 2]]/15,0)+1+Taulukko2[[#This Row],[Is Major 2]]+Taulukko2[[#This Row],[Is in Faction 2]]+Taulukko2[[#This Row],[Is Nato 2]]</f>
        <v>2</v>
      </c>
      <c r="M137">
        <f>ROUND(Taulukko2[[#This Row],[No of Gens 2]]/3,0)</f>
        <v>1</v>
      </c>
      <c r="N137">
        <f>Taulukko2[[#This Row],[No of Gens 2]]-Taulukko2[[#This Row],[No of Gens 1]]</f>
        <v>1</v>
      </c>
      <c r="O137">
        <f>Taulukko2[[#This Row],[No of FMs 2]]-Taulukko2[[#This Row],[No of FMs 1]]</f>
        <v>1</v>
      </c>
      <c r="P137" s="1"/>
      <c r="Q137">
        <v>2641</v>
      </c>
      <c r="R137">
        <v>2660</v>
      </c>
    </row>
    <row r="138" spans="1:18" x14ac:dyDescent="0.25">
      <c r="A138" t="s">
        <v>184</v>
      </c>
      <c r="B138">
        <v>3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7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2661</v>
      </c>
      <c r="R138">
        <v>2680</v>
      </c>
    </row>
    <row r="139" spans="1:18" x14ac:dyDescent="0.25">
      <c r="A139" t="s">
        <v>185</v>
      </c>
      <c r="B139">
        <v>7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8</v>
      </c>
      <c r="L139">
        <f>ROUND(Taulukko2[[#This Row],[Units 2]]/15,0)+1+Taulukko2[[#This Row],[Is Major 2]]+Taulukko2[[#This Row],[Is in Faction 2]]+Taulukko2[[#This Row],[Is Nato 2]]</f>
        <v>2</v>
      </c>
      <c r="M139">
        <f>ROUND(Taulukko2[[#This Row],[No of Gens 2]]/3,0)</f>
        <v>1</v>
      </c>
      <c r="N139">
        <f>Taulukko2[[#This Row],[No of Gens 2]]-Taulukko2[[#This Row],[No of Gens 1]]</f>
        <v>1</v>
      </c>
      <c r="O139">
        <f>Taulukko2[[#This Row],[No of FMs 2]]-Taulukko2[[#This Row],[No of FMs 1]]</f>
        <v>1</v>
      </c>
      <c r="P139" s="1"/>
      <c r="Q139">
        <v>2681</v>
      </c>
      <c r="R139">
        <v>2700</v>
      </c>
    </row>
    <row r="140" spans="1:18" x14ac:dyDescent="0.25">
      <c r="A140" t="s">
        <v>97</v>
      </c>
      <c r="B140">
        <v>12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13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2701</v>
      </c>
      <c r="R140">
        <v>2720</v>
      </c>
    </row>
    <row r="141" spans="1:18" x14ac:dyDescent="0.25">
      <c r="A141" t="s">
        <v>120</v>
      </c>
      <c r="B141">
        <v>55</v>
      </c>
      <c r="F141">
        <f>ROUND(Taulukko2[[#This Row],[Units 1]]/15,0)+1+Taulukko2[[#This Row],[Is Major 1]]+Taulukko2[[#This Row],[Is in Faction 1]]+Taulukko2[[#This Row],[Is Nato 1]]</f>
        <v>5</v>
      </c>
      <c r="G141">
        <f>ROUND(Taulukko2[[#This Row],[No of Gens 1]]/3,0)</f>
        <v>2</v>
      </c>
      <c r="H141">
        <v>31</v>
      </c>
      <c r="L141">
        <f>ROUND(Taulukko2[[#This Row],[Units 2]]/15,0)+1+Taulukko2[[#This Row],[Is Major 2]]+Taulukko2[[#This Row],[Is in Faction 2]]+Taulukko2[[#This Row],[Is Nato 2]]</f>
        <v>3</v>
      </c>
      <c r="M141">
        <f>ROUND(Taulukko2[[#This Row],[No of Gens 2]]/3,0)</f>
        <v>1</v>
      </c>
      <c r="N141">
        <f>Taulukko2[[#This Row],[No of Gens 2]]-Taulukko2[[#This Row],[No of Gens 1]]</f>
        <v>-2</v>
      </c>
      <c r="O141">
        <f>Taulukko2[[#This Row],[No of FMs 2]]-Taulukko2[[#This Row],[No of FMs 1]]</f>
        <v>-1</v>
      </c>
      <c r="P141" s="1"/>
      <c r="Q141">
        <v>2721</v>
      </c>
      <c r="R141">
        <v>2740</v>
      </c>
    </row>
    <row r="142" spans="1:18" x14ac:dyDescent="0.25">
      <c r="A142" t="s">
        <v>114</v>
      </c>
      <c r="B142">
        <v>0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0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2741</v>
      </c>
      <c r="R142">
        <v>2760</v>
      </c>
    </row>
    <row r="143" spans="1:18" x14ac:dyDescent="0.25">
      <c r="A143" t="s">
        <v>232</v>
      </c>
      <c r="B143">
        <v>5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0</v>
      </c>
      <c r="L143">
        <f>ROUND(Taulukko2[[#This Row],[Units 2]]/15,0)+1+Taulukko2[[#This Row],[Is Major 2]]+Taulukko2[[#This Row],[Is in Faction 2]]+Taulukko2[[#This Row],[Is Nato 2]]</f>
        <v>1</v>
      </c>
      <c r="M143">
        <f>ROUND(Taulukko2[[#This Row],[No of Gens 2]]/3,0)</f>
        <v>0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2761</v>
      </c>
      <c r="R143">
        <v>2780</v>
      </c>
    </row>
    <row r="144" spans="1:18" x14ac:dyDescent="0.25">
      <c r="A144" t="s">
        <v>98</v>
      </c>
      <c r="B144">
        <v>1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1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2781</v>
      </c>
      <c r="R144">
        <v>2800</v>
      </c>
    </row>
    <row r="145" spans="1:18" x14ac:dyDescent="0.25">
      <c r="A145" t="s">
        <v>30</v>
      </c>
      <c r="B145">
        <v>1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1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2801</v>
      </c>
      <c r="R145">
        <v>2820</v>
      </c>
    </row>
    <row r="146" spans="1:18" x14ac:dyDescent="0.25">
      <c r="A146" t="s">
        <v>186</v>
      </c>
      <c r="B146">
        <v>3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3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2821</v>
      </c>
      <c r="R146">
        <v>2840</v>
      </c>
    </row>
    <row r="147" spans="1:18" x14ac:dyDescent="0.25">
      <c r="A147" t="s">
        <v>31</v>
      </c>
      <c r="B147">
        <v>4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4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 t="s">
        <v>269</v>
      </c>
      <c r="Q147">
        <v>2841</v>
      </c>
      <c r="R147">
        <v>2860</v>
      </c>
    </row>
    <row r="148" spans="1:18" x14ac:dyDescent="0.25">
      <c r="A148" t="s">
        <v>32</v>
      </c>
      <c r="B148">
        <v>0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2861</v>
      </c>
      <c r="R148">
        <v>2880</v>
      </c>
    </row>
    <row r="149" spans="1:18" x14ac:dyDescent="0.25">
      <c r="A149" t="s">
        <v>99</v>
      </c>
      <c r="B149">
        <v>3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3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2881</v>
      </c>
      <c r="R149">
        <v>2900</v>
      </c>
    </row>
    <row r="150" spans="1:18" x14ac:dyDescent="0.25">
      <c r="A150" t="s">
        <v>187</v>
      </c>
      <c r="B150">
        <v>27</v>
      </c>
      <c r="F150">
        <f>ROUND(Taulukko2[[#This Row],[Units 1]]/15,0)+1+Taulukko2[[#This Row],[Is Major 1]]+Taulukko2[[#This Row],[Is in Faction 1]]+Taulukko2[[#This Row],[Is Nato 1]]</f>
        <v>3</v>
      </c>
      <c r="G150">
        <f>ROUND(Taulukko2[[#This Row],[No of Gens 1]]/3,0)</f>
        <v>1</v>
      </c>
      <c r="H150">
        <v>29</v>
      </c>
      <c r="L150">
        <f>ROUND(Taulukko2[[#This Row],[Units 2]]/15,0)+1+Taulukko2[[#This Row],[Is Major 2]]+Taulukko2[[#This Row],[Is in Faction 2]]+Taulukko2[[#This Row],[Is Nato 2]]</f>
        <v>3</v>
      </c>
      <c r="M150">
        <f>ROUND(Taulukko2[[#This Row],[No of Gens 2]]/3,0)</f>
        <v>1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2901</v>
      </c>
      <c r="R150">
        <v>2920</v>
      </c>
    </row>
    <row r="151" spans="1:18" x14ac:dyDescent="0.25">
      <c r="A151" t="s">
        <v>188</v>
      </c>
      <c r="B151">
        <v>3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7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2921</v>
      </c>
      <c r="R151">
        <v>2940</v>
      </c>
    </row>
    <row r="152" spans="1:18" x14ac:dyDescent="0.25">
      <c r="A152" t="s">
        <v>189</v>
      </c>
      <c r="B152">
        <v>1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2941</v>
      </c>
      <c r="R152">
        <v>2960</v>
      </c>
    </row>
    <row r="153" spans="1:18" x14ac:dyDescent="0.25">
      <c r="A153" t="s">
        <v>190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4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2961</v>
      </c>
      <c r="R153">
        <v>2980</v>
      </c>
    </row>
    <row r="154" spans="1:18" x14ac:dyDescent="0.25">
      <c r="A154" t="s">
        <v>33</v>
      </c>
      <c r="B154">
        <v>0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2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2981</v>
      </c>
      <c r="R154">
        <v>3000</v>
      </c>
    </row>
    <row r="155" spans="1:18" x14ac:dyDescent="0.25">
      <c r="A155" t="s">
        <v>69</v>
      </c>
      <c r="B155">
        <v>0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0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3001</v>
      </c>
      <c r="R155">
        <v>3020</v>
      </c>
    </row>
    <row r="156" spans="1:18" x14ac:dyDescent="0.25">
      <c r="A156" t="s">
        <v>100</v>
      </c>
      <c r="B156">
        <v>5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5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3021</v>
      </c>
      <c r="R156">
        <v>3040</v>
      </c>
    </row>
    <row r="157" spans="1:18" x14ac:dyDescent="0.25">
      <c r="A157" t="s">
        <v>191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2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3041</v>
      </c>
      <c r="R157">
        <v>3060</v>
      </c>
    </row>
    <row r="158" spans="1:18" x14ac:dyDescent="0.25">
      <c r="A158" t="s">
        <v>147</v>
      </c>
      <c r="B158">
        <v>5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9</v>
      </c>
      <c r="L158">
        <f>ROUND(Taulukko2[[#This Row],[Units 2]]/15,0)+1+Taulukko2[[#This Row],[Is Major 2]]+Taulukko2[[#This Row],[Is in Faction 2]]+Taulukko2[[#This Row],[Is Nato 2]]</f>
        <v>2</v>
      </c>
      <c r="M158">
        <f>ROUND(Taulukko2[[#This Row],[No of Gens 2]]/3,0)</f>
        <v>1</v>
      </c>
      <c r="N158">
        <f>Taulukko2[[#This Row],[No of Gens 2]]-Taulukko2[[#This Row],[No of Gens 1]]</f>
        <v>1</v>
      </c>
      <c r="O158">
        <f>Taulukko2[[#This Row],[No of FMs 2]]-Taulukko2[[#This Row],[No of FMs 1]]</f>
        <v>1</v>
      </c>
      <c r="P158" s="1"/>
      <c r="Q158">
        <v>3061</v>
      </c>
      <c r="R158">
        <v>3080</v>
      </c>
    </row>
    <row r="159" spans="1:18" x14ac:dyDescent="0.25">
      <c r="A159" t="s">
        <v>192</v>
      </c>
      <c r="B159">
        <v>9</v>
      </c>
      <c r="F159">
        <f>ROUND(Taulukko2[[#This Row],[Units 1]]/15,0)+1+Taulukko2[[#This Row],[Is Major 1]]+Taulukko2[[#This Row],[Is in Faction 1]]+Taulukko2[[#This Row],[Is Nato 1]]</f>
        <v>2</v>
      </c>
      <c r="G159">
        <f>ROUND(Taulukko2[[#This Row],[No of Gens 1]]/3,0)</f>
        <v>1</v>
      </c>
      <c r="H159">
        <v>12</v>
      </c>
      <c r="L159">
        <f>ROUND(Taulukko2[[#This Row],[Units 2]]/15,0)+1+Taulukko2[[#This Row],[Is Major 2]]+Taulukko2[[#This Row],[Is in Faction 2]]+Taulukko2[[#This Row],[Is Nato 2]]</f>
        <v>2</v>
      </c>
      <c r="M159">
        <f>ROUND(Taulukko2[[#This Row],[No of Gens 2]]/3,0)</f>
        <v>1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3081</v>
      </c>
      <c r="R159">
        <v>3100</v>
      </c>
    </row>
    <row r="160" spans="1:18" x14ac:dyDescent="0.25">
      <c r="A160" t="s">
        <v>101</v>
      </c>
      <c r="B160">
        <v>75</v>
      </c>
      <c r="F160">
        <f>ROUND(Taulukko2[[#This Row],[Units 1]]/15,0)+1+Taulukko2[[#This Row],[Is Major 1]]+Taulukko2[[#This Row],[Is in Faction 1]]+Taulukko2[[#This Row],[Is Nato 1]]</f>
        <v>6</v>
      </c>
      <c r="G160">
        <f>ROUND(Taulukko2[[#This Row],[No of Gens 1]]/3,0)</f>
        <v>2</v>
      </c>
      <c r="H160">
        <v>75</v>
      </c>
      <c r="L160">
        <f>ROUND(Taulukko2[[#This Row],[Units 2]]/15,0)+1+Taulukko2[[#This Row],[Is Major 2]]+Taulukko2[[#This Row],[Is in Faction 2]]+Taulukko2[[#This Row],[Is Nato 2]]</f>
        <v>6</v>
      </c>
      <c r="M160">
        <f>ROUND(Taulukko2[[#This Row],[No of Gens 2]]/3,0)</f>
        <v>2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3101</v>
      </c>
      <c r="R160">
        <v>3120</v>
      </c>
    </row>
    <row r="161" spans="1:18" x14ac:dyDescent="0.25">
      <c r="A161" t="s">
        <v>70</v>
      </c>
      <c r="B161">
        <v>3</v>
      </c>
      <c r="D161">
        <v>1</v>
      </c>
      <c r="F161">
        <f>ROUND(Taulukko2[[#This Row],[Units 1]]/15,0)+1+Taulukko2[[#This Row],[Is Major 1]]+Taulukko2[[#This Row],[Is in Faction 1]]+Taulukko2[[#This Row],[Is Nato 1]]</f>
        <v>2</v>
      </c>
      <c r="G161">
        <f>ROUND(Taulukko2[[#This Row],[No of Gens 1]]/3,0)</f>
        <v>1</v>
      </c>
      <c r="H161">
        <v>3</v>
      </c>
      <c r="J161">
        <v>1</v>
      </c>
      <c r="L161">
        <f>ROUND(Taulukko2[[#This Row],[Units 2]]/15,0)+1+Taulukko2[[#This Row],[Is Major 2]]+Taulukko2[[#This Row],[Is in Faction 2]]+Taulukko2[[#This Row],[Is Nato 2]]</f>
        <v>2</v>
      </c>
      <c r="M161">
        <f>ROUND(Taulukko2[[#This Row],[No of Gens 2]]/3,0)</f>
        <v>1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3121</v>
      </c>
      <c r="R161">
        <v>3140</v>
      </c>
    </row>
    <row r="162" spans="1:18" x14ac:dyDescent="0.25">
      <c r="A162" t="s">
        <v>34</v>
      </c>
      <c r="B162">
        <v>10</v>
      </c>
      <c r="E162">
        <v>1</v>
      </c>
      <c r="F162">
        <f>ROUND(Taulukko2[[#This Row],[Units 1]]/15,0)+1+Taulukko2[[#This Row],[Is Major 1]]+Taulukko2[[#This Row],[Is in Faction 1]]+Taulukko2[[#This Row],[Is Nato 1]]</f>
        <v>3</v>
      </c>
      <c r="G162">
        <f>ROUND(Taulukko2[[#This Row],[No of Gens 1]]/3,0)</f>
        <v>1</v>
      </c>
      <c r="H162">
        <v>6</v>
      </c>
      <c r="K162">
        <v>1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-1</v>
      </c>
      <c r="O162">
        <f>Taulukko2[[#This Row],[No of FMs 2]]-Taulukko2[[#This Row],[No of FMs 1]]</f>
        <v>0</v>
      </c>
      <c r="P162" s="1"/>
      <c r="Q162">
        <v>3141</v>
      </c>
      <c r="R162">
        <v>3160</v>
      </c>
    </row>
    <row r="163" spans="1:18" x14ac:dyDescent="0.25">
      <c r="A163" t="s">
        <v>233</v>
      </c>
      <c r="B163">
        <v>0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15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1</v>
      </c>
      <c r="O163">
        <f>Taulukko2[[#This Row],[No of FMs 2]]-Taulukko2[[#This Row],[No of FMs 1]]</f>
        <v>1</v>
      </c>
      <c r="P163" s="1"/>
      <c r="Q163">
        <v>3161</v>
      </c>
      <c r="R163">
        <v>3180</v>
      </c>
    </row>
    <row r="164" spans="1:18" x14ac:dyDescent="0.25">
      <c r="A164" t="s">
        <v>234</v>
      </c>
      <c r="B164">
        <v>0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21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1</v>
      </c>
      <c r="O164">
        <f>Taulukko2[[#This Row],[No of FMs 2]]-Taulukko2[[#This Row],[No of FMs 1]]</f>
        <v>1</v>
      </c>
      <c r="P164" s="1"/>
      <c r="Q164">
        <v>3181</v>
      </c>
      <c r="R164">
        <v>3200</v>
      </c>
    </row>
    <row r="165" spans="1:18" x14ac:dyDescent="0.25">
      <c r="A165" t="s">
        <v>115</v>
      </c>
      <c r="B165">
        <v>3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3</v>
      </c>
      <c r="L165">
        <f>ROUND(Taulukko2[[#This Row],[Units 2]]/15,0)+1+Taulukko2[[#This Row],[Is Major 2]]+Taulukko2[[#This Row],[Is in Faction 2]]+Taulukko2[[#This Row],[Is Nato 2]]</f>
        <v>1</v>
      </c>
      <c r="M165">
        <f>ROUND(Taulukko2[[#This Row],[No of Gens 2]]/3,0)</f>
        <v>0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3201</v>
      </c>
      <c r="R165">
        <v>3220</v>
      </c>
    </row>
    <row r="166" spans="1:18" x14ac:dyDescent="0.25">
      <c r="A166" t="s">
        <v>71</v>
      </c>
      <c r="B166">
        <v>4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9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>
        <f>Taulukko2[[#This Row],[No of Gens 2]]-Taulukko2[[#This Row],[No of Gens 1]]</f>
        <v>1</v>
      </c>
      <c r="O166">
        <f>Taulukko2[[#This Row],[No of FMs 2]]-Taulukko2[[#This Row],[No of FMs 1]]</f>
        <v>1</v>
      </c>
      <c r="P166" s="1"/>
      <c r="Q166">
        <v>3221</v>
      </c>
      <c r="R166">
        <v>3240</v>
      </c>
    </row>
    <row r="167" spans="1:18" x14ac:dyDescent="0.25">
      <c r="A167" t="s">
        <v>72</v>
      </c>
      <c r="B167">
        <v>37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37</v>
      </c>
      <c r="L167">
        <f>ROUND(Taulukko2[[#This Row],[Units 2]]/15,0)+1+Taulukko2[[#This Row],[Is Major 2]]+Taulukko2[[#This Row],[Is in Faction 2]]+Taulukko2[[#This Row],[Is Nato 2]]</f>
        <v>3</v>
      </c>
      <c r="M167">
        <f>ROUND(Taulukko2[[#This Row],[No of Gens 2]]/3,0)</f>
        <v>1</v>
      </c>
      <c r="N167">
        <f>Taulukko2[[#This Row],[No of Gens 2]]-Taulukko2[[#This Row],[No of Gens 1]]</f>
        <v>0</v>
      </c>
      <c r="O167">
        <f>Taulukko2[[#This Row],[No of FMs 2]]-Taulukko2[[#This Row],[No of FMs 1]]</f>
        <v>0</v>
      </c>
      <c r="P167" s="1"/>
      <c r="Q167">
        <v>3241</v>
      </c>
      <c r="R167">
        <v>3260</v>
      </c>
    </row>
    <row r="168" spans="1:18" x14ac:dyDescent="0.25">
      <c r="A168" t="s">
        <v>73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0</v>
      </c>
      <c r="L168">
        <f>ROUND(Taulukko2[[#This Row],[Units 2]]/15,0)+1+Taulukko2[[#This Row],[Is Major 2]]+Taulukko2[[#This Row],[Is in Faction 2]]+Taulukko2[[#This Row],[Is Nato 2]]</f>
        <v>1</v>
      </c>
      <c r="M168">
        <f>ROUND(Taulukko2[[#This Row],[No of Gens 2]]/3,0)</f>
        <v>0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3261</v>
      </c>
      <c r="R168">
        <v>3280</v>
      </c>
    </row>
    <row r="169" spans="1:18" x14ac:dyDescent="0.25">
      <c r="A169" t="s">
        <v>148</v>
      </c>
      <c r="B169">
        <v>2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5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3281</v>
      </c>
      <c r="R169">
        <v>3300</v>
      </c>
    </row>
    <row r="170" spans="1:18" x14ac:dyDescent="0.25">
      <c r="A170" t="s">
        <v>116</v>
      </c>
      <c r="B170">
        <v>2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2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3301</v>
      </c>
      <c r="R170">
        <v>3320</v>
      </c>
    </row>
    <row r="171" spans="1:18" x14ac:dyDescent="0.25">
      <c r="A171" t="s">
        <v>149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4</v>
      </c>
      <c r="L171">
        <f>ROUND(Taulukko2[[#This Row],[Units 2]]/15,0)+1+Taulukko2[[#This Row],[Is Major 2]]+Taulukko2[[#This Row],[Is in Faction 2]]+Taulukko2[[#This Row],[Is Nato 2]]</f>
        <v>1</v>
      </c>
      <c r="M171">
        <f>ROUND(Taulukko2[[#This Row],[No of Gens 2]]/3,0)</f>
        <v>0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/>
      <c r="Q171">
        <v>3321</v>
      </c>
      <c r="R171">
        <v>3340</v>
      </c>
    </row>
    <row r="172" spans="1:18" x14ac:dyDescent="0.25">
      <c r="A172" t="s">
        <v>150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3341</v>
      </c>
      <c r="R172">
        <v>3360</v>
      </c>
    </row>
    <row r="173" spans="1:18" x14ac:dyDescent="0.25">
      <c r="A173" t="s">
        <v>74</v>
      </c>
      <c r="B173">
        <v>57</v>
      </c>
      <c r="F173">
        <f>ROUND(Taulukko2[[#This Row],[Units 1]]/15,0)+1+Taulukko2[[#This Row],[Is Major 1]]+Taulukko2[[#This Row],[Is in Faction 1]]+Taulukko2[[#This Row],[Is Nato 1]]</f>
        <v>5</v>
      </c>
      <c r="G173">
        <f>ROUND(Taulukko2[[#This Row],[No of Gens 1]]/3,0)</f>
        <v>2</v>
      </c>
      <c r="H173">
        <v>82</v>
      </c>
      <c r="I173">
        <v>1</v>
      </c>
      <c r="J173">
        <v>1</v>
      </c>
      <c r="L173">
        <f>ROUND(Taulukko2[[#This Row],[Units 2]]/15,0)+1+Taulukko2[[#This Row],[Is Major 2]]+Taulukko2[[#This Row],[Is in Faction 2]]+Taulukko2[[#This Row],[Is Nato 2]]</f>
        <v>8</v>
      </c>
      <c r="M173">
        <f>ROUND(Taulukko2[[#This Row],[No of Gens 2]]/3,0)</f>
        <v>3</v>
      </c>
      <c r="N173">
        <f>Taulukko2[[#This Row],[No of Gens 2]]-Taulukko2[[#This Row],[No of Gens 1]]</f>
        <v>3</v>
      </c>
      <c r="O173">
        <f>Taulukko2[[#This Row],[No of FMs 2]]-Taulukko2[[#This Row],[No of FMs 1]]</f>
        <v>1</v>
      </c>
      <c r="P173" s="1"/>
      <c r="Q173">
        <v>3361</v>
      </c>
      <c r="R173">
        <v>3380</v>
      </c>
    </row>
    <row r="174" spans="1:18" x14ac:dyDescent="0.25">
      <c r="A174" t="s">
        <v>102</v>
      </c>
      <c r="B174">
        <v>13</v>
      </c>
      <c r="F174">
        <f>ROUND(Taulukko2[[#This Row],[Units 1]]/15,0)+1+Taulukko2[[#This Row],[Is Major 1]]+Taulukko2[[#This Row],[Is in Faction 1]]+Taulukko2[[#This Row],[Is Nato 1]]</f>
        <v>2</v>
      </c>
      <c r="G174">
        <f>ROUND(Taulukko2[[#This Row],[No of Gens 1]]/3,0)</f>
        <v>1</v>
      </c>
      <c r="H174">
        <v>16</v>
      </c>
      <c r="L174">
        <f>ROUND(Taulukko2[[#This Row],[Units 2]]/15,0)+1+Taulukko2[[#This Row],[Is Major 2]]+Taulukko2[[#This Row],[Is in Faction 2]]+Taulukko2[[#This Row],[Is Nato 2]]</f>
        <v>2</v>
      </c>
      <c r="M174">
        <f>ROUND(Taulukko2[[#This Row],[No of Gens 2]]/3,0)</f>
        <v>1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3381</v>
      </c>
      <c r="R174">
        <v>3400</v>
      </c>
    </row>
    <row r="175" spans="1:18" x14ac:dyDescent="0.25">
      <c r="A175" t="s">
        <v>235</v>
      </c>
      <c r="B175">
        <v>0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0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3401</v>
      </c>
      <c r="R175">
        <v>3420</v>
      </c>
    </row>
    <row r="176" spans="1:18" x14ac:dyDescent="0.25">
      <c r="A176" t="s">
        <v>117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3421</v>
      </c>
      <c r="R176">
        <v>3440</v>
      </c>
    </row>
    <row r="177" spans="1:18" x14ac:dyDescent="0.25">
      <c r="A177" t="s">
        <v>236</v>
      </c>
      <c r="B177">
        <v>5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3441</v>
      </c>
      <c r="R177">
        <v>3460</v>
      </c>
    </row>
    <row r="178" spans="1:18" x14ac:dyDescent="0.25">
      <c r="A178" t="s">
        <v>35</v>
      </c>
      <c r="B178">
        <v>18</v>
      </c>
      <c r="E178">
        <v>1</v>
      </c>
      <c r="F178">
        <f>ROUND(Taulukko2[[#This Row],[Units 1]]/15,0)+1+Taulukko2[[#This Row],[Is Major 1]]+Taulukko2[[#This Row],[Is in Faction 1]]+Taulukko2[[#This Row],[Is Nato 1]]</f>
        <v>3</v>
      </c>
      <c r="G178">
        <f>ROUND(Taulukko2[[#This Row],[No of Gens 1]]/3,0)</f>
        <v>1</v>
      </c>
      <c r="H178">
        <v>18</v>
      </c>
      <c r="K178">
        <v>1</v>
      </c>
      <c r="L178">
        <f>ROUND(Taulukko2[[#This Row],[Units 2]]/15,0)+1+Taulukko2[[#This Row],[Is Major 2]]+Taulukko2[[#This Row],[Is in Faction 2]]+Taulukko2[[#This Row],[Is Nato 2]]</f>
        <v>3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3461</v>
      </c>
      <c r="R178">
        <v>3480</v>
      </c>
    </row>
    <row r="179" spans="1:18" x14ac:dyDescent="0.25">
      <c r="A179" t="s">
        <v>36</v>
      </c>
      <c r="B179">
        <v>5</v>
      </c>
      <c r="E179">
        <v>1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5</v>
      </c>
      <c r="K179">
        <v>1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3481</v>
      </c>
      <c r="R179">
        <v>3500</v>
      </c>
    </row>
    <row r="180" spans="1:18" x14ac:dyDescent="0.25">
      <c r="A180" t="s">
        <v>151</v>
      </c>
      <c r="B180">
        <v>14</v>
      </c>
      <c r="F180">
        <f>ROUND(Taulukko2[[#This Row],[Units 1]]/15,0)+1+Taulukko2[[#This Row],[Is Major 1]]+Taulukko2[[#This Row],[Is in Faction 1]]+Taulukko2[[#This Row],[Is Nato 1]]</f>
        <v>2</v>
      </c>
      <c r="G180">
        <f>ROUND(Taulukko2[[#This Row],[No of Gens 1]]/3,0)</f>
        <v>1</v>
      </c>
      <c r="H180">
        <v>13</v>
      </c>
      <c r="L180">
        <f>ROUND(Taulukko2[[#This Row],[Units 2]]/15,0)+1+Taulukko2[[#This Row],[Is Major 2]]+Taulukko2[[#This Row],[Is in Faction 2]]+Taulukko2[[#This Row],[Is Nato 2]]</f>
        <v>2</v>
      </c>
      <c r="M180">
        <f>ROUND(Taulukko2[[#This Row],[No of Gens 2]]/3,0)</f>
        <v>1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3501</v>
      </c>
      <c r="R180">
        <v>3520</v>
      </c>
    </row>
    <row r="181" spans="1:18" x14ac:dyDescent="0.25">
      <c r="A181" t="s">
        <v>237</v>
      </c>
      <c r="B181">
        <v>2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3521</v>
      </c>
      <c r="R181">
        <v>3540</v>
      </c>
    </row>
    <row r="182" spans="1:18" x14ac:dyDescent="0.25">
      <c r="A182" t="s">
        <v>75</v>
      </c>
      <c r="B182">
        <v>4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4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3541</v>
      </c>
      <c r="R182">
        <v>3560</v>
      </c>
    </row>
    <row r="183" spans="1:18" x14ac:dyDescent="0.25">
      <c r="A183" t="s">
        <v>76</v>
      </c>
      <c r="B183">
        <v>0</v>
      </c>
      <c r="F183">
        <f>ROUND(Taulukko2[[#This Row],[Units 1]]/15,0)+1+Taulukko2[[#This Row],[Is Major 1]]+Taulukko2[[#This Row],[Is in Faction 1]]+Taulukko2[[#This Row],[Is Nato 1]]</f>
        <v>1</v>
      </c>
      <c r="G183">
        <f>ROUND(Taulukko2[[#This Row],[No of Gens 1]]/3,0)</f>
        <v>0</v>
      </c>
      <c r="H183">
        <v>0</v>
      </c>
      <c r="L183">
        <f>ROUND(Taulukko2[[#This Row],[Units 2]]/15,0)+1+Taulukko2[[#This Row],[Is Major 2]]+Taulukko2[[#This Row],[Is in Faction 2]]+Taulukko2[[#This Row],[Is Nato 2]]</f>
        <v>1</v>
      </c>
      <c r="M183">
        <f>ROUND(Taulukko2[[#This Row],[No of Gens 2]]/3,0)</f>
        <v>0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3561</v>
      </c>
      <c r="R183">
        <v>3580</v>
      </c>
    </row>
    <row r="184" spans="1:18" x14ac:dyDescent="0.25">
      <c r="A184" t="s">
        <v>250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3581</v>
      </c>
      <c r="R184">
        <v>3600</v>
      </c>
    </row>
    <row r="185" spans="1:18" x14ac:dyDescent="0.25">
      <c r="A185" t="s">
        <v>103</v>
      </c>
      <c r="B185">
        <v>65</v>
      </c>
      <c r="F185">
        <f>ROUND(Taulukko2[[#This Row],[Units 1]]/15,0)+1+Taulukko2[[#This Row],[Is Major 1]]+Taulukko2[[#This Row],[Is in Faction 1]]+Taulukko2[[#This Row],[Is Nato 1]]</f>
        <v>5</v>
      </c>
      <c r="G185">
        <f>ROUND(Taulukko2[[#This Row],[No of Gens 1]]/3,0)</f>
        <v>2</v>
      </c>
      <c r="H185">
        <v>70</v>
      </c>
      <c r="I185">
        <v>1</v>
      </c>
      <c r="L185">
        <f>ROUND(Taulukko2[[#This Row],[Units 2]]/15,0)+1+Taulukko2[[#This Row],[Is Major 2]]+Taulukko2[[#This Row],[Is in Faction 2]]+Taulukko2[[#This Row],[Is Nato 2]]</f>
        <v>7</v>
      </c>
      <c r="M185">
        <f>ROUND(Taulukko2[[#This Row],[No of Gens 2]]/3,0)</f>
        <v>2</v>
      </c>
      <c r="N185">
        <f>Taulukko2[[#This Row],[No of Gens 2]]-Taulukko2[[#This Row],[No of Gens 1]]</f>
        <v>2</v>
      </c>
      <c r="O185">
        <f>Taulukko2[[#This Row],[No of FMs 2]]-Taulukko2[[#This Row],[No of FMs 1]]</f>
        <v>0</v>
      </c>
      <c r="P185" s="1"/>
      <c r="Q185">
        <v>3601</v>
      </c>
      <c r="R185">
        <v>3620</v>
      </c>
    </row>
    <row r="186" spans="1:18" x14ac:dyDescent="0.25">
      <c r="A186" t="s">
        <v>238</v>
      </c>
      <c r="B186">
        <v>7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>
        <f>Taulukko2[[#This Row],[No of Gens 2]]-Taulukko2[[#This Row],[No of Gens 1]]</f>
        <v>0</v>
      </c>
      <c r="O186">
        <f>Taulukko2[[#This Row],[No of FMs 2]]-Taulukko2[[#This Row],[No of FMs 1]]</f>
        <v>0</v>
      </c>
      <c r="P186" s="1"/>
      <c r="Q186">
        <v>3621</v>
      </c>
      <c r="R186">
        <v>3640</v>
      </c>
    </row>
    <row r="187" spans="1:18" x14ac:dyDescent="0.25">
      <c r="A187" t="s">
        <v>239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26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>
        <f>Taulukko2[[#This Row],[No of Gens 2]]-Taulukko2[[#This Row],[No of Gens 1]]</f>
        <v>2</v>
      </c>
      <c r="O187">
        <f>Taulukko2[[#This Row],[No of FMs 2]]-Taulukko2[[#This Row],[No of FMs 1]]</f>
        <v>1</v>
      </c>
      <c r="P187" s="1"/>
      <c r="Q187">
        <v>3641</v>
      </c>
      <c r="R187">
        <v>3660</v>
      </c>
    </row>
    <row r="188" spans="1:18" x14ac:dyDescent="0.25">
      <c r="A188" t="s">
        <v>37</v>
      </c>
      <c r="B188">
        <v>9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11</v>
      </c>
      <c r="K188">
        <v>1</v>
      </c>
      <c r="L188">
        <f>ROUND(Taulukko2[[#This Row],[Units 2]]/15,0)+1+Taulukko2[[#This Row],[Is Major 2]]+Taulukko2[[#This Row],[Is in Faction 2]]+Taulukko2[[#This Row],[Is Nato 2]]</f>
        <v>3</v>
      </c>
      <c r="M188">
        <f>ROUND(Taulukko2[[#This Row],[No of Gens 2]]/3,0)</f>
        <v>1</v>
      </c>
      <c r="N188">
        <f>Taulukko2[[#This Row],[No of Gens 2]]-Taulukko2[[#This Row],[No of Gens 1]]</f>
        <v>1</v>
      </c>
      <c r="O188">
        <f>Taulukko2[[#This Row],[No of FMs 2]]-Taulukko2[[#This Row],[No of FMs 1]]</f>
        <v>0</v>
      </c>
      <c r="P188" s="1"/>
      <c r="Q188">
        <v>3661</v>
      </c>
      <c r="R188">
        <v>3680</v>
      </c>
    </row>
    <row r="189" spans="1:18" x14ac:dyDescent="0.25">
      <c r="A189" t="s">
        <v>193</v>
      </c>
      <c r="B189">
        <v>12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12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>
        <f>Taulukko2[[#This Row],[No of Gens 2]]-Taulukko2[[#This Row],[No of Gens 1]]</f>
        <v>0</v>
      </c>
      <c r="O189">
        <f>Taulukko2[[#This Row],[No of FMs 2]]-Taulukko2[[#This Row],[No of FMs 1]]</f>
        <v>0</v>
      </c>
      <c r="P189" s="1"/>
      <c r="Q189">
        <v>3681</v>
      </c>
      <c r="R189">
        <v>3700</v>
      </c>
    </row>
    <row r="190" spans="1:18" x14ac:dyDescent="0.25">
      <c r="A190" t="s">
        <v>194</v>
      </c>
      <c r="B190">
        <v>10</v>
      </c>
      <c r="F190">
        <f>ROUND(Taulukko2[[#This Row],[Units 1]]/15,0)+1+Taulukko2[[#This Row],[Is Major 1]]+Taulukko2[[#This Row],[Is in Faction 1]]+Taulukko2[[#This Row],[Is Nato 1]]</f>
        <v>2</v>
      </c>
      <c r="G190">
        <f>ROUND(Taulukko2[[#This Row],[No of Gens 1]]/3,0)</f>
        <v>1</v>
      </c>
      <c r="H190">
        <v>18</v>
      </c>
      <c r="L190">
        <f>ROUND(Taulukko2[[#This Row],[Units 2]]/15,0)+1+Taulukko2[[#This Row],[Is Major 2]]+Taulukko2[[#This Row],[Is in Faction 2]]+Taulukko2[[#This Row],[Is Nato 2]]</f>
        <v>2</v>
      </c>
      <c r="M190">
        <f>ROUND(Taulukko2[[#This Row],[No of Gens 2]]/3,0)</f>
        <v>1</v>
      </c>
      <c r="N190">
        <f>Taulukko2[[#This Row],[No of Gens 2]]-Taulukko2[[#This Row],[No of Gens 1]]</f>
        <v>0</v>
      </c>
      <c r="O190">
        <f>Taulukko2[[#This Row],[No of FMs 2]]-Taulukko2[[#This Row],[No of FMs 1]]</f>
        <v>0</v>
      </c>
      <c r="P190" s="1"/>
      <c r="Q190">
        <v>3701</v>
      </c>
      <c r="R190">
        <v>3720</v>
      </c>
    </row>
    <row r="191" spans="1:18" x14ac:dyDescent="0.25">
      <c r="A191" t="s">
        <v>195</v>
      </c>
      <c r="B191">
        <v>1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1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3721</v>
      </c>
      <c r="R191">
        <v>3740</v>
      </c>
    </row>
    <row r="192" spans="1:18" x14ac:dyDescent="0.25">
      <c r="A192" t="s">
        <v>77</v>
      </c>
      <c r="B192">
        <v>21</v>
      </c>
      <c r="C192">
        <v>1</v>
      </c>
      <c r="D192">
        <v>1</v>
      </c>
      <c r="F192">
        <f>ROUND(Taulukko2[[#This Row],[Units 1]]/15,0)+1+Taulukko2[[#This Row],[Is Major 1]]+Taulukko2[[#This Row],[Is in Faction 1]]+Taulukko2[[#This Row],[Is Nato 1]]</f>
        <v>4</v>
      </c>
      <c r="G192">
        <f>ROUND(Taulukko2[[#This Row],[No of Gens 1]]/3,0)</f>
        <v>1</v>
      </c>
      <c r="H192">
        <v>25</v>
      </c>
      <c r="I192">
        <v>1</v>
      </c>
      <c r="J192">
        <v>1</v>
      </c>
      <c r="L192">
        <f>ROUND(Taulukko2[[#This Row],[Units 2]]/15,0)+1+Taulukko2[[#This Row],[Is Major 2]]+Taulukko2[[#This Row],[Is in Faction 2]]+Taulukko2[[#This Row],[Is Nato 2]]</f>
        <v>5</v>
      </c>
      <c r="M192">
        <f>ROUND(Taulukko2[[#This Row],[No of Gens 2]]/3,0)</f>
        <v>2</v>
      </c>
      <c r="N192">
        <f>Taulukko2[[#This Row],[No of Gens 2]]-Taulukko2[[#This Row],[No of Gens 1]]</f>
        <v>1</v>
      </c>
      <c r="O192">
        <f>Taulukko2[[#This Row],[No of FMs 2]]-Taulukko2[[#This Row],[No of FMs 1]]</f>
        <v>1</v>
      </c>
      <c r="P192" s="1"/>
      <c r="Q192">
        <v>3741</v>
      </c>
      <c r="R192">
        <v>3760</v>
      </c>
    </row>
    <row r="193" spans="1:18" x14ac:dyDescent="0.25">
      <c r="A193" t="s">
        <v>38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3761</v>
      </c>
      <c r="R193">
        <v>3780</v>
      </c>
    </row>
    <row r="194" spans="1:18" x14ac:dyDescent="0.25">
      <c r="A194" t="s">
        <v>39</v>
      </c>
      <c r="B194">
        <v>0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0</v>
      </c>
      <c r="L194">
        <f>ROUND(Taulukko2[[#This Row],[Units 2]]/15,0)+1+Taulukko2[[#This Row],[Is Major 2]]+Taulukko2[[#This Row],[Is in Faction 2]]+Taulukko2[[#This Row],[Is Nato 2]]</f>
        <v>1</v>
      </c>
      <c r="M194">
        <f>ROUND(Taulukko2[[#This Row],[No of Gens 2]]/3,0)</f>
        <v>0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3781</v>
      </c>
      <c r="R194">
        <v>3800</v>
      </c>
    </row>
    <row r="195" spans="1:18" x14ac:dyDescent="0.25">
      <c r="A195" t="s">
        <v>241</v>
      </c>
      <c r="B195">
        <v>0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5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3801</v>
      </c>
      <c r="R195">
        <v>3820</v>
      </c>
    </row>
    <row r="196" spans="1:18" x14ac:dyDescent="0.25">
      <c r="A196" t="s">
        <v>196</v>
      </c>
      <c r="B196">
        <v>5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11</v>
      </c>
      <c r="L196">
        <f>ROUND(Taulukko2[[#This Row],[Units 2]]/15,0)+1+Taulukko2[[#This Row],[Is Major 2]]+Taulukko2[[#This Row],[Is in Faction 2]]+Taulukko2[[#This Row],[Is Nato 2]]</f>
        <v>2</v>
      </c>
      <c r="M196">
        <f>ROUND(Taulukko2[[#This Row],[No of Gens 2]]/3,0)</f>
        <v>1</v>
      </c>
      <c r="N196">
        <f>Taulukko2[[#This Row],[No of Gens 2]]-Taulukko2[[#This Row],[No of Gens 1]]</f>
        <v>1</v>
      </c>
      <c r="O196">
        <f>Taulukko2[[#This Row],[No of FMs 2]]-Taulukko2[[#This Row],[No of FMs 1]]</f>
        <v>1</v>
      </c>
      <c r="P196" s="1"/>
      <c r="Q196">
        <v>3821</v>
      </c>
      <c r="R196">
        <v>3840</v>
      </c>
    </row>
    <row r="197" spans="1:18" x14ac:dyDescent="0.25">
      <c r="A197" t="s">
        <v>40</v>
      </c>
      <c r="B197">
        <v>17</v>
      </c>
      <c r="F197">
        <f>ROUND(Taulukko2[[#This Row],[Units 1]]/15,0)+1+Taulukko2[[#This Row],[Is Major 1]]+Taulukko2[[#This Row],[Is in Faction 1]]+Taulukko2[[#This Row],[Is Nato 1]]</f>
        <v>2</v>
      </c>
      <c r="G197">
        <f>ROUND(Taulukko2[[#This Row],[No of Gens 1]]/3,0)</f>
        <v>1</v>
      </c>
      <c r="H197">
        <v>5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-1</v>
      </c>
      <c r="O197">
        <f>Taulukko2[[#This Row],[No of FMs 2]]-Taulukko2[[#This Row],[No of FMs 1]]</f>
        <v>-1</v>
      </c>
      <c r="P197" s="1"/>
      <c r="Q197">
        <v>3841</v>
      </c>
      <c r="R197">
        <v>3860</v>
      </c>
    </row>
    <row r="198" spans="1:18" x14ac:dyDescent="0.25">
      <c r="A198" t="s">
        <v>197</v>
      </c>
      <c r="B198">
        <v>1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0</v>
      </c>
      <c r="O198">
        <f>Taulukko2[[#This Row],[No of FMs 2]]-Taulukko2[[#This Row],[No of FMs 1]]</f>
        <v>0</v>
      </c>
      <c r="P198" s="1"/>
      <c r="Q198">
        <v>3861</v>
      </c>
      <c r="R198">
        <v>3880</v>
      </c>
    </row>
    <row r="199" spans="1:18" x14ac:dyDescent="0.25">
      <c r="A199" t="s">
        <v>198</v>
      </c>
      <c r="B199">
        <v>5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3881</v>
      </c>
      <c r="R199">
        <v>3900</v>
      </c>
    </row>
    <row r="200" spans="1:18" x14ac:dyDescent="0.25">
      <c r="A200" t="s">
        <v>240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10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1</v>
      </c>
      <c r="O200">
        <f>Taulukko2[[#This Row],[No of FMs 2]]-Taulukko2[[#This Row],[No of FMs 1]]</f>
        <v>1</v>
      </c>
      <c r="P200" s="1"/>
      <c r="Q200">
        <v>3901</v>
      </c>
      <c r="R200">
        <v>3920</v>
      </c>
    </row>
    <row r="201" spans="1:18" x14ac:dyDescent="0.25">
      <c r="A201" t="s">
        <v>104</v>
      </c>
      <c r="B201">
        <v>8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8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>
        <f>Taulukko2[[#This Row],[No of Gens 2]]-Taulukko2[[#This Row],[No of Gens 1]]</f>
        <v>0</v>
      </c>
      <c r="O201">
        <f>Taulukko2[[#This Row],[No of FMs 2]]-Taulukko2[[#This Row],[No of FMs 1]]</f>
        <v>0</v>
      </c>
      <c r="P201" s="1"/>
      <c r="Q201">
        <v>3921</v>
      </c>
      <c r="R201">
        <v>3940</v>
      </c>
    </row>
    <row r="202" spans="1:18" x14ac:dyDescent="0.25">
      <c r="A202" t="s">
        <v>265</v>
      </c>
      <c r="B202">
        <v>14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17</v>
      </c>
      <c r="L202">
        <f>ROUND(Taulukko2[[#This Row],[Units 2]]/15,0)+1+Taulukko2[[#This Row],[Is Major 2]]+Taulukko2[[#This Row],[Is in Faction 2]]+Taulukko2[[#This Row],[Is Nato 2]]</f>
        <v>2</v>
      </c>
      <c r="M202">
        <f>ROUND(Taulukko2[[#This Row],[No of Gens 2]]/3,0)</f>
        <v>1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3941</v>
      </c>
      <c r="R202">
        <v>3960</v>
      </c>
    </row>
    <row r="203" spans="1:18" x14ac:dyDescent="0.25">
      <c r="A203" t="s">
        <v>199</v>
      </c>
      <c r="B203">
        <v>3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3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3961</v>
      </c>
      <c r="R203">
        <v>3980</v>
      </c>
    </row>
    <row r="204" spans="1:18" x14ac:dyDescent="0.25">
      <c r="A204" t="s">
        <v>105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3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>
        <f>Taulukko2[[#This Row],[No of Gens 2]]-Taulukko2[[#This Row],[No of Gens 1]]</f>
        <v>0</v>
      </c>
      <c r="O204">
        <f>Taulukko2[[#This Row],[No of FMs 2]]-Taulukko2[[#This Row],[No of FMs 1]]</f>
        <v>0</v>
      </c>
      <c r="P204" s="1"/>
      <c r="Q204">
        <v>3981</v>
      </c>
      <c r="R204">
        <v>4000</v>
      </c>
    </row>
    <row r="205" spans="1:18" x14ac:dyDescent="0.25">
      <c r="A205" t="s">
        <v>41</v>
      </c>
      <c r="B205">
        <v>3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3</v>
      </c>
      <c r="K205">
        <v>1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1</v>
      </c>
      <c r="O205">
        <f>Taulukko2[[#This Row],[No of FMs 2]]-Taulukko2[[#This Row],[No of FMs 1]]</f>
        <v>1</v>
      </c>
      <c r="P205" s="1"/>
      <c r="Q205">
        <v>4001</v>
      </c>
      <c r="R205">
        <v>4020</v>
      </c>
    </row>
    <row r="206" spans="1:18" x14ac:dyDescent="0.25">
      <c r="A206" t="s">
        <v>42</v>
      </c>
      <c r="B206">
        <v>2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2</v>
      </c>
      <c r="K206">
        <v>1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>
        <f>Taulukko2[[#This Row],[No of Gens 2]]-Taulukko2[[#This Row],[No of Gens 1]]</f>
        <v>1</v>
      </c>
      <c r="O206">
        <f>Taulukko2[[#This Row],[No of FMs 2]]-Taulukko2[[#This Row],[No of FMs 1]]</f>
        <v>1</v>
      </c>
      <c r="P206" s="1"/>
      <c r="Q206">
        <v>4021</v>
      </c>
      <c r="R206">
        <v>4040</v>
      </c>
    </row>
    <row r="207" spans="1:18" x14ac:dyDescent="0.25">
      <c r="A207" t="s">
        <v>200</v>
      </c>
      <c r="B207">
        <v>8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16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4041</v>
      </c>
      <c r="R207">
        <v>4060</v>
      </c>
    </row>
    <row r="208" spans="1:18" x14ac:dyDescent="0.25">
      <c r="A208" t="s">
        <v>242</v>
      </c>
      <c r="B208">
        <v>4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0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0</v>
      </c>
      <c r="O208">
        <f>Taulukko2[[#This Row],[No of FMs 2]]-Taulukko2[[#This Row],[No of FMs 1]]</f>
        <v>0</v>
      </c>
      <c r="P208" s="1"/>
      <c r="Q208">
        <v>4061</v>
      </c>
      <c r="R208">
        <v>4080</v>
      </c>
    </row>
    <row r="209" spans="1:18" x14ac:dyDescent="0.25">
      <c r="A209" t="s">
        <v>118</v>
      </c>
      <c r="B209">
        <v>0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4081</v>
      </c>
      <c r="R209">
        <v>4100</v>
      </c>
    </row>
    <row r="210" spans="1:18" x14ac:dyDescent="0.25">
      <c r="A210" t="s">
        <v>201</v>
      </c>
      <c r="B210">
        <v>11</v>
      </c>
      <c r="F210">
        <f>ROUND(Taulukko2[[#This Row],[Units 1]]/15,0)+1+Taulukko2[[#This Row],[Is Major 1]]+Taulukko2[[#This Row],[Is in Faction 1]]+Taulukko2[[#This Row],[Is Nato 1]]</f>
        <v>2</v>
      </c>
      <c r="G210">
        <f>ROUND(Taulukko2[[#This Row],[No of Gens 1]]/3,0)</f>
        <v>1</v>
      </c>
      <c r="H210">
        <v>7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>
        <f>Taulukko2[[#This Row],[No of Gens 2]]-Taulukko2[[#This Row],[No of Gens 1]]</f>
        <v>-1</v>
      </c>
      <c r="O210">
        <f>Taulukko2[[#This Row],[No of FMs 2]]-Taulukko2[[#This Row],[No of FMs 1]]</f>
        <v>-1</v>
      </c>
      <c r="P210" s="1"/>
      <c r="Q210">
        <v>4101</v>
      </c>
      <c r="R210">
        <v>4120</v>
      </c>
    </row>
    <row r="211" spans="1:18" x14ac:dyDescent="0.25">
      <c r="A211" t="s">
        <v>243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L211">
        <f>ROUND(Taulukko2[[#This Row],[Units 2]]/15,0)+1+Taulukko2[[#This Row],[Is Major 2]]+Taulukko2[[#This Row],[Is in Faction 2]]+Taulukko2[[#This Row],[Is Nato 2]]</f>
        <v>1</v>
      </c>
      <c r="M211">
        <f>ROUND(Taulukko2[[#This Row],[No of Gens 2]]/3,0)</f>
        <v>0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4121</v>
      </c>
      <c r="R211">
        <v>4140</v>
      </c>
    </row>
    <row r="212" spans="1:18" x14ac:dyDescent="0.25">
      <c r="A212" t="s">
        <v>43</v>
      </c>
      <c r="B212">
        <v>58</v>
      </c>
      <c r="C212">
        <v>1</v>
      </c>
      <c r="D212">
        <v>1</v>
      </c>
      <c r="F212">
        <f>ROUND(Taulukko2[[#This Row],[Units 1]]/15,0)+1+Taulukko2[[#This Row],[Is Major 1]]+Taulukko2[[#This Row],[Is in Faction 1]]+Taulukko2[[#This Row],[Is Nato 1]]</f>
        <v>7</v>
      </c>
      <c r="G212">
        <f>ROUND(Taulukko2[[#This Row],[No of Gens 1]]/3,0)</f>
        <v>2</v>
      </c>
      <c r="H212">
        <v>68</v>
      </c>
      <c r="I212">
        <v>1</v>
      </c>
      <c r="J212">
        <v>1</v>
      </c>
      <c r="L212">
        <f>ROUND(Taulukko2[[#This Row],[Units 2]]/15,0)+1+Taulukko2[[#This Row],[Is Major 2]]+Taulukko2[[#This Row],[Is in Faction 2]]+Taulukko2[[#This Row],[Is Nato 2]]</f>
        <v>8</v>
      </c>
      <c r="M212">
        <f>ROUND(Taulukko2[[#This Row],[No of Gens 2]]/3,0)</f>
        <v>3</v>
      </c>
      <c r="N212">
        <f>Taulukko2[[#This Row],[No of Gens 2]]-Taulukko2[[#This Row],[No of Gens 1]]</f>
        <v>1</v>
      </c>
      <c r="O212">
        <f>Taulukko2[[#This Row],[No of FMs 2]]-Taulukko2[[#This Row],[No of FMs 1]]</f>
        <v>1</v>
      </c>
      <c r="P212" s="1"/>
      <c r="Q212">
        <v>4141</v>
      </c>
      <c r="R212">
        <v>4160</v>
      </c>
    </row>
    <row r="213" spans="1:18" x14ac:dyDescent="0.25">
      <c r="A213" t="s">
        <v>44</v>
      </c>
      <c r="B213">
        <v>20</v>
      </c>
      <c r="E213">
        <v>1</v>
      </c>
      <c r="F213">
        <f>ROUND(Taulukko2[[#This Row],[Units 1]]/15,0)+1+Taulukko2[[#This Row],[Is Major 1]]+Taulukko2[[#This Row],[Is in Faction 1]]+Taulukko2[[#This Row],[Is Nato 1]]</f>
        <v>3</v>
      </c>
      <c r="G213">
        <f>ROUND(Taulukko2[[#This Row],[No of Gens 1]]/3,0)</f>
        <v>1</v>
      </c>
      <c r="H213">
        <v>16</v>
      </c>
      <c r="K213">
        <v>1</v>
      </c>
      <c r="L213">
        <f>ROUND(Taulukko2[[#This Row],[Units 2]]/15,0)+1+Taulukko2[[#This Row],[Is Major 2]]+Taulukko2[[#This Row],[Is in Faction 2]]+Taulukko2[[#This Row],[Is Nato 2]]</f>
        <v>3</v>
      </c>
      <c r="M213">
        <f>ROUND(Taulukko2[[#This Row],[No of Gens 2]]/3,0)</f>
        <v>1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4161</v>
      </c>
      <c r="R213">
        <v>4180</v>
      </c>
    </row>
    <row r="214" spans="1:18" x14ac:dyDescent="0.25">
      <c r="A214" t="s">
        <v>244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>
        <f>Taulukko2[[#This Row],[No of Gens 2]]-Taulukko2[[#This Row],[No of Gens 1]]</f>
        <v>0</v>
      </c>
      <c r="O214">
        <f>Taulukko2[[#This Row],[No of FMs 2]]-Taulukko2[[#This Row],[No of FMs 1]]</f>
        <v>0</v>
      </c>
      <c r="P214" s="1"/>
      <c r="Q214">
        <v>4181</v>
      </c>
      <c r="R214">
        <v>4200</v>
      </c>
    </row>
    <row r="215" spans="1:18" x14ac:dyDescent="0.25">
      <c r="A215" t="s">
        <v>106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11</v>
      </c>
      <c r="L215">
        <f>ROUND(Taulukko2[[#This Row],[Units 2]]/15,0)+1+Taulukko2[[#This Row],[Is Major 2]]+Taulukko2[[#This Row],[Is in Faction 2]]+Taulukko2[[#This Row],[Is Nato 2]]</f>
        <v>2</v>
      </c>
      <c r="M215">
        <f>ROUND(Taulukko2[[#This Row],[No of Gens 2]]/3,0)</f>
        <v>1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4201</v>
      </c>
      <c r="R215">
        <v>4220</v>
      </c>
    </row>
    <row r="216" spans="1:18" x14ac:dyDescent="0.25">
      <c r="A216" t="s">
        <v>202</v>
      </c>
      <c r="B216">
        <v>14</v>
      </c>
      <c r="F216">
        <f>ROUND(Taulukko2[[#This Row],[Units 1]]/15,0)+1+Taulukko2[[#This Row],[Is Major 1]]+Taulukko2[[#This Row],[Is in Faction 1]]+Taulukko2[[#This Row],[Is Nato 1]]</f>
        <v>2</v>
      </c>
      <c r="G216">
        <f>ROUND(Taulukko2[[#This Row],[No of Gens 1]]/3,0)</f>
        <v>1</v>
      </c>
      <c r="H216">
        <v>24</v>
      </c>
      <c r="L216">
        <f>ROUND(Taulukko2[[#This Row],[Units 2]]/15,0)+1+Taulukko2[[#This Row],[Is Major 2]]+Taulukko2[[#This Row],[Is in Faction 2]]+Taulukko2[[#This Row],[Is Nato 2]]</f>
        <v>3</v>
      </c>
      <c r="M216">
        <f>ROUND(Taulukko2[[#This Row],[No of Gens 2]]/3,0)</f>
        <v>1</v>
      </c>
      <c r="N216">
        <f>Taulukko2[[#This Row],[No of Gens 2]]-Taulukko2[[#This Row],[No of Gens 1]]</f>
        <v>1</v>
      </c>
      <c r="O216">
        <f>Taulukko2[[#This Row],[No of FMs 2]]-Taulukko2[[#This Row],[No of FMs 1]]</f>
        <v>0</v>
      </c>
      <c r="P216" s="1"/>
      <c r="Q216">
        <v>4221</v>
      </c>
      <c r="R216">
        <v>4240</v>
      </c>
    </row>
    <row r="217" spans="1:18" x14ac:dyDescent="0.25">
      <c r="A217" t="s">
        <v>203</v>
      </c>
      <c r="B217">
        <v>0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0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4241</v>
      </c>
      <c r="R217">
        <v>4260</v>
      </c>
    </row>
    <row r="218" spans="1:18" x14ac:dyDescent="0.25">
      <c r="A218" t="s">
        <v>132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0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4261</v>
      </c>
      <c r="R218">
        <v>4280</v>
      </c>
    </row>
    <row r="219" spans="1:18" x14ac:dyDescent="0.25">
      <c r="A219" t="s">
        <v>133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0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4281</v>
      </c>
      <c r="R219">
        <v>4300</v>
      </c>
    </row>
    <row r="220" spans="1:18" x14ac:dyDescent="0.25">
      <c r="A220" t="s">
        <v>134</v>
      </c>
      <c r="B220">
        <v>0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4301</v>
      </c>
      <c r="R220">
        <v>4320</v>
      </c>
    </row>
    <row r="221" spans="1:18" x14ac:dyDescent="0.25">
      <c r="A221" t="s">
        <v>204</v>
      </c>
      <c r="B221">
        <v>25</v>
      </c>
      <c r="F221">
        <f>ROUND(Taulukko2[[#This Row],[Units 1]]/15,0)+1+Taulukko2[[#This Row],[Is Major 1]]+Taulukko2[[#This Row],[Is in Faction 1]]+Taulukko2[[#This Row],[Is Nato 1]]</f>
        <v>3</v>
      </c>
      <c r="G221">
        <f>ROUND(Taulukko2[[#This Row],[No of Gens 1]]/3,0)</f>
        <v>1</v>
      </c>
      <c r="H221">
        <v>22</v>
      </c>
      <c r="L221">
        <f>ROUND(Taulukko2[[#This Row],[Units 2]]/15,0)+1+Taulukko2[[#This Row],[Is Major 2]]+Taulukko2[[#This Row],[Is in Faction 2]]+Taulukko2[[#This Row],[Is Nato 2]]</f>
        <v>2</v>
      </c>
      <c r="M221">
        <f>ROUND(Taulukko2[[#This Row],[No of Gens 2]]/3,0)</f>
        <v>1</v>
      </c>
      <c r="N221">
        <f>Taulukko2[[#This Row],[No of Gens 2]]-Taulukko2[[#This Row],[No of Gens 1]]</f>
        <v>-1</v>
      </c>
      <c r="O221">
        <f>Taulukko2[[#This Row],[No of FMs 2]]-Taulukko2[[#This Row],[No of FMs 1]]</f>
        <v>0</v>
      </c>
      <c r="P221" s="1"/>
      <c r="Q221">
        <v>4321</v>
      </c>
      <c r="R221">
        <v>4340</v>
      </c>
    </row>
    <row r="222" spans="1:18" x14ac:dyDescent="0.25">
      <c r="A222" t="s">
        <v>152</v>
      </c>
      <c r="B222">
        <v>1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1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4341</v>
      </c>
      <c r="R222">
        <v>4360</v>
      </c>
    </row>
    <row r="223" spans="1:18" x14ac:dyDescent="0.25">
      <c r="A223" t="s">
        <v>205</v>
      </c>
      <c r="B223">
        <v>1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1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4361</v>
      </c>
      <c r="R223">
        <v>4380</v>
      </c>
    </row>
    <row r="224" spans="1:18" x14ac:dyDescent="0.25">
      <c r="A224" t="s">
        <v>45</v>
      </c>
      <c r="B224">
        <v>10</v>
      </c>
      <c r="F224">
        <f>ROUND(Taulukko2[[#This Row],[Units 1]]/15,0)+1+Taulukko2[[#This Row],[Is Major 1]]+Taulukko2[[#This Row],[Is in Faction 1]]+Taulukko2[[#This Row],[Is Nato 1]]</f>
        <v>2</v>
      </c>
      <c r="G224">
        <f>ROUND(Taulukko2[[#This Row],[No of Gens 1]]/3,0)</f>
        <v>1</v>
      </c>
      <c r="H224">
        <v>11</v>
      </c>
      <c r="L224">
        <f>ROUND(Taulukko2[[#This Row],[Units 2]]/15,0)+1+Taulukko2[[#This Row],[Is Major 2]]+Taulukko2[[#This Row],[Is in Faction 2]]+Taulukko2[[#This Row],[Is Nato 2]]</f>
        <v>2</v>
      </c>
      <c r="M224">
        <f>ROUND(Taulukko2[[#This Row],[No of Gens 2]]/3,0)</f>
        <v>1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 t="s">
        <v>269</v>
      </c>
      <c r="Q224">
        <v>4381</v>
      </c>
      <c r="R224">
        <v>4400</v>
      </c>
    </row>
    <row r="225" spans="1:18" x14ac:dyDescent="0.25">
      <c r="A225" t="s">
        <v>46</v>
      </c>
      <c r="B225">
        <v>9</v>
      </c>
      <c r="F225">
        <f>ROUND(Taulukko2[[#This Row],[Units 1]]/15,0)+1+Taulukko2[[#This Row],[Is Major 1]]+Taulukko2[[#This Row],[Is in Faction 1]]+Taulukko2[[#This Row],[Is Nato 1]]</f>
        <v>2</v>
      </c>
      <c r="G225">
        <f>ROUND(Taulukko2[[#This Row],[No of Gens 1]]/3,0)</f>
        <v>1</v>
      </c>
      <c r="H225">
        <v>8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>
        <f>Taulukko2[[#This Row],[No of Gens 2]]-Taulukko2[[#This Row],[No of Gens 1]]</f>
        <v>0</v>
      </c>
      <c r="O225">
        <f>Taulukko2[[#This Row],[No of FMs 2]]-Taulukko2[[#This Row],[No of FMs 1]]</f>
        <v>0</v>
      </c>
      <c r="P225" s="1"/>
      <c r="Q225">
        <v>4401</v>
      </c>
      <c r="R225">
        <v>4420</v>
      </c>
    </row>
    <row r="226" spans="1:18" x14ac:dyDescent="0.25">
      <c r="A226" t="s">
        <v>245</v>
      </c>
      <c r="B226">
        <v>3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0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4421</v>
      </c>
      <c r="R226">
        <v>4440</v>
      </c>
    </row>
    <row r="227" spans="1:18" x14ac:dyDescent="0.25">
      <c r="A227" t="s">
        <v>78</v>
      </c>
      <c r="B227">
        <v>21</v>
      </c>
      <c r="F227">
        <f>ROUND(Taulukko2[[#This Row],[Units 1]]/15,0)+1+Taulukko2[[#This Row],[Is Major 1]]+Taulukko2[[#This Row],[Is in Faction 1]]+Taulukko2[[#This Row],[Is Nato 1]]</f>
        <v>2</v>
      </c>
      <c r="G227">
        <f>ROUND(Taulukko2[[#This Row],[No of Gens 1]]/3,0)</f>
        <v>1</v>
      </c>
      <c r="H227">
        <v>52</v>
      </c>
      <c r="L227">
        <f>ROUND(Taulukko2[[#This Row],[Units 2]]/15,0)+1+Taulukko2[[#This Row],[Is Major 2]]+Taulukko2[[#This Row],[Is in Faction 2]]+Taulukko2[[#This Row],[Is Nato 2]]</f>
        <v>4</v>
      </c>
      <c r="M227">
        <f>ROUND(Taulukko2[[#This Row],[No of Gens 2]]/3,0)</f>
        <v>1</v>
      </c>
      <c r="N227">
        <f>Taulukko2[[#This Row],[No of Gens 2]]-Taulukko2[[#This Row],[No of Gens 1]]</f>
        <v>2</v>
      </c>
      <c r="O227">
        <f>Taulukko2[[#This Row],[No of FMs 2]]-Taulukko2[[#This Row],[No of FMs 1]]</f>
        <v>0</v>
      </c>
      <c r="P227" s="1"/>
      <c r="Q227">
        <v>4441</v>
      </c>
      <c r="R227">
        <v>4460</v>
      </c>
    </row>
    <row r="228" spans="1:18" x14ac:dyDescent="0.25">
      <c r="A228" t="s">
        <v>79</v>
      </c>
      <c r="B228">
        <v>0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0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/>
      <c r="Q228">
        <v>4461</v>
      </c>
      <c r="R228">
        <v>4480</v>
      </c>
    </row>
    <row r="229" spans="1:18" x14ac:dyDescent="0.25">
      <c r="A229" t="s">
        <v>107</v>
      </c>
      <c r="B229">
        <v>17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16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/>
      <c r="Q229">
        <v>4481</v>
      </c>
      <c r="R229">
        <v>4500</v>
      </c>
    </row>
    <row r="230" spans="1:18" x14ac:dyDescent="0.25">
      <c r="A230" t="s">
        <v>80</v>
      </c>
      <c r="B230">
        <v>2</v>
      </c>
      <c r="D230">
        <v>1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4</v>
      </c>
      <c r="J230">
        <v>1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4501</v>
      </c>
      <c r="R230">
        <v>4520</v>
      </c>
    </row>
    <row r="231" spans="1:18" x14ac:dyDescent="0.25">
      <c r="A231" t="s">
        <v>246</v>
      </c>
      <c r="B231">
        <v>16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25</v>
      </c>
      <c r="L231">
        <f>ROUND(Taulukko2[[#This Row],[Units 2]]/15,0)+1+Taulukko2[[#This Row],[Is Major 2]]+Taulukko2[[#This Row],[Is in Faction 2]]+Taulukko2[[#This Row],[Is Nato 2]]</f>
        <v>3</v>
      </c>
      <c r="M231">
        <f>ROUND(Taulukko2[[#This Row],[No of Gens 2]]/3,0)</f>
        <v>1</v>
      </c>
      <c r="N231">
        <f>Taulukko2[[#This Row],[No of Gens 2]]-Taulukko2[[#This Row],[No of Gens 1]]</f>
        <v>1</v>
      </c>
      <c r="O231">
        <f>Taulukko2[[#This Row],[No of FMs 2]]-Taulukko2[[#This Row],[No of FMs 1]]</f>
        <v>0</v>
      </c>
      <c r="P231" s="1"/>
      <c r="Q231">
        <v>4521</v>
      </c>
      <c r="R231">
        <v>4540</v>
      </c>
    </row>
    <row r="232" spans="1:18" x14ac:dyDescent="0.25">
      <c r="A232" t="s">
        <v>108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4541</v>
      </c>
      <c r="R232">
        <v>4560</v>
      </c>
    </row>
    <row r="233" spans="1:18" x14ac:dyDescent="0.25">
      <c r="A233" t="s">
        <v>109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1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4561</v>
      </c>
      <c r="R233">
        <v>4580</v>
      </c>
    </row>
    <row r="234" spans="1:18" x14ac:dyDescent="0.25">
      <c r="A234" t="s">
        <v>206</v>
      </c>
      <c r="B234">
        <v>5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5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4581</v>
      </c>
      <c r="R234">
        <v>4600</v>
      </c>
    </row>
    <row r="235" spans="1:18" x14ac:dyDescent="0.25">
      <c r="A235" t="s">
        <v>207</v>
      </c>
      <c r="B235">
        <v>4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2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4601</v>
      </c>
      <c r="R235">
        <v>4620</v>
      </c>
    </row>
    <row r="236" spans="1:18" x14ac:dyDescent="0.25">
      <c r="A236" t="s">
        <v>135</v>
      </c>
      <c r="B236">
        <v>1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3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/>
      <c r="Q236">
        <v>4621</v>
      </c>
      <c r="R236">
        <v>4640</v>
      </c>
    </row>
    <row r="237" spans="1:18" x14ac:dyDescent="0.25">
      <c r="A237" t="s">
        <v>81</v>
      </c>
      <c r="B237">
        <v>7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7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4641</v>
      </c>
      <c r="R237">
        <v>4660</v>
      </c>
    </row>
    <row r="238" spans="1:18" x14ac:dyDescent="0.25">
      <c r="A238" t="s">
        <v>247</v>
      </c>
      <c r="B238">
        <v>0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10</v>
      </c>
      <c r="L238">
        <f>ROUND(Taulukko2[[#This Row],[Units 2]]/15,0)+1+Taulukko2[[#This Row],[Is Major 2]]+Taulukko2[[#This Row],[Is in Faction 2]]+Taulukko2[[#This Row],[Is Nato 2]]</f>
        <v>2</v>
      </c>
      <c r="M238">
        <f>ROUND(Taulukko2[[#This Row],[No of Gens 2]]/3,0)</f>
        <v>1</v>
      </c>
      <c r="N238">
        <f>Taulukko2[[#This Row],[No of Gens 2]]-Taulukko2[[#This Row],[No of Gens 1]]</f>
        <v>1</v>
      </c>
      <c r="O238">
        <f>Taulukko2[[#This Row],[No of FMs 2]]-Taulukko2[[#This Row],[No of FMs 1]]</f>
        <v>1</v>
      </c>
      <c r="P238" s="1"/>
      <c r="Q238">
        <v>4661</v>
      </c>
      <c r="R238">
        <v>4680</v>
      </c>
    </row>
    <row r="239" spans="1:18" x14ac:dyDescent="0.25">
      <c r="A239" t="s">
        <v>248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5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/>
      <c r="Q239">
        <v>4681</v>
      </c>
      <c r="R239">
        <v>4700</v>
      </c>
    </row>
    <row r="240" spans="1:18" x14ac:dyDescent="0.25">
      <c r="A240" t="s">
        <v>208</v>
      </c>
      <c r="B240">
        <v>5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5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4701</v>
      </c>
      <c r="R240">
        <v>4720</v>
      </c>
    </row>
    <row r="241" spans="1:18" x14ac:dyDescent="0.25">
      <c r="A241" t="s">
        <v>47</v>
      </c>
      <c r="B241">
        <v>49</v>
      </c>
      <c r="E241">
        <v>1</v>
      </c>
      <c r="F241">
        <f>ROUND(Taulukko2[[#This Row],[Units 1]]/15,0)+1+Taulukko2[[#This Row],[Is Major 1]]+Taulukko2[[#This Row],[Is in Faction 1]]+Taulukko2[[#This Row],[Is Nato 1]]</f>
        <v>5</v>
      </c>
      <c r="G241">
        <f>ROUND(Taulukko2[[#This Row],[No of Gens 1]]/3,0)</f>
        <v>2</v>
      </c>
      <c r="H241">
        <v>45</v>
      </c>
      <c r="K241">
        <v>1</v>
      </c>
      <c r="L241">
        <f>ROUND(Taulukko2[[#This Row],[Units 2]]/15,0)+1+Taulukko2[[#This Row],[Is Major 2]]+Taulukko2[[#This Row],[Is in Faction 2]]+Taulukko2[[#This Row],[Is Nato 2]]</f>
        <v>5</v>
      </c>
      <c r="M241">
        <f>ROUND(Taulukko2[[#This Row],[No of Gens 2]]/3,0)</f>
        <v>2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/>
      <c r="Q241">
        <v>4721</v>
      </c>
      <c r="R241">
        <v>4740</v>
      </c>
    </row>
    <row r="242" spans="1:18" x14ac:dyDescent="0.25">
      <c r="A242" t="s">
        <v>82</v>
      </c>
      <c r="B242">
        <v>7</v>
      </c>
      <c r="D242">
        <v>1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5</v>
      </c>
      <c r="J242">
        <v>1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>
        <f>Taulukko2[[#This Row],[No of Gens 2]]-Taulukko2[[#This Row],[No of Gens 1]]</f>
        <v>0</v>
      </c>
      <c r="O242">
        <f>Taulukko2[[#This Row],[No of FMs 2]]-Taulukko2[[#This Row],[No of FMs 1]]</f>
        <v>0</v>
      </c>
      <c r="P242" s="1"/>
      <c r="Q242">
        <v>4741</v>
      </c>
      <c r="R242">
        <v>4760</v>
      </c>
    </row>
    <row r="243" spans="1:18" x14ac:dyDescent="0.25">
      <c r="A243" t="s">
        <v>209</v>
      </c>
      <c r="B243">
        <v>14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7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-1</v>
      </c>
      <c r="O243">
        <f>Taulukko2[[#This Row],[No of FMs 2]]-Taulukko2[[#This Row],[No of FMs 1]]</f>
        <v>-1</v>
      </c>
      <c r="P243" s="1"/>
      <c r="Q243">
        <v>4761</v>
      </c>
      <c r="R243">
        <v>4780</v>
      </c>
    </row>
    <row r="244" spans="1:18" x14ac:dyDescent="0.25">
      <c r="A244" t="s">
        <v>48</v>
      </c>
      <c r="B244">
        <v>42</v>
      </c>
      <c r="F244">
        <f>ROUND(Taulukko2[[#This Row],[Units 1]]/15,0)+1+Taulukko2[[#This Row],[Is Major 1]]+Taulukko2[[#This Row],[Is in Faction 1]]+Taulukko2[[#This Row],[Is Nato 1]]</f>
        <v>4</v>
      </c>
      <c r="G244">
        <f>ROUND(Taulukko2[[#This Row],[No of Gens 1]]/3,0)</f>
        <v>1</v>
      </c>
      <c r="H244">
        <v>53</v>
      </c>
      <c r="L244">
        <f>ROUND(Taulukko2[[#This Row],[Units 2]]/15,0)+1+Taulukko2[[#This Row],[Is Major 2]]+Taulukko2[[#This Row],[Is in Faction 2]]+Taulukko2[[#This Row],[Is Nato 2]]</f>
        <v>5</v>
      </c>
      <c r="M244">
        <f>ROUND(Taulukko2[[#This Row],[No of Gens 2]]/3,0)</f>
        <v>2</v>
      </c>
      <c r="N244">
        <f>Taulukko2[[#This Row],[No of Gens 2]]-Taulukko2[[#This Row],[No of Gens 1]]</f>
        <v>1</v>
      </c>
      <c r="O244">
        <f>Taulukko2[[#This Row],[No of FMs 2]]-Taulukko2[[#This Row],[No of FMs 1]]</f>
        <v>1</v>
      </c>
      <c r="P244" s="1"/>
      <c r="Q244">
        <v>4781</v>
      </c>
      <c r="R244">
        <v>4800</v>
      </c>
    </row>
    <row r="245" spans="1:18" x14ac:dyDescent="0.25">
      <c r="A245" t="s">
        <v>249</v>
      </c>
      <c r="B245">
        <v>14</v>
      </c>
      <c r="F245">
        <f>ROUND(Taulukko2[[#This Row],[Units 1]]/15,0)+1+Taulukko2[[#This Row],[Is Major 1]]+Taulukko2[[#This Row],[Is in Faction 1]]+Taulukko2[[#This Row],[Is Nato 1]]</f>
        <v>2</v>
      </c>
      <c r="G245">
        <f>ROUND(Taulukko2[[#This Row],[No of Gens 1]]/3,0)</f>
        <v>1</v>
      </c>
      <c r="H245">
        <v>0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>
        <f>Taulukko2[[#This Row],[No of Gens 2]]-Taulukko2[[#This Row],[No of Gens 1]]</f>
        <v>-1</v>
      </c>
      <c r="O245">
        <f>Taulukko2[[#This Row],[No of FMs 2]]-Taulukko2[[#This Row],[No of FMs 1]]</f>
        <v>-1</v>
      </c>
      <c r="P245" s="1"/>
      <c r="Q245">
        <v>4801</v>
      </c>
      <c r="R245">
        <v>4820</v>
      </c>
    </row>
    <row r="246" spans="1:18" x14ac:dyDescent="0.25">
      <c r="A246" t="s">
        <v>153</v>
      </c>
      <c r="B246">
        <v>8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L246">
        <f>ROUND(Taulukko2[[#This Row],[Units 2]]/15,0)+1+Taulukko2[[#This Row],[Is Major 2]]+Taulukko2[[#This Row],[Is in Faction 2]]+Taulukko2[[#This Row],[Is Nato 2]]</f>
        <v>1</v>
      </c>
      <c r="M246">
        <f>ROUND(Taulukko2[[#This Row],[No of Gens 2]]/3,0)</f>
        <v>0</v>
      </c>
      <c r="N246">
        <f>Taulukko2[[#This Row],[No of Gens 2]]-Taulukko2[[#This Row],[No of Gens 1]]</f>
        <v>-1</v>
      </c>
      <c r="O246">
        <f>Taulukko2[[#This Row],[No of FMs 2]]-Taulukko2[[#This Row],[No of FMs 1]]</f>
        <v>-1</v>
      </c>
      <c r="P246" s="1"/>
      <c r="Q246">
        <v>4821</v>
      </c>
      <c r="R246">
        <v>4840</v>
      </c>
    </row>
    <row r="247" spans="1:18" x14ac:dyDescent="0.25">
      <c r="A247" t="s">
        <v>121</v>
      </c>
      <c r="B247">
        <v>30</v>
      </c>
      <c r="C247">
        <v>1</v>
      </c>
      <c r="E247">
        <v>1</v>
      </c>
      <c r="F247">
        <f>ROUND(Taulukko2[[#This Row],[Units 1]]/15,0)+1+Taulukko2[[#This Row],[Is Major 1]]+Taulukko2[[#This Row],[Is in Faction 1]]+Taulukko2[[#This Row],[Is Nato 1]]</f>
        <v>5</v>
      </c>
      <c r="G247">
        <f>ROUND(Taulukko2[[#This Row],[No of Gens 1]]/3,0)</f>
        <v>2</v>
      </c>
      <c r="H247">
        <v>86</v>
      </c>
      <c r="I247">
        <v>1</v>
      </c>
      <c r="K247">
        <v>1</v>
      </c>
      <c r="L247">
        <f>ROUND(Taulukko2[[#This Row],[Units 2]]/15,0)+1+Taulukko2[[#This Row],[Is Major 2]]+Taulukko2[[#This Row],[Is in Faction 2]]+Taulukko2[[#This Row],[Is Nato 2]]</f>
        <v>9</v>
      </c>
      <c r="M247">
        <f>ROUND(Taulukko2[[#This Row],[No of Gens 2]]/3,0)</f>
        <v>3</v>
      </c>
      <c r="N247">
        <f>Taulukko2[[#This Row],[No of Gens 2]]-Taulukko2[[#This Row],[No of Gens 1]]</f>
        <v>4</v>
      </c>
      <c r="O247">
        <f>Taulukko2[[#This Row],[No of FMs 2]]-Taulukko2[[#This Row],[No of FMs 1]]</f>
        <v>1</v>
      </c>
      <c r="P247" s="1"/>
      <c r="Q247">
        <v>4841</v>
      </c>
      <c r="R247">
        <v>4860</v>
      </c>
    </row>
    <row r="248" spans="1:18" x14ac:dyDescent="0.25">
      <c r="A248" t="s">
        <v>83</v>
      </c>
      <c r="B248">
        <v>12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12</v>
      </c>
      <c r="L248">
        <f>ROUND(Taulukko2[[#This Row],[Units 2]]/15,0)+1+Taulukko2[[#This Row],[Is Major 2]]+Taulukko2[[#This Row],[Is in Faction 2]]+Taulukko2[[#This Row],[Is Nato 2]]</f>
        <v>2</v>
      </c>
      <c r="M248">
        <f>ROUND(Taulukko2[[#This Row],[No of Gens 2]]/3,0)</f>
        <v>1</v>
      </c>
      <c r="N248">
        <f>Taulukko2[[#This Row],[No of Gens 2]]-Taulukko2[[#This Row],[No of Gens 1]]</f>
        <v>0</v>
      </c>
      <c r="O248">
        <f>Taulukko2[[#This Row],[No of FMs 2]]-Taulukko2[[#This Row],[No of FMs 1]]</f>
        <v>0</v>
      </c>
      <c r="P248" s="1"/>
      <c r="Q248">
        <v>4861</v>
      </c>
      <c r="R248">
        <v>4880</v>
      </c>
    </row>
    <row r="249" spans="1:18" x14ac:dyDescent="0.25">
      <c r="A249" t="s">
        <v>111</v>
      </c>
      <c r="B249">
        <v>8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8</v>
      </c>
      <c r="L249">
        <f>ROUND(Taulukko2[[#This Row],[Units 2]]/15,0)+1+Taulukko2[[#This Row],[Is Major 2]]+Taulukko2[[#This Row],[Is in Faction 2]]+Taulukko2[[#This Row],[Is Nato 2]]</f>
        <v>2</v>
      </c>
      <c r="M249">
        <f>ROUND(Taulukko2[[#This Row],[No of Gens 2]]/3,0)</f>
        <v>1</v>
      </c>
      <c r="N249">
        <f>Taulukko2[[#This Row],[No of Gens 2]]-Taulukko2[[#This Row],[No of Gens 1]]</f>
        <v>0</v>
      </c>
      <c r="O249">
        <f>Taulukko2[[#This Row],[No of FMs 2]]-Taulukko2[[#This Row],[No of FMs 1]]</f>
        <v>0</v>
      </c>
      <c r="P249" s="1"/>
      <c r="Q249">
        <v>4881</v>
      </c>
      <c r="R249">
        <v>4900</v>
      </c>
    </row>
    <row r="250" spans="1:18" x14ac:dyDescent="0.25">
      <c r="A250" t="s">
        <v>154</v>
      </c>
      <c r="B250">
        <v>13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19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4901</v>
      </c>
      <c r="R250">
        <v>4920</v>
      </c>
    </row>
    <row r="251" spans="1:18" x14ac:dyDescent="0.25">
      <c r="A251" t="s">
        <v>210</v>
      </c>
      <c r="B251">
        <v>1</v>
      </c>
      <c r="F251">
        <f>ROUND(Taulukko2[[#This Row],[Units 1]]/15,0)+1+Taulukko2[[#This Row],[Is Major 1]]+Taulukko2[[#This Row],[Is in Faction 1]]+Taulukko2[[#This Row],[Is Nato 1]]</f>
        <v>1</v>
      </c>
      <c r="G251">
        <f>ROUND(Taulukko2[[#This Row],[No of Gens 1]]/3,0)</f>
        <v>0</v>
      </c>
      <c r="H251">
        <v>1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>
        <f>Taulukko2[[#This Row],[No of Gens 2]]-Taulukko2[[#This Row],[No of Gens 1]]</f>
        <v>0</v>
      </c>
      <c r="O251">
        <f>Taulukko2[[#This Row],[No of FMs 2]]-Taulukko2[[#This Row],[No of FMs 1]]</f>
        <v>0</v>
      </c>
      <c r="P251" s="1"/>
      <c r="Q251">
        <v>4921</v>
      </c>
      <c r="R251">
        <v>4940</v>
      </c>
    </row>
    <row r="252" spans="1:18" x14ac:dyDescent="0.25">
      <c r="A252" t="s">
        <v>110</v>
      </c>
      <c r="B252">
        <v>34</v>
      </c>
      <c r="F252">
        <f>ROUND(Taulukko2[[#This Row],[Units 1]]/15,0)+1+Taulukko2[[#This Row],[Is Major 1]]+Taulukko2[[#This Row],[Is in Faction 1]]+Taulukko2[[#This Row],[Is Nato 1]]</f>
        <v>3</v>
      </c>
      <c r="G252">
        <f>ROUND(Taulukko2[[#This Row],[No of Gens 1]]/3,0)</f>
        <v>1</v>
      </c>
      <c r="H252">
        <v>34</v>
      </c>
      <c r="L252">
        <f>ROUND(Taulukko2[[#This Row],[Units 2]]/15,0)+1+Taulukko2[[#This Row],[Is Major 2]]+Taulukko2[[#This Row],[Is in Faction 2]]+Taulukko2[[#This Row],[Is Nato 2]]</f>
        <v>3</v>
      </c>
      <c r="M252">
        <f>ROUND(Taulukko2[[#This Row],[No of Gens 2]]/3,0)</f>
        <v>1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/>
      <c r="Q252">
        <v>4941</v>
      </c>
      <c r="R252">
        <v>4960</v>
      </c>
    </row>
    <row r="253" spans="1:18" x14ac:dyDescent="0.25">
      <c r="A253" t="s">
        <v>84</v>
      </c>
      <c r="B253">
        <v>10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24</v>
      </c>
      <c r="L253">
        <f>ROUND(Taulukko2[[#This Row],[Units 2]]/15,0)+1+Taulukko2[[#This Row],[Is Major 2]]+Taulukko2[[#This Row],[Is in Faction 2]]+Taulukko2[[#This Row],[Is Nato 2]]</f>
        <v>3</v>
      </c>
      <c r="M253">
        <f>ROUND(Taulukko2[[#This Row],[No of Gens 2]]/3,0)</f>
        <v>1</v>
      </c>
      <c r="N253">
        <f>Taulukko2[[#This Row],[No of Gens 2]]-Taulukko2[[#This Row],[No of Gens 1]]</f>
        <v>1</v>
      </c>
      <c r="O253">
        <f>Taulukko2[[#This Row],[No of FMs 2]]-Taulukko2[[#This Row],[No of FMs 1]]</f>
        <v>0</v>
      </c>
      <c r="P253" s="1"/>
      <c r="Q253">
        <v>4961</v>
      </c>
      <c r="R253">
        <v>4980</v>
      </c>
    </row>
    <row r="254" spans="1:18" x14ac:dyDescent="0.25">
      <c r="A254" t="s">
        <v>211</v>
      </c>
      <c r="B254">
        <v>4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4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>
        <f>Taulukko2[[#This Row],[No of Gens 2]]-Taulukko2[[#This Row],[No of Gens 1]]</f>
        <v>0</v>
      </c>
      <c r="O254">
        <f>Taulukko2[[#This Row],[No of FMs 2]]-Taulukko2[[#This Row],[No of FMs 1]]</f>
        <v>0</v>
      </c>
      <c r="P254" s="1"/>
      <c r="Q254">
        <v>4981</v>
      </c>
      <c r="R254">
        <v>5000</v>
      </c>
    </row>
    <row r="255" spans="1:18" x14ac:dyDescent="0.25">
      <c r="A255" t="s">
        <v>212</v>
      </c>
      <c r="B255">
        <v>7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7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5001</v>
      </c>
      <c r="R255">
        <v>5020</v>
      </c>
    </row>
  </sheetData>
  <phoneticPr fontId="1" type="noConversion"/>
  <conditionalFormatting sqref="N3:O255">
    <cfRule type="cellIs" dxfId="3" priority="3" operator="lessThan">
      <formula>0</formula>
    </cfRule>
    <cfRule type="cellIs" dxfId="2" priority="4" operator="greaterThan">
      <formula>0</formula>
    </cfRule>
    <cfRule type="cellIs" dxfId="1" priority="5" operator="equal">
      <formula>0</formula>
    </cfRule>
  </conditionalFormatting>
  <conditionalFormatting sqref="P3:P255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9F0-E937-4D3B-84E7-469E4E3F14B8}">
  <dimension ref="A2:Q22"/>
  <sheetViews>
    <sheetView topLeftCell="F1" workbookViewId="0">
      <selection activeCell="Q7" sqref="Q7"/>
    </sheetView>
  </sheetViews>
  <sheetFormatPr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2022-01-13T18:35:20Z</dcterms:modified>
</cp:coreProperties>
</file>