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lea\Documents\"/>
    </mc:Choice>
  </mc:AlternateContent>
  <xr:revisionPtr revIDLastSave="0" documentId="13_ncr:1_{ADA90A4D-603F-4E69-BD83-D0B4A662326D}" xr6:coauthVersionLast="34" xr6:coauthVersionMax="34" xr10:uidLastSave="{00000000-0000-0000-0000-000000000000}"/>
  <bookViews>
    <workbookView xWindow="0" yWindow="0" windowWidth="23040" windowHeight="9216" xr2:uid="{F6178493-5AB1-4A33-B063-77A473B245B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105" i="1"/>
  <c r="I105" i="1" s="1"/>
  <c r="F117" i="1"/>
  <c r="I117" i="1" s="1"/>
  <c r="F144" i="1"/>
  <c r="I144" i="1" s="1"/>
  <c r="F155" i="1"/>
  <c r="I155" i="1" s="1"/>
  <c r="F2" i="1"/>
  <c r="I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" i="1"/>
  <c r="C156" i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F220" i="1" s="1"/>
  <c r="I220" i="1" s="1"/>
  <c r="C145" i="1"/>
  <c r="C146" i="1" s="1"/>
  <c r="C147" i="1" s="1"/>
  <c r="C148" i="1" s="1"/>
  <c r="C149" i="1" s="1"/>
  <c r="C150" i="1" s="1"/>
  <c r="C151" i="1" s="1"/>
  <c r="C152" i="1" s="1"/>
  <c r="C153" i="1" s="1"/>
  <c r="C154" i="1" s="1"/>
  <c r="F154" i="1" s="1"/>
  <c r="I154" i="1" s="1"/>
  <c r="C118" i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F143" i="1" s="1"/>
  <c r="I143" i="1" s="1"/>
  <c r="C106" i="1"/>
  <c r="F106" i="1" s="1"/>
  <c r="I106" i="1" s="1"/>
  <c r="C80" i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F104" i="1" s="1"/>
  <c r="I104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" i="1"/>
  <c r="F96" i="1" l="1"/>
  <c r="I96" i="1" s="1"/>
  <c r="F195" i="1"/>
  <c r="I195" i="1" s="1"/>
  <c r="F175" i="1"/>
  <c r="I175" i="1" s="1"/>
  <c r="F88" i="1"/>
  <c r="I88" i="1" s="1"/>
  <c r="F171" i="1"/>
  <c r="I171" i="1" s="1"/>
  <c r="F152" i="1"/>
  <c r="I152" i="1" s="1"/>
  <c r="F216" i="1"/>
  <c r="I216" i="1" s="1"/>
  <c r="F192" i="1"/>
  <c r="I192" i="1" s="1"/>
  <c r="F215" i="1"/>
  <c r="I215" i="1" s="1"/>
  <c r="F211" i="1"/>
  <c r="I211" i="1" s="1"/>
  <c r="F191" i="1"/>
  <c r="I191" i="1" s="1"/>
  <c r="F168" i="1"/>
  <c r="I168" i="1" s="1"/>
  <c r="F136" i="1"/>
  <c r="I136" i="1" s="1"/>
  <c r="F80" i="1"/>
  <c r="I80" i="1" s="1"/>
  <c r="F208" i="1"/>
  <c r="I208" i="1" s="1"/>
  <c r="F187" i="1"/>
  <c r="I187" i="1" s="1"/>
  <c r="F167" i="1"/>
  <c r="I167" i="1" s="1"/>
  <c r="F128" i="1"/>
  <c r="I128" i="1" s="1"/>
  <c r="F207" i="1"/>
  <c r="I207" i="1" s="1"/>
  <c r="F184" i="1"/>
  <c r="I184" i="1" s="1"/>
  <c r="F163" i="1"/>
  <c r="I163" i="1" s="1"/>
  <c r="F120" i="1"/>
  <c r="I120" i="1" s="1"/>
  <c r="F203" i="1"/>
  <c r="I203" i="1" s="1"/>
  <c r="F183" i="1"/>
  <c r="I183" i="1" s="1"/>
  <c r="F160" i="1"/>
  <c r="I160" i="1" s="1"/>
  <c r="F200" i="1"/>
  <c r="I200" i="1" s="1"/>
  <c r="F179" i="1"/>
  <c r="I179" i="1" s="1"/>
  <c r="F159" i="1"/>
  <c r="I159" i="1" s="1"/>
  <c r="F219" i="1"/>
  <c r="I219" i="1" s="1"/>
  <c r="F199" i="1"/>
  <c r="I199" i="1" s="1"/>
  <c r="F176" i="1"/>
  <c r="I176" i="1" s="1"/>
  <c r="F217" i="1"/>
  <c r="I217" i="1" s="1"/>
  <c r="F209" i="1"/>
  <c r="I209" i="1" s="1"/>
  <c r="F201" i="1"/>
  <c r="I201" i="1" s="1"/>
  <c r="F193" i="1"/>
  <c r="I193" i="1" s="1"/>
  <c r="F185" i="1"/>
  <c r="I185" i="1" s="1"/>
  <c r="F177" i="1"/>
  <c r="I177" i="1" s="1"/>
  <c r="F169" i="1"/>
  <c r="I169" i="1" s="1"/>
  <c r="F161" i="1"/>
  <c r="I161" i="1" s="1"/>
  <c r="F153" i="1"/>
  <c r="I153" i="1" s="1"/>
  <c r="F145" i="1"/>
  <c r="I145" i="1" s="1"/>
  <c r="F137" i="1"/>
  <c r="I137" i="1" s="1"/>
  <c r="F129" i="1"/>
  <c r="I129" i="1" s="1"/>
  <c r="F121" i="1"/>
  <c r="I121" i="1" s="1"/>
  <c r="F97" i="1"/>
  <c r="I97" i="1" s="1"/>
  <c r="F89" i="1"/>
  <c r="I89" i="1" s="1"/>
  <c r="F81" i="1"/>
  <c r="I81" i="1" s="1"/>
  <c r="F151" i="1"/>
  <c r="I151" i="1" s="1"/>
  <c r="F135" i="1"/>
  <c r="I135" i="1" s="1"/>
  <c r="F127" i="1"/>
  <c r="I127" i="1" s="1"/>
  <c r="F119" i="1"/>
  <c r="I119" i="1" s="1"/>
  <c r="F103" i="1"/>
  <c r="I103" i="1" s="1"/>
  <c r="F95" i="1"/>
  <c r="I95" i="1" s="1"/>
  <c r="F87" i="1"/>
  <c r="I87" i="1" s="1"/>
  <c r="F214" i="1"/>
  <c r="I214" i="1" s="1"/>
  <c r="F206" i="1"/>
  <c r="I206" i="1" s="1"/>
  <c r="F198" i="1"/>
  <c r="I198" i="1" s="1"/>
  <c r="F190" i="1"/>
  <c r="I190" i="1" s="1"/>
  <c r="F182" i="1"/>
  <c r="I182" i="1" s="1"/>
  <c r="F174" i="1"/>
  <c r="I174" i="1" s="1"/>
  <c r="F166" i="1"/>
  <c r="I166" i="1" s="1"/>
  <c r="F158" i="1"/>
  <c r="I158" i="1" s="1"/>
  <c r="F150" i="1"/>
  <c r="I150" i="1" s="1"/>
  <c r="F142" i="1"/>
  <c r="I142" i="1" s="1"/>
  <c r="F134" i="1"/>
  <c r="I134" i="1" s="1"/>
  <c r="F126" i="1"/>
  <c r="I126" i="1" s="1"/>
  <c r="F118" i="1"/>
  <c r="I118" i="1" s="1"/>
  <c r="F102" i="1"/>
  <c r="I102" i="1" s="1"/>
  <c r="F94" i="1"/>
  <c r="I94" i="1" s="1"/>
  <c r="F86" i="1"/>
  <c r="I86" i="1" s="1"/>
  <c r="F213" i="1"/>
  <c r="I213" i="1" s="1"/>
  <c r="F205" i="1"/>
  <c r="I205" i="1" s="1"/>
  <c r="F197" i="1"/>
  <c r="I197" i="1" s="1"/>
  <c r="F189" i="1"/>
  <c r="I189" i="1" s="1"/>
  <c r="F181" i="1"/>
  <c r="I181" i="1" s="1"/>
  <c r="F173" i="1"/>
  <c r="I173" i="1" s="1"/>
  <c r="F165" i="1"/>
  <c r="I165" i="1" s="1"/>
  <c r="F157" i="1"/>
  <c r="I157" i="1" s="1"/>
  <c r="F149" i="1"/>
  <c r="I149" i="1" s="1"/>
  <c r="F141" i="1"/>
  <c r="I141" i="1" s="1"/>
  <c r="F133" i="1"/>
  <c r="I133" i="1" s="1"/>
  <c r="F125" i="1"/>
  <c r="I125" i="1" s="1"/>
  <c r="F101" i="1"/>
  <c r="I101" i="1" s="1"/>
  <c r="F93" i="1"/>
  <c r="I93" i="1" s="1"/>
  <c r="F85" i="1"/>
  <c r="I85" i="1" s="1"/>
  <c r="C107" i="1"/>
  <c r="F212" i="1"/>
  <c r="I212" i="1" s="1"/>
  <c r="F204" i="1"/>
  <c r="I204" i="1" s="1"/>
  <c r="F196" i="1"/>
  <c r="I196" i="1" s="1"/>
  <c r="F188" i="1"/>
  <c r="I188" i="1" s="1"/>
  <c r="F180" i="1"/>
  <c r="I180" i="1" s="1"/>
  <c r="F172" i="1"/>
  <c r="I172" i="1" s="1"/>
  <c r="F164" i="1"/>
  <c r="I164" i="1" s="1"/>
  <c r="F156" i="1"/>
  <c r="I156" i="1" s="1"/>
  <c r="F148" i="1"/>
  <c r="I148" i="1" s="1"/>
  <c r="F140" i="1"/>
  <c r="I140" i="1" s="1"/>
  <c r="F132" i="1"/>
  <c r="I132" i="1" s="1"/>
  <c r="F124" i="1"/>
  <c r="I124" i="1" s="1"/>
  <c r="F100" i="1"/>
  <c r="I100" i="1" s="1"/>
  <c r="F92" i="1"/>
  <c r="I92" i="1" s="1"/>
  <c r="F84" i="1"/>
  <c r="I84" i="1" s="1"/>
  <c r="F147" i="1"/>
  <c r="I147" i="1" s="1"/>
  <c r="F139" i="1"/>
  <c r="I139" i="1" s="1"/>
  <c r="F131" i="1"/>
  <c r="I131" i="1" s="1"/>
  <c r="F123" i="1"/>
  <c r="I123" i="1" s="1"/>
  <c r="F99" i="1"/>
  <c r="I99" i="1" s="1"/>
  <c r="F91" i="1"/>
  <c r="I91" i="1" s="1"/>
  <c r="F83" i="1"/>
  <c r="I83" i="1" s="1"/>
  <c r="F218" i="1"/>
  <c r="I218" i="1" s="1"/>
  <c r="F210" i="1"/>
  <c r="I210" i="1" s="1"/>
  <c r="F202" i="1"/>
  <c r="I202" i="1" s="1"/>
  <c r="F194" i="1"/>
  <c r="I194" i="1" s="1"/>
  <c r="F186" i="1"/>
  <c r="I186" i="1" s="1"/>
  <c r="F178" i="1"/>
  <c r="I178" i="1" s="1"/>
  <c r="F170" i="1"/>
  <c r="I170" i="1" s="1"/>
  <c r="F162" i="1"/>
  <c r="I162" i="1" s="1"/>
  <c r="F146" i="1"/>
  <c r="I146" i="1" s="1"/>
  <c r="F138" i="1"/>
  <c r="I138" i="1" s="1"/>
  <c r="F130" i="1"/>
  <c r="I130" i="1" s="1"/>
  <c r="F122" i="1"/>
  <c r="I122" i="1" s="1"/>
  <c r="F98" i="1"/>
  <c r="I98" i="1" s="1"/>
  <c r="F90" i="1"/>
  <c r="I90" i="1" s="1"/>
  <c r="F82" i="1"/>
  <c r="I82" i="1" s="1"/>
  <c r="C108" i="1" l="1"/>
  <c r="F107" i="1"/>
  <c r="I107" i="1" s="1"/>
  <c r="C109" i="1" l="1"/>
  <c r="F108" i="1"/>
  <c r="I108" i="1" s="1"/>
  <c r="C110" i="1" l="1"/>
  <c r="F109" i="1"/>
  <c r="I109" i="1" s="1"/>
  <c r="C111" i="1" l="1"/>
  <c r="F110" i="1"/>
  <c r="I110" i="1" s="1"/>
  <c r="C112" i="1" l="1"/>
  <c r="F111" i="1"/>
  <c r="I111" i="1" s="1"/>
  <c r="C113" i="1" l="1"/>
  <c r="F112" i="1"/>
  <c r="I112" i="1" s="1"/>
  <c r="C114" i="1" l="1"/>
  <c r="F113" i="1"/>
  <c r="I113" i="1" s="1"/>
  <c r="C115" i="1" l="1"/>
  <c r="F114" i="1"/>
  <c r="I114" i="1" s="1"/>
  <c r="C116" i="1" l="1"/>
  <c r="F116" i="1" s="1"/>
  <c r="I116" i="1" s="1"/>
  <c r="F115" i="1"/>
  <c r="I115" i="1" s="1"/>
</calcChain>
</file>

<file path=xl/sharedStrings.xml><?xml version="1.0" encoding="utf-8"?>
<sst xmlns="http://schemas.openxmlformats.org/spreadsheetml/2006/main" count="670" uniqueCount="17">
  <si>
    <t>Animal ID</t>
  </si>
  <si>
    <t>Sire ID</t>
  </si>
  <si>
    <t>Dam ID</t>
  </si>
  <si>
    <t>Birth Date</t>
  </si>
  <si>
    <t>Age of Dam</t>
  </si>
  <si>
    <t>Sex</t>
  </si>
  <si>
    <t>Year</t>
  </si>
  <si>
    <t>Male</t>
  </si>
  <si>
    <t>Female</t>
  </si>
  <si>
    <t>Birth Weight</t>
  </si>
  <si>
    <t>Herd</t>
  </si>
  <si>
    <t>Season</t>
  </si>
  <si>
    <t>Breed</t>
  </si>
  <si>
    <t>IB</t>
  </si>
  <si>
    <t>ET?</t>
  </si>
  <si>
    <t>Age of Dam (Days - Hidden)</t>
  </si>
  <si>
    <t>Milliron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</si>
</sst>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3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0" fillId="0" borderId="4" xfId="0" applyBorder="1"/>
    <xf numFmtId="0" fontId="1" fillId="5" borderId="2" xfId="0" applyFont="1" applyFill="1" applyBorder="1" applyAlignment="1">
      <alignment horizontal="center" wrapText="1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</xdr:row>
      <xdr:rowOff>137160</xdr:rowOff>
    </xdr:from>
    <xdr:ext cx="4096827" cy="32385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60B58A-69A1-4238-BB71-D953EB73DDE9}"/>
            </a:ext>
          </a:extLst>
        </xdr:cNvPr>
        <xdr:cNvSpPr txBox="1"/>
      </xdr:nvSpPr>
      <xdr:spPr>
        <a:xfrm>
          <a:off x="9608820" y="937260"/>
          <a:ext cx="4096827" cy="3238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Master BLUP</a:t>
          </a:r>
          <a:r>
            <a:rPr lang="en-US" sz="1100" baseline="0"/>
            <a:t> Worksheet by Thomas A. Christensen II</a:t>
          </a:r>
        </a:p>
        <a:p>
          <a:r>
            <a:rPr lang="en-US" sz="1100" baseline="0"/>
            <a:t>https://github.com/millironx/beefblup</a:t>
          </a:r>
        </a:p>
        <a:p>
          <a:r>
            <a:rPr lang="en-US" sz="1100" baseline="0"/>
            <a:t>To use: fill in the table with your herd's data underneath the </a:t>
          </a:r>
          <a:r>
            <a:rPr lang="en-US" sz="1100" b="1" baseline="0">
              <a:solidFill>
                <a:srgbClr val="00B050"/>
              </a:solidFill>
            </a:rPr>
            <a:t>GREEN</a:t>
          </a:r>
          <a:r>
            <a:rPr lang="en-US" sz="1100" baseline="0"/>
            <a:t>, </a:t>
          </a:r>
          <a:r>
            <a:rPr lang="en-US" sz="1100" b="1" baseline="0">
              <a:solidFill>
                <a:srgbClr val="FFFF00"/>
              </a:solidFill>
            </a:rPr>
            <a:t>YELLOW</a:t>
          </a:r>
          <a:r>
            <a:rPr lang="en-US" sz="1100" baseline="0"/>
            <a:t>, and </a:t>
          </a:r>
          <a:r>
            <a:rPr lang="en-US" sz="1100" b="1" baseline="0">
              <a:solidFill>
                <a:srgbClr val="7030A0"/>
              </a:solidFill>
            </a:rPr>
            <a:t>PURPLE</a:t>
          </a:r>
          <a:r>
            <a:rPr lang="en-US" sz="1100" baseline="0"/>
            <a:t> headers</a:t>
          </a:r>
        </a:p>
        <a:p>
          <a:endParaRPr lang="en-US" sz="1100" baseline="0"/>
        </a:p>
        <a:p>
          <a:r>
            <a:rPr lang="en-US" sz="1100" b="1" baseline="0">
              <a:solidFill>
                <a:srgbClr val="00B050"/>
              </a:solidFill>
            </a:rPr>
            <a:t>GREEN</a:t>
          </a:r>
          <a:r>
            <a:rPr lang="en-US" sz="1100" baseline="0"/>
            <a:t>: Basic ID and pedigree information</a:t>
          </a:r>
        </a:p>
        <a:p>
          <a:r>
            <a:rPr lang="en-US" sz="1100" b="1" baseline="0">
              <a:solidFill>
                <a:srgbClr val="0070C0"/>
              </a:solidFill>
            </a:rPr>
            <a:t>BLUE</a:t>
          </a:r>
          <a:r>
            <a:rPr lang="en-US" sz="1100" baseline="0"/>
            <a:t>: Year, Season and Age-Of-Dam contemporary grouping information automatically calculuated from the info in the GREEN section. DO NOT modify these formulas!</a:t>
          </a:r>
        </a:p>
        <a:p>
          <a:r>
            <a:rPr lang="en-US" sz="1100" b="1" baseline="0">
              <a:solidFill>
                <a:srgbClr val="FFFF00"/>
              </a:solidFill>
            </a:rPr>
            <a:t>YELLOW</a:t>
          </a:r>
          <a:r>
            <a:rPr lang="en-US" sz="1100" baseline="0"/>
            <a:t>: Observed trait</a:t>
          </a:r>
        </a:p>
        <a:p>
          <a:r>
            <a:rPr lang="en-US" sz="1100" b="1" baseline="0">
              <a:solidFill>
                <a:srgbClr val="7030A0"/>
              </a:solidFill>
            </a:rPr>
            <a:t>PURPLE</a:t>
          </a:r>
          <a:r>
            <a:rPr lang="en-US" sz="1100" baseline="0"/>
            <a:t>: Additional contemporary grouping information that cannot be surmised from other parts of the data</a:t>
          </a:r>
        </a:p>
        <a:p>
          <a:endParaRPr lang="en-US" sz="1100" baseline="0"/>
        </a:p>
        <a:p>
          <a:r>
            <a:rPr lang="en-US" sz="1100" baseline="0"/>
            <a:t>The contemporary groupings given in this sheet reflect current (2018) Beef Improvement Federation guidelines for comparing birth weight data. Appropriate columns should be added or removed from the </a:t>
          </a:r>
          <a:r>
            <a:rPr lang="en-US" sz="1100" b="1" baseline="0">
              <a:solidFill>
                <a:srgbClr val="7030A0"/>
              </a:solidFill>
            </a:rPr>
            <a:t>PURPLE</a:t>
          </a:r>
          <a:r>
            <a:rPr lang="en-US" sz="1100" baseline="0"/>
            <a:t> section to evaluate other traits.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6E87-8A4D-4AF0-822B-ACEFAAC4D94B}">
  <dimension ref="A1:M220"/>
  <sheetViews>
    <sheetView tabSelected="1" workbookViewId="0"/>
  </sheetViews>
  <sheetFormatPr defaultColWidth="10.77734375" defaultRowHeight="14.4" x14ac:dyDescent="0.3"/>
  <cols>
    <col min="6" max="6" width="0" hidden="1" customWidth="1"/>
  </cols>
  <sheetData>
    <row r="1" spans="1:13" ht="63" thickBot="1" x14ac:dyDescent="0.35">
      <c r="A1" s="4" t="s">
        <v>0</v>
      </c>
      <c r="B1" s="5" t="s">
        <v>3</v>
      </c>
      <c r="C1" s="5" t="s">
        <v>2</v>
      </c>
      <c r="D1" s="4" t="s">
        <v>1</v>
      </c>
      <c r="E1" s="8" t="s">
        <v>9</v>
      </c>
      <c r="F1" s="2" t="s">
        <v>15</v>
      </c>
      <c r="G1" s="7" t="s">
        <v>6</v>
      </c>
      <c r="H1" s="6" t="s">
        <v>11</v>
      </c>
      <c r="I1" s="7" t="s">
        <v>4</v>
      </c>
      <c r="J1" s="11" t="s">
        <v>10</v>
      </c>
      <c r="K1" s="9" t="s">
        <v>5</v>
      </c>
      <c r="L1" s="9" t="s">
        <v>12</v>
      </c>
      <c r="M1" s="3" t="s">
        <v>14</v>
      </c>
    </row>
    <row r="2" spans="1:13" x14ac:dyDescent="0.3">
      <c r="A2">
        <v>1</v>
      </c>
      <c r="B2" s="1">
        <v>36526</v>
      </c>
      <c r="D2" s="10"/>
      <c r="E2" s="12">
        <v>80</v>
      </c>
      <c r="F2" t="str">
        <f>IFERROR(_xlfn.DAYS(B2,VLOOKUP(C2,$A$2:$M$220,2,FALSE)),"")</f>
        <v/>
      </c>
      <c r="G2">
        <f>YEAR(B2)</f>
        <v>2000</v>
      </c>
      <c r="H2" t="str">
        <f>IF(MONTH(B2)&lt;7,"Spring","Winter")</f>
        <v>Spring</v>
      </c>
      <c r="I2" s="10" t="str">
        <f>IF(F2&lt;1004,2,IF(F2&lt;1369,3,IF(F2&lt;1734,4,IF(F2&lt;3560,5,IF(F2&lt;3925,10,IF(F2&lt;4291,11,IF(F2&lt;4656,12,IF(F2="","",13))))))))</f>
        <v/>
      </c>
      <c r="J2" t="s">
        <v>16</v>
      </c>
      <c r="K2" t="s">
        <v>7</v>
      </c>
      <c r="L2" t="s">
        <v>13</v>
      </c>
      <c r="M2" t="b">
        <v>0</v>
      </c>
    </row>
    <row r="3" spans="1:13" x14ac:dyDescent="0.3">
      <c r="A3">
        <v>2</v>
      </c>
      <c r="B3" s="1">
        <v>36527</v>
      </c>
      <c r="D3" s="10"/>
      <c r="E3" s="12">
        <v>65</v>
      </c>
      <c r="F3" t="str">
        <f>IFERROR(_xlfn.DAYS(B3,VLOOKUP(C3,$A$2:$M$220,2,FALSE)),"")</f>
        <v/>
      </c>
      <c r="G3">
        <f>YEAR(B3)</f>
        <v>2000</v>
      </c>
      <c r="H3" t="str">
        <f>IF(MONTH(B3)&lt;7,"Spring","Winter")</f>
        <v>Spring</v>
      </c>
      <c r="I3" s="10" t="str">
        <f>IF(F3&lt;1004,2,IF(F3&lt;1369,3,IF(F3&lt;1734,4,IF(F3&lt;3560,5,IF(F3&lt;3925,10,IF(F3&lt;4291,11,IF(F3&lt;4656,12,IF(F3="","",13))))))))</f>
        <v/>
      </c>
      <c r="J3" t="s">
        <v>16</v>
      </c>
      <c r="K3" t="s">
        <v>8</v>
      </c>
      <c r="L3" t="s">
        <v>13</v>
      </c>
      <c r="M3" t="b">
        <v>0</v>
      </c>
    </row>
    <row r="4" spans="1:13" x14ac:dyDescent="0.3">
      <c r="A4">
        <v>3</v>
      </c>
      <c r="B4" s="1">
        <v>36528</v>
      </c>
      <c r="D4" s="10"/>
      <c r="E4" s="12">
        <v>70</v>
      </c>
      <c r="F4" t="str">
        <f>IFERROR(_xlfn.DAYS(B4,VLOOKUP(C4,$A$2:$M$220,2,FALSE)),"")</f>
        <v/>
      </c>
      <c r="G4">
        <f>YEAR(B4)</f>
        <v>2000</v>
      </c>
      <c r="H4" t="str">
        <f>IF(MONTH(B4)&lt;7,"Spring","Winter")</f>
        <v>Spring</v>
      </c>
      <c r="I4" s="10" t="str">
        <f>IF(F4&lt;1004,2,IF(F4&lt;1369,3,IF(F4&lt;1734,4,IF(F4&lt;3560,5,IF(F4&lt;3925,10,IF(F4&lt;4291,11,IF(F4&lt;4656,12,IF(F4="","",13))))))))</f>
        <v/>
      </c>
      <c r="J4" t="s">
        <v>16</v>
      </c>
      <c r="K4" t="s">
        <v>8</v>
      </c>
      <c r="L4" t="s">
        <v>13</v>
      </c>
      <c r="M4" t="b">
        <v>0</v>
      </c>
    </row>
    <row r="5" spans="1:13" x14ac:dyDescent="0.3">
      <c r="A5">
        <v>4</v>
      </c>
      <c r="B5" s="1">
        <v>36529</v>
      </c>
      <c r="D5" s="10"/>
      <c r="E5" s="12">
        <v>72</v>
      </c>
      <c r="F5" t="str">
        <f>IFERROR(_xlfn.DAYS(B5,VLOOKUP(C5,$A$2:$M$220,2,FALSE)),"")</f>
        <v/>
      </c>
      <c r="G5">
        <f>YEAR(B5)</f>
        <v>2000</v>
      </c>
      <c r="H5" t="str">
        <f>IF(MONTH(B5)&lt;7,"Spring","Winter")</f>
        <v>Spring</v>
      </c>
      <c r="I5" s="10" t="str">
        <f>IF(F5&lt;1004,2,IF(F5&lt;1369,3,IF(F5&lt;1734,4,IF(F5&lt;3560,5,IF(F5&lt;3925,10,IF(F5&lt;4291,11,IF(F5&lt;4656,12,IF(F5="","",13))))))))</f>
        <v/>
      </c>
      <c r="J5" t="s">
        <v>16</v>
      </c>
      <c r="K5" t="s">
        <v>8</v>
      </c>
      <c r="L5" t="s">
        <v>13</v>
      </c>
      <c r="M5" t="b">
        <v>0</v>
      </c>
    </row>
    <row r="6" spans="1:13" x14ac:dyDescent="0.3">
      <c r="A6">
        <v>5</v>
      </c>
      <c r="B6" s="1">
        <v>36530</v>
      </c>
      <c r="D6" s="10"/>
      <c r="E6" s="12">
        <v>67</v>
      </c>
      <c r="F6" t="str">
        <f>IFERROR(_xlfn.DAYS(B6,VLOOKUP(C6,$A$2:$M$220,2,FALSE)),"")</f>
        <v/>
      </c>
      <c r="G6">
        <f>YEAR(B6)</f>
        <v>2000</v>
      </c>
      <c r="H6" t="str">
        <f>IF(MONTH(B6)&lt;7,"Spring","Winter")</f>
        <v>Spring</v>
      </c>
      <c r="I6" s="10" t="str">
        <f>IF(F6&lt;1004,2,IF(F6&lt;1369,3,IF(F6&lt;1734,4,IF(F6&lt;3560,5,IF(F6&lt;3925,10,IF(F6&lt;4291,11,IF(F6&lt;4656,12,IF(F6="","",13))))))))</f>
        <v/>
      </c>
      <c r="J6" t="s">
        <v>16</v>
      </c>
      <c r="K6" t="s">
        <v>8</v>
      </c>
      <c r="L6" t="s">
        <v>13</v>
      </c>
      <c r="M6" t="b">
        <v>0</v>
      </c>
    </row>
    <row r="7" spans="1:13" x14ac:dyDescent="0.3">
      <c r="A7">
        <v>6</v>
      </c>
      <c r="B7" s="1">
        <v>36531</v>
      </c>
      <c r="D7" s="10"/>
      <c r="E7" s="12">
        <v>89</v>
      </c>
      <c r="F7" t="str">
        <f>IFERROR(_xlfn.DAYS(B7,VLOOKUP(C7,$A$2:$M$220,2,FALSE)),"")</f>
        <v/>
      </c>
      <c r="G7">
        <f>YEAR(B7)</f>
        <v>2000</v>
      </c>
      <c r="H7" t="str">
        <f>IF(MONTH(B7)&lt;7,"Spring","Winter")</f>
        <v>Spring</v>
      </c>
      <c r="I7" s="10" t="str">
        <f>IF(F7&lt;1004,2,IF(F7&lt;1369,3,IF(F7&lt;1734,4,IF(F7&lt;3560,5,IF(F7&lt;3925,10,IF(F7&lt;4291,11,IF(F7&lt;4656,12,IF(F7="","",13))))))))</f>
        <v/>
      </c>
      <c r="J7" t="s">
        <v>16</v>
      </c>
      <c r="K7" t="s">
        <v>8</v>
      </c>
      <c r="L7" t="s">
        <v>13</v>
      </c>
      <c r="M7" t="b">
        <v>0</v>
      </c>
    </row>
    <row r="8" spans="1:13" x14ac:dyDescent="0.3">
      <c r="A8">
        <v>7</v>
      </c>
      <c r="B8" s="1">
        <v>36532</v>
      </c>
      <c r="D8" s="10"/>
      <c r="E8" s="12">
        <v>96</v>
      </c>
      <c r="F8" t="str">
        <f>IFERROR(_xlfn.DAYS(B8,VLOOKUP(C8,$A$2:$M$220,2,FALSE)),"")</f>
        <v/>
      </c>
      <c r="G8">
        <f>YEAR(B8)</f>
        <v>2000</v>
      </c>
      <c r="H8" t="str">
        <f>IF(MONTH(B8)&lt;7,"Spring","Winter")</f>
        <v>Spring</v>
      </c>
      <c r="I8" s="10" t="str">
        <f>IF(F8&lt;1004,2,IF(F8&lt;1369,3,IF(F8&lt;1734,4,IF(F8&lt;3560,5,IF(F8&lt;3925,10,IF(F8&lt;4291,11,IF(F8&lt;4656,12,IF(F8="","",13))))))))</f>
        <v/>
      </c>
      <c r="J8" t="s">
        <v>16</v>
      </c>
      <c r="K8" t="s">
        <v>8</v>
      </c>
      <c r="L8" t="s">
        <v>13</v>
      </c>
      <c r="M8" t="b">
        <v>0</v>
      </c>
    </row>
    <row r="9" spans="1:13" x14ac:dyDescent="0.3">
      <c r="A9">
        <v>8</v>
      </c>
      <c r="B9" s="1">
        <v>36533</v>
      </c>
      <c r="D9" s="10"/>
      <c r="E9" s="12">
        <v>67</v>
      </c>
      <c r="F9" t="str">
        <f>IFERROR(_xlfn.DAYS(B9,VLOOKUP(C9,$A$2:$M$220,2,FALSE)),"")</f>
        <v/>
      </c>
      <c r="G9">
        <f>YEAR(B9)</f>
        <v>2000</v>
      </c>
      <c r="H9" t="str">
        <f>IF(MONTH(B9)&lt;7,"Spring","Winter")</f>
        <v>Spring</v>
      </c>
      <c r="I9" s="10" t="str">
        <f>IF(F9&lt;1004,2,IF(F9&lt;1369,3,IF(F9&lt;1734,4,IF(F9&lt;3560,5,IF(F9&lt;3925,10,IF(F9&lt;4291,11,IF(F9&lt;4656,12,IF(F9="","",13))))))))</f>
        <v/>
      </c>
      <c r="J9" t="s">
        <v>16</v>
      </c>
      <c r="K9" t="s">
        <v>8</v>
      </c>
      <c r="L9" t="s">
        <v>13</v>
      </c>
      <c r="M9" t="b">
        <v>0</v>
      </c>
    </row>
    <row r="10" spans="1:13" x14ac:dyDescent="0.3">
      <c r="A10">
        <v>9</v>
      </c>
      <c r="B10" s="1">
        <v>36534</v>
      </c>
      <c r="D10" s="10"/>
      <c r="E10" s="12">
        <v>76</v>
      </c>
      <c r="F10" t="str">
        <f>IFERROR(_xlfn.DAYS(B10,VLOOKUP(C10,$A$2:$M$220,2,FALSE)),"")</f>
        <v/>
      </c>
      <c r="G10">
        <f>YEAR(B10)</f>
        <v>2000</v>
      </c>
      <c r="H10" t="str">
        <f>IF(MONTH(B10)&lt;7,"Spring","Winter")</f>
        <v>Spring</v>
      </c>
      <c r="I10" s="10" t="str">
        <f>IF(F10&lt;1004,2,IF(F10&lt;1369,3,IF(F10&lt;1734,4,IF(F10&lt;3560,5,IF(F10&lt;3925,10,IF(F10&lt;4291,11,IF(F10&lt;4656,12,IF(F10="","",13))))))))</f>
        <v/>
      </c>
      <c r="J10" t="s">
        <v>16</v>
      </c>
      <c r="K10" t="s">
        <v>8</v>
      </c>
      <c r="L10" t="s">
        <v>13</v>
      </c>
      <c r="M10" t="b">
        <v>0</v>
      </c>
    </row>
    <row r="11" spans="1:13" x14ac:dyDescent="0.3">
      <c r="A11">
        <v>10</v>
      </c>
      <c r="B11" s="1">
        <v>36535</v>
      </c>
      <c r="D11" s="10"/>
      <c r="E11" s="12">
        <v>75</v>
      </c>
      <c r="F11" t="str">
        <f>IFERROR(_xlfn.DAYS(B11,VLOOKUP(C11,$A$2:$M$220,2,FALSE)),"")</f>
        <v/>
      </c>
      <c r="G11">
        <f>YEAR(B11)</f>
        <v>2000</v>
      </c>
      <c r="H11" t="str">
        <f>IF(MONTH(B11)&lt;7,"Spring","Winter")</f>
        <v>Spring</v>
      </c>
      <c r="I11" s="10" t="str">
        <f>IF(F11&lt;1004,2,IF(F11&lt;1369,3,IF(F11&lt;1734,4,IF(F11&lt;3560,5,IF(F11&lt;3925,10,IF(F11&lt;4291,11,IF(F11&lt;4656,12,IF(F11="","",13))))))))</f>
        <v/>
      </c>
      <c r="J11" t="s">
        <v>16</v>
      </c>
      <c r="K11" t="s">
        <v>8</v>
      </c>
      <c r="L11" t="s">
        <v>13</v>
      </c>
      <c r="M11" t="b">
        <v>0</v>
      </c>
    </row>
    <row r="12" spans="1:13" x14ac:dyDescent="0.3">
      <c r="A12">
        <v>11</v>
      </c>
      <c r="B12" s="1">
        <v>36536</v>
      </c>
      <c r="D12" s="10"/>
      <c r="E12" s="12">
        <v>45</v>
      </c>
      <c r="F12" t="str">
        <f>IFERROR(_xlfn.DAYS(B12,VLOOKUP(C12,$A$2:$M$220,2,FALSE)),"")</f>
        <v/>
      </c>
      <c r="G12">
        <f>YEAR(B12)</f>
        <v>2000</v>
      </c>
      <c r="H12" t="str">
        <f>IF(MONTH(B12)&lt;7,"Spring","Winter")</f>
        <v>Spring</v>
      </c>
      <c r="I12" s="10" t="str">
        <f>IF(F12&lt;1004,2,IF(F12&lt;1369,3,IF(F12&lt;1734,4,IF(F12&lt;3560,5,IF(F12&lt;3925,10,IF(F12&lt;4291,11,IF(F12&lt;4656,12,IF(F12="","",13))))))))</f>
        <v/>
      </c>
      <c r="J12" t="s">
        <v>16</v>
      </c>
      <c r="K12" t="s">
        <v>8</v>
      </c>
      <c r="L12" t="s">
        <v>13</v>
      </c>
      <c r="M12" t="b">
        <v>0</v>
      </c>
    </row>
    <row r="13" spans="1:13" x14ac:dyDescent="0.3">
      <c r="A13">
        <v>12</v>
      </c>
      <c r="B13" s="1">
        <v>36537</v>
      </c>
      <c r="D13" s="10"/>
      <c r="E13" s="12">
        <v>67</v>
      </c>
      <c r="F13" t="str">
        <f>IFERROR(_xlfn.DAYS(B13,VLOOKUP(C13,$A$2:$M$220,2,FALSE)),"")</f>
        <v/>
      </c>
      <c r="G13">
        <f>YEAR(B13)</f>
        <v>2000</v>
      </c>
      <c r="H13" t="str">
        <f>IF(MONTH(B13)&lt;7,"Spring","Winter")</f>
        <v>Spring</v>
      </c>
      <c r="I13" s="10" t="str">
        <f>IF(F13&lt;1004,2,IF(F13&lt;1369,3,IF(F13&lt;1734,4,IF(F13&lt;3560,5,IF(F13&lt;3925,10,IF(F13&lt;4291,11,IF(F13&lt;4656,12,IF(F13="","",13))))))))</f>
        <v/>
      </c>
      <c r="J13" t="s">
        <v>16</v>
      </c>
      <c r="K13" t="s">
        <v>8</v>
      </c>
      <c r="L13" t="s">
        <v>13</v>
      </c>
      <c r="M13" t="b">
        <v>0</v>
      </c>
    </row>
    <row r="14" spans="1:13" x14ac:dyDescent="0.3">
      <c r="A14">
        <v>13</v>
      </c>
      <c r="B14" s="1">
        <v>36538</v>
      </c>
      <c r="D14" s="10"/>
      <c r="E14" s="12">
        <v>78</v>
      </c>
      <c r="F14" t="str">
        <f>IFERROR(_xlfn.DAYS(B14,VLOOKUP(C14,$A$2:$M$220,2,FALSE)),"")</f>
        <v/>
      </c>
      <c r="G14">
        <f>YEAR(B14)</f>
        <v>2000</v>
      </c>
      <c r="H14" t="str">
        <f>IF(MONTH(B14)&lt;7,"Spring","Winter")</f>
        <v>Spring</v>
      </c>
      <c r="I14" s="10" t="str">
        <f>IF(F14&lt;1004,2,IF(F14&lt;1369,3,IF(F14&lt;1734,4,IF(F14&lt;3560,5,IF(F14&lt;3925,10,IF(F14&lt;4291,11,IF(F14&lt;4656,12,IF(F14="","",13))))))))</f>
        <v/>
      </c>
      <c r="J14" t="s">
        <v>16</v>
      </c>
      <c r="K14" t="s">
        <v>8</v>
      </c>
      <c r="L14" t="s">
        <v>13</v>
      </c>
      <c r="M14" t="b">
        <v>0</v>
      </c>
    </row>
    <row r="15" spans="1:13" x14ac:dyDescent="0.3">
      <c r="A15">
        <v>14</v>
      </c>
      <c r="B15" s="1">
        <v>36539</v>
      </c>
      <c r="D15" s="10"/>
      <c r="E15" s="12">
        <v>77</v>
      </c>
      <c r="F15" t="str">
        <f>IFERROR(_xlfn.DAYS(B15,VLOOKUP(C15,$A$2:$M$220,2,FALSE)),"")</f>
        <v/>
      </c>
      <c r="G15">
        <f>YEAR(B15)</f>
        <v>2000</v>
      </c>
      <c r="H15" t="str">
        <f>IF(MONTH(B15)&lt;7,"Spring","Winter")</f>
        <v>Spring</v>
      </c>
      <c r="I15" s="10" t="str">
        <f>IF(F15&lt;1004,2,IF(F15&lt;1369,3,IF(F15&lt;1734,4,IF(F15&lt;3560,5,IF(F15&lt;3925,10,IF(F15&lt;4291,11,IF(F15&lt;4656,12,IF(F15="","",13))))))))</f>
        <v/>
      </c>
      <c r="J15" t="s">
        <v>16</v>
      </c>
      <c r="K15" t="s">
        <v>8</v>
      </c>
      <c r="L15" t="s">
        <v>13</v>
      </c>
      <c r="M15" t="b">
        <v>0</v>
      </c>
    </row>
    <row r="16" spans="1:13" x14ac:dyDescent="0.3">
      <c r="A16">
        <v>15</v>
      </c>
      <c r="B16" s="1">
        <v>36540</v>
      </c>
      <c r="D16" s="10"/>
      <c r="E16" s="12">
        <v>73</v>
      </c>
      <c r="F16" t="str">
        <f>IFERROR(_xlfn.DAYS(B16,VLOOKUP(C16,$A$2:$M$220,2,FALSE)),"")</f>
        <v/>
      </c>
      <c r="G16">
        <f>YEAR(B16)</f>
        <v>2000</v>
      </c>
      <c r="H16" t="str">
        <f>IF(MONTH(B16)&lt;7,"Spring","Winter")</f>
        <v>Spring</v>
      </c>
      <c r="I16" s="10" t="str">
        <f>IF(F16&lt;1004,2,IF(F16&lt;1369,3,IF(F16&lt;1734,4,IF(F16&lt;3560,5,IF(F16&lt;3925,10,IF(F16&lt;4291,11,IF(F16&lt;4656,12,IF(F16="","",13))))))))</f>
        <v/>
      </c>
      <c r="J16" t="s">
        <v>16</v>
      </c>
      <c r="K16" t="s">
        <v>8</v>
      </c>
      <c r="L16" t="s">
        <v>13</v>
      </c>
      <c r="M16" t="b">
        <v>0</v>
      </c>
    </row>
    <row r="17" spans="1:13" x14ac:dyDescent="0.3">
      <c r="A17">
        <v>16</v>
      </c>
      <c r="B17" s="1">
        <v>36541</v>
      </c>
      <c r="D17" s="10"/>
      <c r="E17" s="12">
        <v>74</v>
      </c>
      <c r="F17" t="str">
        <f>IFERROR(_xlfn.DAYS(B17,VLOOKUP(C17,$A$2:$M$220,2,FALSE)),"")</f>
        <v/>
      </c>
      <c r="G17">
        <f>YEAR(B17)</f>
        <v>2000</v>
      </c>
      <c r="H17" t="str">
        <f>IF(MONTH(B17)&lt;7,"Spring","Winter")</f>
        <v>Spring</v>
      </c>
      <c r="I17" s="10" t="str">
        <f>IF(F17&lt;1004,2,IF(F17&lt;1369,3,IF(F17&lt;1734,4,IF(F17&lt;3560,5,IF(F17&lt;3925,10,IF(F17&lt;4291,11,IF(F17&lt;4656,12,IF(F17="","",13))))))))</f>
        <v/>
      </c>
      <c r="J17" t="s">
        <v>16</v>
      </c>
      <c r="K17" t="s">
        <v>8</v>
      </c>
      <c r="L17" t="s">
        <v>13</v>
      </c>
      <c r="M17" t="b">
        <v>0</v>
      </c>
    </row>
    <row r="18" spans="1:13" x14ac:dyDescent="0.3">
      <c r="A18">
        <v>17</v>
      </c>
      <c r="B18" s="1">
        <v>36542</v>
      </c>
      <c r="D18" s="10"/>
      <c r="E18" s="12">
        <v>74</v>
      </c>
      <c r="F18" t="str">
        <f>IFERROR(_xlfn.DAYS(B18,VLOOKUP(C18,$A$2:$M$220,2,FALSE)),"")</f>
        <v/>
      </c>
      <c r="G18">
        <f>YEAR(B18)</f>
        <v>2000</v>
      </c>
      <c r="H18" t="str">
        <f>IF(MONTH(B18)&lt;7,"Spring","Winter")</f>
        <v>Spring</v>
      </c>
      <c r="I18" s="10" t="str">
        <f>IF(F18&lt;1004,2,IF(F18&lt;1369,3,IF(F18&lt;1734,4,IF(F18&lt;3560,5,IF(F18&lt;3925,10,IF(F18&lt;4291,11,IF(F18&lt;4656,12,IF(F18="","",13))))))))</f>
        <v/>
      </c>
      <c r="J18" t="s">
        <v>16</v>
      </c>
      <c r="K18" t="s">
        <v>8</v>
      </c>
      <c r="L18" t="s">
        <v>13</v>
      </c>
      <c r="M18" t="b">
        <v>0</v>
      </c>
    </row>
    <row r="19" spans="1:13" x14ac:dyDescent="0.3">
      <c r="A19">
        <v>18</v>
      </c>
      <c r="B19" s="1">
        <v>36543</v>
      </c>
      <c r="D19" s="10"/>
      <c r="E19" s="12">
        <v>75</v>
      </c>
      <c r="F19" t="str">
        <f>IFERROR(_xlfn.DAYS(B19,VLOOKUP(C19,$A$2:$M$220,2,FALSE)),"")</f>
        <v/>
      </c>
      <c r="G19">
        <f>YEAR(B19)</f>
        <v>2000</v>
      </c>
      <c r="H19" t="str">
        <f>IF(MONTH(B19)&lt;7,"Spring","Winter")</f>
        <v>Spring</v>
      </c>
      <c r="I19" s="10" t="str">
        <f>IF(F19&lt;1004,2,IF(F19&lt;1369,3,IF(F19&lt;1734,4,IF(F19&lt;3560,5,IF(F19&lt;3925,10,IF(F19&lt;4291,11,IF(F19&lt;4656,12,IF(F19="","",13))))))))</f>
        <v/>
      </c>
      <c r="J19" t="s">
        <v>16</v>
      </c>
      <c r="K19" t="s">
        <v>8</v>
      </c>
      <c r="L19" t="s">
        <v>13</v>
      </c>
      <c r="M19" t="b">
        <v>0</v>
      </c>
    </row>
    <row r="20" spans="1:13" x14ac:dyDescent="0.3">
      <c r="A20">
        <v>19</v>
      </c>
      <c r="B20" s="1">
        <v>36544</v>
      </c>
      <c r="D20" s="10"/>
      <c r="E20" s="12">
        <v>90</v>
      </c>
      <c r="F20" t="str">
        <f>IFERROR(_xlfn.DAYS(B20,VLOOKUP(C20,$A$2:$M$220,2,FALSE)),"")</f>
        <v/>
      </c>
      <c r="G20">
        <f>YEAR(B20)</f>
        <v>2000</v>
      </c>
      <c r="H20" t="str">
        <f>IF(MONTH(B20)&lt;7,"Spring","Winter")</f>
        <v>Spring</v>
      </c>
      <c r="I20" s="10" t="str">
        <f>IF(F20&lt;1004,2,IF(F20&lt;1369,3,IF(F20&lt;1734,4,IF(F20&lt;3560,5,IF(F20&lt;3925,10,IF(F20&lt;4291,11,IF(F20&lt;4656,12,IF(F20="","",13))))))))</f>
        <v/>
      </c>
      <c r="J20" t="s">
        <v>16</v>
      </c>
      <c r="K20" t="s">
        <v>8</v>
      </c>
      <c r="L20" t="s">
        <v>13</v>
      </c>
      <c r="M20" t="b">
        <v>0</v>
      </c>
    </row>
    <row r="21" spans="1:13" x14ac:dyDescent="0.3">
      <c r="A21">
        <v>20</v>
      </c>
      <c r="B21" s="1">
        <v>36545</v>
      </c>
      <c r="D21" s="10"/>
      <c r="E21" s="12">
        <v>110</v>
      </c>
      <c r="F21" t="str">
        <f>IFERROR(_xlfn.DAYS(B21,VLOOKUP(C21,$A$2:$M$220,2,FALSE)),"")</f>
        <v/>
      </c>
      <c r="G21">
        <f>YEAR(B21)</f>
        <v>2000</v>
      </c>
      <c r="H21" t="str">
        <f>IF(MONTH(B21)&lt;7,"Spring","Winter")</f>
        <v>Spring</v>
      </c>
      <c r="I21" s="10" t="str">
        <f>IF(F21&lt;1004,2,IF(F21&lt;1369,3,IF(F21&lt;1734,4,IF(F21&lt;3560,5,IF(F21&lt;3925,10,IF(F21&lt;4291,11,IF(F21&lt;4656,12,IF(F21="","",13))))))))</f>
        <v/>
      </c>
      <c r="J21" t="s">
        <v>16</v>
      </c>
      <c r="K21" t="s">
        <v>8</v>
      </c>
      <c r="L21" t="s">
        <v>13</v>
      </c>
      <c r="M21" t="b">
        <v>0</v>
      </c>
    </row>
    <row r="22" spans="1:13" x14ac:dyDescent="0.3">
      <c r="A22">
        <v>21</v>
      </c>
      <c r="B22" s="1">
        <v>36892</v>
      </c>
      <c r="C22">
        <v>2</v>
      </c>
      <c r="D22" s="10">
        <v>1</v>
      </c>
      <c r="E22" s="12">
        <v>71</v>
      </c>
      <c r="F22">
        <f>IFERROR(_xlfn.DAYS(B22,VLOOKUP(C22,$A$2:$M$220,2,FALSE)),"")</f>
        <v>365</v>
      </c>
      <c r="G22">
        <f>YEAR(B22)</f>
        <v>2001</v>
      </c>
      <c r="H22" t="str">
        <f>IF(MONTH(B22)&lt;7,"Spring","Winter")</f>
        <v>Spring</v>
      </c>
      <c r="I22" s="10">
        <f>IF(F22&lt;1004,2,IF(F22&lt;1369,3,IF(F22&lt;1734,4,IF(F22&lt;3560,5,IF(F22&lt;3925,10,IF(F22&lt;4291,11,IF(F22&lt;4656,12,IF(F22="","",13))))))))</f>
        <v>2</v>
      </c>
      <c r="J22" t="s">
        <v>16</v>
      </c>
      <c r="K22" t="s">
        <v>8</v>
      </c>
      <c r="L22" t="s">
        <v>13</v>
      </c>
      <c r="M22" t="b">
        <v>0</v>
      </c>
    </row>
    <row r="23" spans="1:13" x14ac:dyDescent="0.3">
      <c r="A23">
        <v>22</v>
      </c>
      <c r="B23" s="1">
        <v>36893</v>
      </c>
      <c r="C23">
        <v>3</v>
      </c>
      <c r="D23" s="10">
        <v>1</v>
      </c>
      <c r="E23" s="12">
        <v>72</v>
      </c>
      <c r="F23">
        <f>IFERROR(_xlfn.DAYS(B23,VLOOKUP(C23,$A$2:$M$220,2,FALSE)),"")</f>
        <v>365</v>
      </c>
      <c r="G23">
        <f>YEAR(B23)</f>
        <v>2001</v>
      </c>
      <c r="H23" t="str">
        <f>IF(MONTH(B23)&lt;7,"Spring","Winter")</f>
        <v>Spring</v>
      </c>
      <c r="I23" s="10">
        <f>IF(F23&lt;1004,2,IF(F23&lt;1369,3,IF(F23&lt;1734,4,IF(F23&lt;3560,5,IF(F23&lt;3925,10,IF(F23&lt;4291,11,IF(F23&lt;4656,12,IF(F23="","",13))))))))</f>
        <v>2</v>
      </c>
      <c r="J23" t="s">
        <v>16</v>
      </c>
      <c r="K23" t="s">
        <v>8</v>
      </c>
      <c r="L23" t="s">
        <v>13</v>
      </c>
      <c r="M23" t="b">
        <v>0</v>
      </c>
    </row>
    <row r="24" spans="1:13" x14ac:dyDescent="0.3">
      <c r="A24">
        <v>23</v>
      </c>
      <c r="B24" s="1">
        <v>36894</v>
      </c>
      <c r="C24">
        <v>4</v>
      </c>
      <c r="D24" s="10">
        <v>1</v>
      </c>
      <c r="E24" s="12">
        <v>73</v>
      </c>
      <c r="F24">
        <f>IFERROR(_xlfn.DAYS(B24,VLOOKUP(C24,$A$2:$M$220,2,FALSE)),"")</f>
        <v>365</v>
      </c>
      <c r="G24">
        <f>YEAR(B24)</f>
        <v>2001</v>
      </c>
      <c r="H24" t="str">
        <f>IF(MONTH(B24)&lt;7,"Spring","Winter")</f>
        <v>Spring</v>
      </c>
      <c r="I24" s="10">
        <f>IF(F24&lt;1004,2,IF(F24&lt;1369,3,IF(F24&lt;1734,4,IF(F24&lt;3560,5,IF(F24&lt;3925,10,IF(F24&lt;4291,11,IF(F24&lt;4656,12,IF(F24="","",13))))))))</f>
        <v>2</v>
      </c>
      <c r="J24" t="s">
        <v>16</v>
      </c>
      <c r="K24" t="s">
        <v>7</v>
      </c>
      <c r="L24" t="s">
        <v>13</v>
      </c>
      <c r="M24" t="b">
        <v>0</v>
      </c>
    </row>
    <row r="25" spans="1:13" x14ac:dyDescent="0.3">
      <c r="A25">
        <v>24</v>
      </c>
      <c r="B25" s="1">
        <v>36895</v>
      </c>
      <c r="C25">
        <v>5</v>
      </c>
      <c r="D25" s="10">
        <v>1</v>
      </c>
      <c r="E25" s="12">
        <v>74</v>
      </c>
      <c r="F25">
        <f>IFERROR(_xlfn.DAYS(B25,VLOOKUP(C25,$A$2:$M$220,2,FALSE)),"")</f>
        <v>365</v>
      </c>
      <c r="G25">
        <f>YEAR(B25)</f>
        <v>2001</v>
      </c>
      <c r="H25" t="str">
        <f>IF(MONTH(B25)&lt;7,"Spring","Winter")</f>
        <v>Spring</v>
      </c>
      <c r="I25" s="10">
        <f>IF(F25&lt;1004,2,IF(F25&lt;1369,3,IF(F25&lt;1734,4,IF(F25&lt;3560,5,IF(F25&lt;3925,10,IF(F25&lt;4291,11,IF(F25&lt;4656,12,IF(F25="","",13))))))))</f>
        <v>2</v>
      </c>
      <c r="J25" t="s">
        <v>16</v>
      </c>
      <c r="K25" t="s">
        <v>8</v>
      </c>
      <c r="L25" t="s">
        <v>13</v>
      </c>
      <c r="M25" t="b">
        <v>0</v>
      </c>
    </row>
    <row r="26" spans="1:13" x14ac:dyDescent="0.3">
      <c r="A26">
        <v>25</v>
      </c>
      <c r="B26" s="1">
        <v>36896</v>
      </c>
      <c r="C26">
        <v>6</v>
      </c>
      <c r="D26" s="10">
        <v>1</v>
      </c>
      <c r="E26" s="12">
        <v>75</v>
      </c>
      <c r="F26">
        <f>IFERROR(_xlfn.DAYS(B26,VLOOKUP(C26,$A$2:$M$220,2,FALSE)),"")</f>
        <v>365</v>
      </c>
      <c r="G26">
        <f>YEAR(B26)</f>
        <v>2001</v>
      </c>
      <c r="H26" t="str">
        <f>IF(MONTH(B26)&lt;7,"Spring","Winter")</f>
        <v>Spring</v>
      </c>
      <c r="I26" s="10">
        <f>IF(F26&lt;1004,2,IF(F26&lt;1369,3,IF(F26&lt;1734,4,IF(F26&lt;3560,5,IF(F26&lt;3925,10,IF(F26&lt;4291,11,IF(F26&lt;4656,12,IF(F26="","",13))))))))</f>
        <v>2</v>
      </c>
      <c r="J26" t="s">
        <v>16</v>
      </c>
      <c r="K26" t="s">
        <v>8</v>
      </c>
      <c r="L26" t="s">
        <v>13</v>
      </c>
      <c r="M26" t="b">
        <v>0</v>
      </c>
    </row>
    <row r="27" spans="1:13" x14ac:dyDescent="0.3">
      <c r="A27">
        <v>26</v>
      </c>
      <c r="B27" s="1">
        <v>36897</v>
      </c>
      <c r="C27">
        <v>7</v>
      </c>
      <c r="D27" s="10">
        <v>1</v>
      </c>
      <c r="E27" s="12">
        <v>76</v>
      </c>
      <c r="F27">
        <f>IFERROR(_xlfn.DAYS(B27,VLOOKUP(C27,$A$2:$M$220,2,FALSE)),"")</f>
        <v>365</v>
      </c>
      <c r="G27">
        <f>YEAR(B27)</f>
        <v>2001</v>
      </c>
      <c r="H27" t="str">
        <f>IF(MONTH(B27)&lt;7,"Spring","Winter")</f>
        <v>Spring</v>
      </c>
      <c r="I27" s="10">
        <f>IF(F27&lt;1004,2,IF(F27&lt;1369,3,IF(F27&lt;1734,4,IF(F27&lt;3560,5,IF(F27&lt;3925,10,IF(F27&lt;4291,11,IF(F27&lt;4656,12,IF(F27="","",13))))))))</f>
        <v>2</v>
      </c>
      <c r="J27" t="s">
        <v>16</v>
      </c>
      <c r="K27" t="s">
        <v>8</v>
      </c>
      <c r="L27" t="s">
        <v>13</v>
      </c>
      <c r="M27" t="b">
        <v>0</v>
      </c>
    </row>
    <row r="28" spans="1:13" x14ac:dyDescent="0.3">
      <c r="A28">
        <v>27</v>
      </c>
      <c r="B28" s="1">
        <v>36898</v>
      </c>
      <c r="C28">
        <v>8</v>
      </c>
      <c r="D28" s="10">
        <v>1</v>
      </c>
      <c r="E28" s="12">
        <v>77</v>
      </c>
      <c r="F28">
        <f>IFERROR(_xlfn.DAYS(B28,VLOOKUP(C28,$A$2:$M$220,2,FALSE)),"")</f>
        <v>365</v>
      </c>
      <c r="G28">
        <f>YEAR(B28)</f>
        <v>2001</v>
      </c>
      <c r="H28" t="str">
        <f>IF(MONTH(B28)&lt;7,"Spring","Winter")</f>
        <v>Spring</v>
      </c>
      <c r="I28" s="10">
        <f>IF(F28&lt;1004,2,IF(F28&lt;1369,3,IF(F28&lt;1734,4,IF(F28&lt;3560,5,IF(F28&lt;3925,10,IF(F28&lt;4291,11,IF(F28&lt;4656,12,IF(F28="","",13))))))))</f>
        <v>2</v>
      </c>
      <c r="J28" t="s">
        <v>16</v>
      </c>
      <c r="K28" t="s">
        <v>8</v>
      </c>
      <c r="L28" t="s">
        <v>13</v>
      </c>
      <c r="M28" t="b">
        <v>0</v>
      </c>
    </row>
    <row r="29" spans="1:13" x14ac:dyDescent="0.3">
      <c r="A29">
        <v>28</v>
      </c>
      <c r="B29" s="1">
        <v>36899</v>
      </c>
      <c r="C29">
        <v>9</v>
      </c>
      <c r="D29" s="10">
        <v>1</v>
      </c>
      <c r="E29" s="12">
        <v>78</v>
      </c>
      <c r="F29">
        <f>IFERROR(_xlfn.DAYS(B29,VLOOKUP(C29,$A$2:$M$220,2,FALSE)),"")</f>
        <v>365</v>
      </c>
      <c r="G29">
        <f>YEAR(B29)</f>
        <v>2001</v>
      </c>
      <c r="H29" t="str">
        <f>IF(MONTH(B29)&lt;7,"Spring","Winter")</f>
        <v>Spring</v>
      </c>
      <c r="I29" s="10">
        <f>IF(F29&lt;1004,2,IF(F29&lt;1369,3,IF(F29&lt;1734,4,IF(F29&lt;3560,5,IF(F29&lt;3925,10,IF(F29&lt;4291,11,IF(F29&lt;4656,12,IF(F29="","",13))))))))</f>
        <v>2</v>
      </c>
      <c r="J29" t="s">
        <v>16</v>
      </c>
      <c r="K29" t="s">
        <v>8</v>
      </c>
      <c r="L29" t="s">
        <v>13</v>
      </c>
      <c r="M29" t="b">
        <v>0</v>
      </c>
    </row>
    <row r="30" spans="1:13" x14ac:dyDescent="0.3">
      <c r="A30">
        <v>29</v>
      </c>
      <c r="B30" s="1">
        <v>36900</v>
      </c>
      <c r="C30">
        <v>10</v>
      </c>
      <c r="D30" s="10">
        <v>1</v>
      </c>
      <c r="E30" s="12">
        <v>79</v>
      </c>
      <c r="F30">
        <f>IFERROR(_xlfn.DAYS(B30,VLOOKUP(C30,$A$2:$M$220,2,FALSE)),"")</f>
        <v>365</v>
      </c>
      <c r="G30">
        <f>YEAR(B30)</f>
        <v>2001</v>
      </c>
      <c r="H30" t="str">
        <f>IF(MONTH(B30)&lt;7,"Spring","Winter")</f>
        <v>Spring</v>
      </c>
      <c r="I30" s="10">
        <f>IF(F30&lt;1004,2,IF(F30&lt;1369,3,IF(F30&lt;1734,4,IF(F30&lt;3560,5,IF(F30&lt;3925,10,IF(F30&lt;4291,11,IF(F30&lt;4656,12,IF(F30="","",13))))))))</f>
        <v>2</v>
      </c>
      <c r="J30" t="s">
        <v>16</v>
      </c>
      <c r="K30" t="s">
        <v>8</v>
      </c>
      <c r="L30" t="s">
        <v>13</v>
      </c>
      <c r="M30" t="b">
        <v>0</v>
      </c>
    </row>
    <row r="31" spans="1:13" x14ac:dyDescent="0.3">
      <c r="A31">
        <v>30</v>
      </c>
      <c r="B31" s="1">
        <v>36901</v>
      </c>
      <c r="C31">
        <v>11</v>
      </c>
      <c r="D31" s="10">
        <v>1</v>
      </c>
      <c r="E31" s="12">
        <v>80</v>
      </c>
      <c r="F31">
        <f>IFERROR(_xlfn.DAYS(B31,VLOOKUP(C31,$A$2:$M$220,2,FALSE)),"")</f>
        <v>365</v>
      </c>
      <c r="G31">
        <f>YEAR(B31)</f>
        <v>2001</v>
      </c>
      <c r="H31" t="str">
        <f>IF(MONTH(B31)&lt;7,"Spring","Winter")</f>
        <v>Spring</v>
      </c>
      <c r="I31" s="10">
        <f>IF(F31&lt;1004,2,IF(F31&lt;1369,3,IF(F31&lt;1734,4,IF(F31&lt;3560,5,IF(F31&lt;3925,10,IF(F31&lt;4291,11,IF(F31&lt;4656,12,IF(F31="","",13))))))))</f>
        <v>2</v>
      </c>
      <c r="J31" t="s">
        <v>16</v>
      </c>
      <c r="K31" t="s">
        <v>8</v>
      </c>
      <c r="L31" t="s">
        <v>13</v>
      </c>
      <c r="M31" t="b">
        <v>0</v>
      </c>
    </row>
    <row r="32" spans="1:13" x14ac:dyDescent="0.3">
      <c r="A32">
        <v>31</v>
      </c>
      <c r="B32" s="1">
        <v>36902</v>
      </c>
      <c r="C32">
        <v>12</v>
      </c>
      <c r="D32" s="10">
        <v>1</v>
      </c>
      <c r="E32" s="12">
        <v>75</v>
      </c>
      <c r="F32">
        <f>IFERROR(_xlfn.DAYS(B32,VLOOKUP(C32,$A$2:$M$220,2,FALSE)),"")</f>
        <v>365</v>
      </c>
      <c r="G32">
        <f>YEAR(B32)</f>
        <v>2001</v>
      </c>
      <c r="H32" t="str">
        <f>IF(MONTH(B32)&lt;7,"Spring","Winter")</f>
        <v>Spring</v>
      </c>
      <c r="I32" s="10">
        <f>IF(F32&lt;1004,2,IF(F32&lt;1369,3,IF(F32&lt;1734,4,IF(F32&lt;3560,5,IF(F32&lt;3925,10,IF(F32&lt;4291,11,IF(F32&lt;4656,12,IF(F32="","",13))))))))</f>
        <v>2</v>
      </c>
      <c r="J32" t="s">
        <v>16</v>
      </c>
      <c r="K32" t="s">
        <v>8</v>
      </c>
      <c r="L32" t="s">
        <v>13</v>
      </c>
      <c r="M32" t="b">
        <v>0</v>
      </c>
    </row>
    <row r="33" spans="1:13" x14ac:dyDescent="0.3">
      <c r="A33">
        <v>32</v>
      </c>
      <c r="B33" s="1">
        <v>36903</v>
      </c>
      <c r="C33">
        <v>13</v>
      </c>
      <c r="D33" s="10">
        <v>1</v>
      </c>
      <c r="E33" s="12">
        <v>85</v>
      </c>
      <c r="F33">
        <f>IFERROR(_xlfn.DAYS(B33,VLOOKUP(C33,$A$2:$M$220,2,FALSE)),"")</f>
        <v>365</v>
      </c>
      <c r="G33">
        <f>YEAR(B33)</f>
        <v>2001</v>
      </c>
      <c r="H33" t="str">
        <f>IF(MONTH(B33)&lt;7,"Spring","Winter")</f>
        <v>Spring</v>
      </c>
      <c r="I33" s="10">
        <f>IF(F33&lt;1004,2,IF(F33&lt;1369,3,IF(F33&lt;1734,4,IF(F33&lt;3560,5,IF(F33&lt;3925,10,IF(F33&lt;4291,11,IF(F33&lt;4656,12,IF(F33="","",13))))))))</f>
        <v>2</v>
      </c>
      <c r="J33" t="s">
        <v>16</v>
      </c>
      <c r="K33" t="s">
        <v>8</v>
      </c>
      <c r="L33" t="s">
        <v>13</v>
      </c>
      <c r="M33" t="b">
        <v>0</v>
      </c>
    </row>
    <row r="34" spans="1:13" x14ac:dyDescent="0.3">
      <c r="A34">
        <v>33</v>
      </c>
      <c r="B34" s="1">
        <v>36904</v>
      </c>
      <c r="C34">
        <v>14</v>
      </c>
      <c r="D34" s="10">
        <v>1</v>
      </c>
      <c r="E34" s="12">
        <v>70</v>
      </c>
      <c r="F34">
        <f>IFERROR(_xlfn.DAYS(B34,VLOOKUP(C34,$A$2:$M$220,2,FALSE)),"")</f>
        <v>365</v>
      </c>
      <c r="G34">
        <f>YEAR(B34)</f>
        <v>2001</v>
      </c>
      <c r="H34" t="str">
        <f>IF(MONTH(B34)&lt;7,"Spring","Winter")</f>
        <v>Spring</v>
      </c>
      <c r="I34" s="10">
        <f>IF(F34&lt;1004,2,IF(F34&lt;1369,3,IF(F34&lt;1734,4,IF(F34&lt;3560,5,IF(F34&lt;3925,10,IF(F34&lt;4291,11,IF(F34&lt;4656,12,IF(F34="","",13))))))))</f>
        <v>2</v>
      </c>
      <c r="J34" t="s">
        <v>16</v>
      </c>
      <c r="K34" t="s">
        <v>8</v>
      </c>
      <c r="L34" t="s">
        <v>13</v>
      </c>
      <c r="M34" t="b">
        <v>0</v>
      </c>
    </row>
    <row r="35" spans="1:13" x14ac:dyDescent="0.3">
      <c r="A35">
        <v>34</v>
      </c>
      <c r="B35" s="1">
        <v>36905</v>
      </c>
      <c r="C35">
        <v>15</v>
      </c>
      <c r="D35" s="10">
        <v>1</v>
      </c>
      <c r="E35" s="12">
        <v>75</v>
      </c>
      <c r="F35">
        <f>IFERROR(_xlfn.DAYS(B35,VLOOKUP(C35,$A$2:$M$220,2,FALSE)),"")</f>
        <v>365</v>
      </c>
      <c r="G35">
        <f>YEAR(B35)</f>
        <v>2001</v>
      </c>
      <c r="H35" t="str">
        <f>IF(MONTH(B35)&lt;7,"Spring","Winter")</f>
        <v>Spring</v>
      </c>
      <c r="I35" s="10">
        <f>IF(F35&lt;1004,2,IF(F35&lt;1369,3,IF(F35&lt;1734,4,IF(F35&lt;3560,5,IF(F35&lt;3925,10,IF(F35&lt;4291,11,IF(F35&lt;4656,12,IF(F35="","",13))))))))</f>
        <v>2</v>
      </c>
      <c r="J35" t="s">
        <v>16</v>
      </c>
      <c r="K35" t="s">
        <v>8</v>
      </c>
      <c r="L35" t="s">
        <v>13</v>
      </c>
      <c r="M35" t="b">
        <v>0</v>
      </c>
    </row>
    <row r="36" spans="1:13" x14ac:dyDescent="0.3">
      <c r="A36">
        <v>35</v>
      </c>
      <c r="B36" s="1">
        <v>36906</v>
      </c>
      <c r="C36">
        <v>16</v>
      </c>
      <c r="D36" s="10">
        <v>1</v>
      </c>
      <c r="E36" s="12">
        <v>80</v>
      </c>
      <c r="F36">
        <f>IFERROR(_xlfn.DAYS(B36,VLOOKUP(C36,$A$2:$M$220,2,FALSE)),"")</f>
        <v>365</v>
      </c>
      <c r="G36">
        <f>YEAR(B36)</f>
        <v>2001</v>
      </c>
      <c r="H36" t="str">
        <f>IF(MONTH(B36)&lt;7,"Spring","Winter")</f>
        <v>Spring</v>
      </c>
      <c r="I36" s="10">
        <f>IF(F36&lt;1004,2,IF(F36&lt;1369,3,IF(F36&lt;1734,4,IF(F36&lt;3560,5,IF(F36&lt;3925,10,IF(F36&lt;4291,11,IF(F36&lt;4656,12,IF(F36="","",13))))))))</f>
        <v>2</v>
      </c>
      <c r="J36" t="s">
        <v>16</v>
      </c>
      <c r="K36" t="s">
        <v>7</v>
      </c>
      <c r="L36" t="s">
        <v>13</v>
      </c>
      <c r="M36" t="b">
        <v>0</v>
      </c>
    </row>
    <row r="37" spans="1:13" x14ac:dyDescent="0.3">
      <c r="A37">
        <v>36</v>
      </c>
      <c r="B37" s="1">
        <v>36907</v>
      </c>
      <c r="C37">
        <v>17</v>
      </c>
      <c r="D37" s="10">
        <v>1</v>
      </c>
      <c r="E37" s="12">
        <v>85</v>
      </c>
      <c r="F37">
        <f>IFERROR(_xlfn.DAYS(B37,VLOOKUP(C37,$A$2:$M$220,2,FALSE)),"")</f>
        <v>365</v>
      </c>
      <c r="G37">
        <f>YEAR(B37)</f>
        <v>2001</v>
      </c>
      <c r="H37" t="str">
        <f>IF(MONTH(B37)&lt;7,"Spring","Winter")</f>
        <v>Spring</v>
      </c>
      <c r="I37" s="10">
        <f>IF(F37&lt;1004,2,IF(F37&lt;1369,3,IF(F37&lt;1734,4,IF(F37&lt;3560,5,IF(F37&lt;3925,10,IF(F37&lt;4291,11,IF(F37&lt;4656,12,IF(F37="","",13))))))))</f>
        <v>2</v>
      </c>
      <c r="J37" t="s">
        <v>16</v>
      </c>
      <c r="K37" t="s">
        <v>8</v>
      </c>
      <c r="L37" t="s">
        <v>13</v>
      </c>
      <c r="M37" t="b">
        <v>0</v>
      </c>
    </row>
    <row r="38" spans="1:13" x14ac:dyDescent="0.3">
      <c r="A38">
        <v>37</v>
      </c>
      <c r="B38" s="1">
        <v>36908</v>
      </c>
      <c r="C38">
        <v>18</v>
      </c>
      <c r="D38" s="10">
        <v>1</v>
      </c>
      <c r="E38" s="12">
        <v>65</v>
      </c>
      <c r="F38">
        <f>IFERROR(_xlfn.DAYS(B38,VLOOKUP(C38,$A$2:$M$220,2,FALSE)),"")</f>
        <v>365</v>
      </c>
      <c r="G38">
        <f>YEAR(B38)</f>
        <v>2001</v>
      </c>
      <c r="H38" t="str">
        <f>IF(MONTH(B38)&lt;7,"Spring","Winter")</f>
        <v>Spring</v>
      </c>
      <c r="I38" s="10">
        <f>IF(F38&lt;1004,2,IF(F38&lt;1369,3,IF(F38&lt;1734,4,IF(F38&lt;3560,5,IF(F38&lt;3925,10,IF(F38&lt;4291,11,IF(F38&lt;4656,12,IF(F38="","",13))))))))</f>
        <v>2</v>
      </c>
      <c r="J38" t="s">
        <v>16</v>
      </c>
      <c r="K38" t="s">
        <v>8</v>
      </c>
      <c r="L38" t="s">
        <v>13</v>
      </c>
      <c r="M38" t="b">
        <v>0</v>
      </c>
    </row>
    <row r="39" spans="1:13" x14ac:dyDescent="0.3">
      <c r="A39">
        <v>38</v>
      </c>
      <c r="B39" s="1">
        <v>36909</v>
      </c>
      <c r="C39">
        <v>19</v>
      </c>
      <c r="D39" s="10">
        <v>1</v>
      </c>
      <c r="E39" s="12">
        <v>70</v>
      </c>
      <c r="F39">
        <f>IFERROR(_xlfn.DAYS(B39,VLOOKUP(C39,$A$2:$M$220,2,FALSE)),"")</f>
        <v>365</v>
      </c>
      <c r="G39">
        <f>YEAR(B39)</f>
        <v>2001</v>
      </c>
      <c r="H39" t="str">
        <f>IF(MONTH(B39)&lt;7,"Spring","Winter")</f>
        <v>Spring</v>
      </c>
      <c r="I39" s="10">
        <f>IF(F39&lt;1004,2,IF(F39&lt;1369,3,IF(F39&lt;1734,4,IF(F39&lt;3560,5,IF(F39&lt;3925,10,IF(F39&lt;4291,11,IF(F39&lt;4656,12,IF(F39="","",13))))))))</f>
        <v>2</v>
      </c>
      <c r="J39" t="s">
        <v>16</v>
      </c>
      <c r="K39" t="s">
        <v>8</v>
      </c>
      <c r="L39" t="s">
        <v>13</v>
      </c>
      <c r="M39" t="b">
        <v>0</v>
      </c>
    </row>
    <row r="40" spans="1:13" x14ac:dyDescent="0.3">
      <c r="A40">
        <v>39</v>
      </c>
      <c r="B40" s="1">
        <v>36910</v>
      </c>
      <c r="C40">
        <v>20</v>
      </c>
      <c r="D40" s="10">
        <v>1</v>
      </c>
      <c r="E40" s="12">
        <v>80</v>
      </c>
      <c r="F40">
        <f>IFERROR(_xlfn.DAYS(B40,VLOOKUP(C40,$A$2:$M$220,2,FALSE)),"")</f>
        <v>365</v>
      </c>
      <c r="G40">
        <f>YEAR(B40)</f>
        <v>2001</v>
      </c>
      <c r="H40" t="str">
        <f>IF(MONTH(B40)&lt;7,"Spring","Winter")</f>
        <v>Spring</v>
      </c>
      <c r="I40" s="10">
        <f>IF(F40&lt;1004,2,IF(F40&lt;1369,3,IF(F40&lt;1734,4,IF(F40&lt;3560,5,IF(F40&lt;3925,10,IF(F40&lt;4291,11,IF(F40&lt;4656,12,IF(F40="","",13))))))))</f>
        <v>2</v>
      </c>
      <c r="J40" t="s">
        <v>16</v>
      </c>
      <c r="K40" t="s">
        <v>8</v>
      </c>
      <c r="L40" t="s">
        <v>13</v>
      </c>
      <c r="M40" t="b">
        <v>0</v>
      </c>
    </row>
    <row r="41" spans="1:13" x14ac:dyDescent="0.3">
      <c r="A41">
        <v>40</v>
      </c>
      <c r="B41" s="1">
        <v>37257</v>
      </c>
      <c r="C41">
        <v>2</v>
      </c>
      <c r="D41" s="10">
        <v>35</v>
      </c>
      <c r="E41" s="12">
        <v>81</v>
      </c>
      <c r="F41">
        <f>IFERROR(_xlfn.DAYS(B41,VLOOKUP(C41,$A$2:$M$220,2,FALSE)),"")</f>
        <v>730</v>
      </c>
      <c r="G41">
        <f>YEAR(B41)</f>
        <v>2002</v>
      </c>
      <c r="H41" t="str">
        <f>IF(MONTH(B41)&lt;7,"Spring","Winter")</f>
        <v>Spring</v>
      </c>
      <c r="I41" s="10">
        <f>IF(F41&lt;1004,2,IF(F41&lt;1369,3,IF(F41&lt;1734,4,IF(F41&lt;3560,5,IF(F41&lt;3925,10,IF(F41&lt;4291,11,IF(F41&lt;4656,12,IF(F41="","",13))))))))</f>
        <v>2</v>
      </c>
      <c r="J41" t="s">
        <v>16</v>
      </c>
      <c r="K41" t="s">
        <v>8</v>
      </c>
      <c r="L41" t="s">
        <v>13</v>
      </c>
      <c r="M41" t="b">
        <v>0</v>
      </c>
    </row>
    <row r="42" spans="1:13" x14ac:dyDescent="0.3">
      <c r="A42">
        <v>41</v>
      </c>
      <c r="B42" s="1">
        <v>37258</v>
      </c>
      <c r="C42">
        <v>3</v>
      </c>
      <c r="D42" s="10">
        <v>35</v>
      </c>
      <c r="E42" s="12">
        <v>82</v>
      </c>
      <c r="F42">
        <f>IFERROR(_xlfn.DAYS(B42,VLOOKUP(C42,$A$2:$M$220,2,FALSE)),"")</f>
        <v>730</v>
      </c>
      <c r="G42">
        <f>YEAR(B42)</f>
        <v>2002</v>
      </c>
      <c r="H42" t="str">
        <f>IF(MONTH(B42)&lt;7,"Spring","Winter")</f>
        <v>Spring</v>
      </c>
      <c r="I42" s="10">
        <f>IF(F42&lt;1004,2,IF(F42&lt;1369,3,IF(F42&lt;1734,4,IF(F42&lt;3560,5,IF(F42&lt;3925,10,IF(F42&lt;4291,11,IF(F42&lt;4656,12,IF(F42="","",13))))))))</f>
        <v>2</v>
      </c>
      <c r="J42" t="s">
        <v>16</v>
      </c>
      <c r="K42" t="s">
        <v>8</v>
      </c>
      <c r="L42" t="s">
        <v>13</v>
      </c>
      <c r="M42" t="b">
        <v>0</v>
      </c>
    </row>
    <row r="43" spans="1:13" x14ac:dyDescent="0.3">
      <c r="A43">
        <v>42</v>
      </c>
      <c r="B43" s="1">
        <v>37259</v>
      </c>
      <c r="C43">
        <v>4</v>
      </c>
      <c r="D43" s="10">
        <v>35</v>
      </c>
      <c r="E43" s="12">
        <v>82</v>
      </c>
      <c r="F43">
        <f>IFERROR(_xlfn.DAYS(B43,VLOOKUP(C43,$A$2:$M$220,2,FALSE)),"")</f>
        <v>730</v>
      </c>
      <c r="G43">
        <f>YEAR(B43)</f>
        <v>2002</v>
      </c>
      <c r="H43" t="str">
        <f>IF(MONTH(B43)&lt;7,"Spring","Winter")</f>
        <v>Spring</v>
      </c>
      <c r="I43" s="10">
        <f>IF(F43&lt;1004,2,IF(F43&lt;1369,3,IF(F43&lt;1734,4,IF(F43&lt;3560,5,IF(F43&lt;3925,10,IF(F43&lt;4291,11,IF(F43&lt;4656,12,IF(F43="","",13))))))))</f>
        <v>2</v>
      </c>
      <c r="J43" t="s">
        <v>16</v>
      </c>
      <c r="K43" t="s">
        <v>8</v>
      </c>
      <c r="L43" t="s">
        <v>13</v>
      </c>
      <c r="M43" t="b">
        <v>0</v>
      </c>
    </row>
    <row r="44" spans="1:13" x14ac:dyDescent="0.3">
      <c r="A44">
        <v>43</v>
      </c>
      <c r="B44" s="1">
        <v>37260</v>
      </c>
      <c r="C44">
        <v>5</v>
      </c>
      <c r="D44" s="10">
        <v>35</v>
      </c>
      <c r="E44" s="12">
        <v>69</v>
      </c>
      <c r="F44">
        <f>IFERROR(_xlfn.DAYS(B44,VLOOKUP(C44,$A$2:$M$220,2,FALSE)),"")</f>
        <v>730</v>
      </c>
      <c r="G44">
        <f>YEAR(B44)</f>
        <v>2002</v>
      </c>
      <c r="H44" t="str">
        <f>IF(MONTH(B44)&lt;7,"Spring","Winter")</f>
        <v>Spring</v>
      </c>
      <c r="I44" s="10">
        <f>IF(F44&lt;1004,2,IF(F44&lt;1369,3,IF(F44&lt;1734,4,IF(F44&lt;3560,5,IF(F44&lt;3925,10,IF(F44&lt;4291,11,IF(F44&lt;4656,12,IF(F44="","",13))))))))</f>
        <v>2</v>
      </c>
      <c r="J44" t="s">
        <v>16</v>
      </c>
      <c r="K44" t="s">
        <v>8</v>
      </c>
      <c r="L44" t="s">
        <v>13</v>
      </c>
      <c r="M44" t="b">
        <v>0</v>
      </c>
    </row>
    <row r="45" spans="1:13" x14ac:dyDescent="0.3">
      <c r="A45">
        <v>44</v>
      </c>
      <c r="B45" s="1">
        <v>37261</v>
      </c>
      <c r="C45">
        <v>6</v>
      </c>
      <c r="D45" s="10">
        <v>35</v>
      </c>
      <c r="E45" s="12">
        <v>70</v>
      </c>
      <c r="F45">
        <f>IFERROR(_xlfn.DAYS(B45,VLOOKUP(C45,$A$2:$M$220,2,FALSE)),"")</f>
        <v>730</v>
      </c>
      <c r="G45">
        <f>YEAR(B45)</f>
        <v>2002</v>
      </c>
      <c r="H45" t="str">
        <f>IF(MONTH(B45)&lt;7,"Spring","Winter")</f>
        <v>Spring</v>
      </c>
      <c r="I45" s="10">
        <f>IF(F45&lt;1004,2,IF(F45&lt;1369,3,IF(F45&lt;1734,4,IF(F45&lt;3560,5,IF(F45&lt;3925,10,IF(F45&lt;4291,11,IF(F45&lt;4656,12,IF(F45="","",13))))))))</f>
        <v>2</v>
      </c>
      <c r="J45" t="s">
        <v>16</v>
      </c>
      <c r="K45" t="s">
        <v>8</v>
      </c>
      <c r="L45" t="s">
        <v>13</v>
      </c>
      <c r="M45" t="b">
        <v>0</v>
      </c>
    </row>
    <row r="46" spans="1:13" x14ac:dyDescent="0.3">
      <c r="A46">
        <v>45</v>
      </c>
      <c r="B46" s="1">
        <v>37262</v>
      </c>
      <c r="C46">
        <v>7</v>
      </c>
      <c r="D46" s="10">
        <v>35</v>
      </c>
      <c r="E46" s="12">
        <v>71</v>
      </c>
      <c r="F46">
        <f>IFERROR(_xlfn.DAYS(B46,VLOOKUP(C46,$A$2:$M$220,2,FALSE)),"")</f>
        <v>730</v>
      </c>
      <c r="G46">
        <f>YEAR(B46)</f>
        <v>2002</v>
      </c>
      <c r="H46" t="str">
        <f>IF(MONTH(B46)&lt;7,"Spring","Winter")</f>
        <v>Spring</v>
      </c>
      <c r="I46" s="10">
        <f>IF(F46&lt;1004,2,IF(F46&lt;1369,3,IF(F46&lt;1734,4,IF(F46&lt;3560,5,IF(F46&lt;3925,10,IF(F46&lt;4291,11,IF(F46&lt;4656,12,IF(F46="","",13))))))))</f>
        <v>2</v>
      </c>
      <c r="J46" t="s">
        <v>16</v>
      </c>
      <c r="K46" t="s">
        <v>8</v>
      </c>
      <c r="L46" t="s">
        <v>13</v>
      </c>
      <c r="M46" t="b">
        <v>0</v>
      </c>
    </row>
    <row r="47" spans="1:13" x14ac:dyDescent="0.3">
      <c r="A47">
        <v>46</v>
      </c>
      <c r="B47" s="1">
        <v>37263</v>
      </c>
      <c r="C47">
        <v>8</v>
      </c>
      <c r="D47" s="10">
        <v>35</v>
      </c>
      <c r="E47" s="12">
        <v>73</v>
      </c>
      <c r="F47">
        <f>IFERROR(_xlfn.DAYS(B47,VLOOKUP(C47,$A$2:$M$220,2,FALSE)),"")</f>
        <v>730</v>
      </c>
      <c r="G47">
        <f>YEAR(B47)</f>
        <v>2002</v>
      </c>
      <c r="H47" t="str">
        <f>IF(MONTH(B47)&lt;7,"Spring","Winter")</f>
        <v>Spring</v>
      </c>
      <c r="I47" s="10">
        <f>IF(F47&lt;1004,2,IF(F47&lt;1369,3,IF(F47&lt;1734,4,IF(F47&lt;3560,5,IF(F47&lt;3925,10,IF(F47&lt;4291,11,IF(F47&lt;4656,12,IF(F47="","",13))))))))</f>
        <v>2</v>
      </c>
      <c r="J47" t="s">
        <v>16</v>
      </c>
      <c r="K47" t="s">
        <v>8</v>
      </c>
      <c r="L47" t="s">
        <v>13</v>
      </c>
      <c r="M47" t="b">
        <v>0</v>
      </c>
    </row>
    <row r="48" spans="1:13" x14ac:dyDescent="0.3">
      <c r="A48">
        <v>47</v>
      </c>
      <c r="B48" s="1">
        <v>37264</v>
      </c>
      <c r="C48">
        <v>9</v>
      </c>
      <c r="D48" s="10">
        <v>35</v>
      </c>
      <c r="E48" s="12">
        <v>74</v>
      </c>
      <c r="F48">
        <f>IFERROR(_xlfn.DAYS(B48,VLOOKUP(C48,$A$2:$M$220,2,FALSE)),"")</f>
        <v>730</v>
      </c>
      <c r="G48">
        <f>YEAR(B48)</f>
        <v>2002</v>
      </c>
      <c r="H48" t="str">
        <f>IF(MONTH(B48)&lt;7,"Spring","Winter")</f>
        <v>Spring</v>
      </c>
      <c r="I48" s="10">
        <f>IF(F48&lt;1004,2,IF(F48&lt;1369,3,IF(F48&lt;1734,4,IF(F48&lt;3560,5,IF(F48&lt;3925,10,IF(F48&lt;4291,11,IF(F48&lt;4656,12,IF(F48="","",13))))))))</f>
        <v>2</v>
      </c>
      <c r="J48" t="s">
        <v>16</v>
      </c>
      <c r="K48" t="s">
        <v>8</v>
      </c>
      <c r="L48" t="s">
        <v>13</v>
      </c>
      <c r="M48" t="b">
        <v>0</v>
      </c>
    </row>
    <row r="49" spans="1:13" x14ac:dyDescent="0.3">
      <c r="A49">
        <v>48</v>
      </c>
      <c r="B49" s="1">
        <v>37265</v>
      </c>
      <c r="C49">
        <v>10</v>
      </c>
      <c r="D49" s="10">
        <v>35</v>
      </c>
      <c r="E49" s="12">
        <v>75</v>
      </c>
      <c r="F49">
        <f>IFERROR(_xlfn.DAYS(B49,VLOOKUP(C49,$A$2:$M$220,2,FALSE)),"")</f>
        <v>730</v>
      </c>
      <c r="G49">
        <f>YEAR(B49)</f>
        <v>2002</v>
      </c>
      <c r="H49" t="str">
        <f>IF(MONTH(B49)&lt;7,"Spring","Winter")</f>
        <v>Spring</v>
      </c>
      <c r="I49" s="10">
        <f>IF(F49&lt;1004,2,IF(F49&lt;1369,3,IF(F49&lt;1734,4,IF(F49&lt;3560,5,IF(F49&lt;3925,10,IF(F49&lt;4291,11,IF(F49&lt;4656,12,IF(F49="","",13))))))))</f>
        <v>2</v>
      </c>
      <c r="J49" t="s">
        <v>16</v>
      </c>
      <c r="K49" t="s">
        <v>8</v>
      </c>
      <c r="L49" t="s">
        <v>13</v>
      </c>
      <c r="M49" t="b">
        <v>0</v>
      </c>
    </row>
    <row r="50" spans="1:13" x14ac:dyDescent="0.3">
      <c r="A50">
        <v>49</v>
      </c>
      <c r="B50" s="1">
        <v>37266</v>
      </c>
      <c r="C50">
        <v>11</v>
      </c>
      <c r="D50" s="10">
        <v>35</v>
      </c>
      <c r="E50" s="12">
        <v>76</v>
      </c>
      <c r="F50">
        <f>IFERROR(_xlfn.DAYS(B50,VLOOKUP(C50,$A$2:$M$220,2,FALSE)),"")</f>
        <v>730</v>
      </c>
      <c r="G50">
        <f>YEAR(B50)</f>
        <v>2002</v>
      </c>
      <c r="H50" t="str">
        <f>IF(MONTH(B50)&lt;7,"Spring","Winter")</f>
        <v>Spring</v>
      </c>
      <c r="I50" s="10">
        <f>IF(F50&lt;1004,2,IF(F50&lt;1369,3,IF(F50&lt;1734,4,IF(F50&lt;3560,5,IF(F50&lt;3925,10,IF(F50&lt;4291,11,IF(F50&lt;4656,12,IF(F50="","",13))))))))</f>
        <v>2</v>
      </c>
      <c r="J50" t="s">
        <v>16</v>
      </c>
      <c r="K50" t="s">
        <v>8</v>
      </c>
      <c r="L50" t="s">
        <v>13</v>
      </c>
      <c r="M50" t="b">
        <v>0</v>
      </c>
    </row>
    <row r="51" spans="1:13" x14ac:dyDescent="0.3">
      <c r="A51">
        <v>50</v>
      </c>
      <c r="B51" s="1">
        <v>37267</v>
      </c>
      <c r="C51">
        <v>12</v>
      </c>
      <c r="D51" s="10">
        <v>35</v>
      </c>
      <c r="E51" s="12">
        <v>77</v>
      </c>
      <c r="F51">
        <f>IFERROR(_xlfn.DAYS(B51,VLOOKUP(C51,$A$2:$M$220,2,FALSE)),"")</f>
        <v>730</v>
      </c>
      <c r="G51">
        <f>YEAR(B51)</f>
        <v>2002</v>
      </c>
      <c r="H51" t="str">
        <f>IF(MONTH(B51)&lt;7,"Spring","Winter")</f>
        <v>Spring</v>
      </c>
      <c r="I51" s="10">
        <f>IF(F51&lt;1004,2,IF(F51&lt;1369,3,IF(F51&lt;1734,4,IF(F51&lt;3560,5,IF(F51&lt;3925,10,IF(F51&lt;4291,11,IF(F51&lt;4656,12,IF(F51="","",13))))))))</f>
        <v>2</v>
      </c>
      <c r="J51" t="s">
        <v>16</v>
      </c>
      <c r="K51" t="s">
        <v>8</v>
      </c>
      <c r="L51" t="s">
        <v>13</v>
      </c>
      <c r="M51" t="b">
        <v>0</v>
      </c>
    </row>
    <row r="52" spans="1:13" x14ac:dyDescent="0.3">
      <c r="A52">
        <v>51</v>
      </c>
      <c r="B52" s="1">
        <v>37268</v>
      </c>
      <c r="C52">
        <v>13</v>
      </c>
      <c r="D52" s="10">
        <v>35</v>
      </c>
      <c r="E52" s="12">
        <v>78</v>
      </c>
      <c r="F52">
        <f>IFERROR(_xlfn.DAYS(B52,VLOOKUP(C52,$A$2:$M$220,2,FALSE)),"")</f>
        <v>730</v>
      </c>
      <c r="G52">
        <f>YEAR(B52)</f>
        <v>2002</v>
      </c>
      <c r="H52" t="str">
        <f>IF(MONTH(B52)&lt;7,"Spring","Winter")</f>
        <v>Spring</v>
      </c>
      <c r="I52" s="10">
        <f>IF(F52&lt;1004,2,IF(F52&lt;1369,3,IF(F52&lt;1734,4,IF(F52&lt;3560,5,IF(F52&lt;3925,10,IF(F52&lt;4291,11,IF(F52&lt;4656,12,IF(F52="","",13))))))))</f>
        <v>2</v>
      </c>
      <c r="J52" t="s">
        <v>16</v>
      </c>
      <c r="K52" t="s">
        <v>8</v>
      </c>
      <c r="L52" t="s">
        <v>13</v>
      </c>
      <c r="M52" t="b">
        <v>0</v>
      </c>
    </row>
    <row r="53" spans="1:13" x14ac:dyDescent="0.3">
      <c r="A53">
        <v>52</v>
      </c>
      <c r="B53" s="1">
        <v>37269</v>
      </c>
      <c r="C53">
        <v>14</v>
      </c>
      <c r="D53" s="10">
        <v>35</v>
      </c>
      <c r="E53" s="12">
        <v>85</v>
      </c>
      <c r="F53">
        <f>IFERROR(_xlfn.DAYS(B53,VLOOKUP(C53,$A$2:$M$220,2,FALSE)),"")</f>
        <v>730</v>
      </c>
      <c r="G53">
        <f>YEAR(B53)</f>
        <v>2002</v>
      </c>
      <c r="H53" t="str">
        <f>IF(MONTH(B53)&lt;7,"Spring","Winter")</f>
        <v>Spring</v>
      </c>
      <c r="I53" s="10">
        <f>IF(F53&lt;1004,2,IF(F53&lt;1369,3,IF(F53&lt;1734,4,IF(F53&lt;3560,5,IF(F53&lt;3925,10,IF(F53&lt;4291,11,IF(F53&lt;4656,12,IF(F53="","",13))))))))</f>
        <v>2</v>
      </c>
      <c r="J53" t="s">
        <v>16</v>
      </c>
      <c r="K53" t="s">
        <v>8</v>
      </c>
      <c r="L53" t="s">
        <v>13</v>
      </c>
      <c r="M53" t="b">
        <v>0</v>
      </c>
    </row>
    <row r="54" spans="1:13" x14ac:dyDescent="0.3">
      <c r="A54">
        <v>53</v>
      </c>
      <c r="B54" s="1">
        <v>37270</v>
      </c>
      <c r="C54">
        <v>39</v>
      </c>
      <c r="D54" s="10">
        <v>35</v>
      </c>
      <c r="E54" s="12">
        <v>75</v>
      </c>
      <c r="F54">
        <f>IFERROR(_xlfn.DAYS(B54,VLOOKUP(C54,$A$2:$M$220,2,FALSE)),"")</f>
        <v>360</v>
      </c>
      <c r="G54">
        <f>YEAR(B54)</f>
        <v>2002</v>
      </c>
      <c r="H54" t="str">
        <f>IF(MONTH(B54)&lt;7,"Spring","Winter")</f>
        <v>Spring</v>
      </c>
      <c r="I54" s="10">
        <f>IF(F54&lt;1004,2,IF(F54&lt;1369,3,IF(F54&lt;1734,4,IF(F54&lt;3560,5,IF(F54&lt;3925,10,IF(F54&lt;4291,11,IF(F54&lt;4656,12,IF(F54="","",13))))))))</f>
        <v>2</v>
      </c>
      <c r="J54" t="s">
        <v>16</v>
      </c>
      <c r="K54" t="s">
        <v>8</v>
      </c>
      <c r="L54" t="s">
        <v>13</v>
      </c>
      <c r="M54" t="b">
        <v>0</v>
      </c>
    </row>
    <row r="55" spans="1:13" x14ac:dyDescent="0.3">
      <c r="A55">
        <v>54</v>
      </c>
      <c r="B55" s="1">
        <v>37271</v>
      </c>
      <c r="C55">
        <v>16</v>
      </c>
      <c r="D55" s="10">
        <v>35</v>
      </c>
      <c r="E55" s="12">
        <v>80</v>
      </c>
      <c r="F55">
        <f>IFERROR(_xlfn.DAYS(B55,VLOOKUP(C55,$A$2:$M$220,2,FALSE)),"")</f>
        <v>730</v>
      </c>
      <c r="G55">
        <f>YEAR(B55)</f>
        <v>2002</v>
      </c>
      <c r="H55" t="str">
        <f>IF(MONTH(B55)&lt;7,"Spring","Winter")</f>
        <v>Spring</v>
      </c>
      <c r="I55" s="10">
        <f>IF(F55&lt;1004,2,IF(F55&lt;1369,3,IF(F55&lt;1734,4,IF(F55&lt;3560,5,IF(F55&lt;3925,10,IF(F55&lt;4291,11,IF(F55&lt;4656,12,IF(F55="","",13))))))))</f>
        <v>2</v>
      </c>
      <c r="J55" t="s">
        <v>16</v>
      </c>
      <c r="K55" t="s">
        <v>8</v>
      </c>
      <c r="L55" t="s">
        <v>13</v>
      </c>
      <c r="M55" t="b">
        <v>0</v>
      </c>
    </row>
    <row r="56" spans="1:13" x14ac:dyDescent="0.3">
      <c r="A56">
        <v>55</v>
      </c>
      <c r="B56" s="1">
        <v>37272</v>
      </c>
      <c r="C56">
        <v>17</v>
      </c>
      <c r="D56" s="10">
        <v>35</v>
      </c>
      <c r="E56" s="12">
        <v>74</v>
      </c>
      <c r="F56">
        <f>IFERROR(_xlfn.DAYS(B56,VLOOKUP(C56,$A$2:$M$220,2,FALSE)),"")</f>
        <v>730</v>
      </c>
      <c r="G56">
        <f>YEAR(B56)</f>
        <v>2002</v>
      </c>
      <c r="H56" t="str">
        <f>IF(MONTH(B56)&lt;7,"Spring","Winter")</f>
        <v>Spring</v>
      </c>
      <c r="I56" s="10">
        <f>IF(F56&lt;1004,2,IF(F56&lt;1369,3,IF(F56&lt;1734,4,IF(F56&lt;3560,5,IF(F56&lt;3925,10,IF(F56&lt;4291,11,IF(F56&lt;4656,12,IF(F56="","",13))))))))</f>
        <v>2</v>
      </c>
      <c r="J56" t="s">
        <v>16</v>
      </c>
      <c r="K56" t="s">
        <v>8</v>
      </c>
      <c r="L56" t="s">
        <v>13</v>
      </c>
      <c r="M56" t="b">
        <v>0</v>
      </c>
    </row>
    <row r="57" spans="1:13" x14ac:dyDescent="0.3">
      <c r="A57">
        <v>56</v>
      </c>
      <c r="B57" s="1">
        <v>37273</v>
      </c>
      <c r="C57">
        <v>18</v>
      </c>
      <c r="D57" s="10">
        <v>35</v>
      </c>
      <c r="E57" s="12">
        <v>63</v>
      </c>
      <c r="F57">
        <f>IFERROR(_xlfn.DAYS(B57,VLOOKUP(C57,$A$2:$M$220,2,FALSE)),"")</f>
        <v>730</v>
      </c>
      <c r="G57">
        <f>YEAR(B57)</f>
        <v>2002</v>
      </c>
      <c r="H57" t="str">
        <f>IF(MONTH(B57)&lt;7,"Spring","Winter")</f>
        <v>Spring</v>
      </c>
      <c r="I57" s="10">
        <f>IF(F57&lt;1004,2,IF(F57&lt;1369,3,IF(F57&lt;1734,4,IF(F57&lt;3560,5,IF(F57&lt;3925,10,IF(F57&lt;4291,11,IF(F57&lt;4656,12,IF(F57="","",13))))))))</f>
        <v>2</v>
      </c>
      <c r="J57" t="s">
        <v>16</v>
      </c>
      <c r="K57" t="s">
        <v>8</v>
      </c>
      <c r="L57" t="s">
        <v>13</v>
      </c>
      <c r="M57" t="b">
        <v>0</v>
      </c>
    </row>
    <row r="58" spans="1:13" x14ac:dyDescent="0.3">
      <c r="A58">
        <v>57</v>
      </c>
      <c r="B58" s="1">
        <v>37274</v>
      </c>
      <c r="C58">
        <v>19</v>
      </c>
      <c r="D58" s="10">
        <v>35</v>
      </c>
      <c r="E58" s="12">
        <v>91</v>
      </c>
      <c r="F58">
        <f>IFERROR(_xlfn.DAYS(B58,VLOOKUP(C58,$A$2:$M$220,2,FALSE)),"")</f>
        <v>730</v>
      </c>
      <c r="G58">
        <f>YEAR(B58)</f>
        <v>2002</v>
      </c>
      <c r="H58" t="str">
        <f>IF(MONTH(B58)&lt;7,"Spring","Winter")</f>
        <v>Spring</v>
      </c>
      <c r="I58" s="10">
        <f>IF(F58&lt;1004,2,IF(F58&lt;1369,3,IF(F58&lt;1734,4,IF(F58&lt;3560,5,IF(F58&lt;3925,10,IF(F58&lt;4291,11,IF(F58&lt;4656,12,IF(F58="","",13))))))))</f>
        <v>2</v>
      </c>
      <c r="J58" t="s">
        <v>16</v>
      </c>
      <c r="K58" t="s">
        <v>8</v>
      </c>
      <c r="L58" t="s">
        <v>13</v>
      </c>
      <c r="M58" t="b">
        <v>0</v>
      </c>
    </row>
    <row r="59" spans="1:13" x14ac:dyDescent="0.3">
      <c r="A59">
        <v>58</v>
      </c>
      <c r="B59" s="1">
        <v>37275</v>
      </c>
      <c r="C59">
        <v>20</v>
      </c>
      <c r="D59" s="10">
        <v>35</v>
      </c>
      <c r="E59" s="12">
        <v>75</v>
      </c>
      <c r="F59">
        <f>IFERROR(_xlfn.DAYS(B59,VLOOKUP(C59,$A$2:$M$220,2,FALSE)),"")</f>
        <v>730</v>
      </c>
      <c r="G59">
        <f>YEAR(B59)</f>
        <v>2002</v>
      </c>
      <c r="H59" t="str">
        <f>IF(MONTH(B59)&lt;7,"Spring","Winter")</f>
        <v>Spring</v>
      </c>
      <c r="I59" s="10">
        <f>IF(F59&lt;1004,2,IF(F59&lt;1369,3,IF(F59&lt;1734,4,IF(F59&lt;3560,5,IF(F59&lt;3925,10,IF(F59&lt;4291,11,IF(F59&lt;4656,12,IF(F59="","",13))))))))</f>
        <v>2</v>
      </c>
      <c r="J59" t="s">
        <v>16</v>
      </c>
      <c r="K59" t="s">
        <v>8</v>
      </c>
      <c r="L59" t="s">
        <v>13</v>
      </c>
      <c r="M59" t="b">
        <v>0</v>
      </c>
    </row>
    <row r="60" spans="1:13" x14ac:dyDescent="0.3">
      <c r="A60">
        <v>59</v>
      </c>
      <c r="B60" s="1">
        <v>37276</v>
      </c>
      <c r="C60">
        <v>21</v>
      </c>
      <c r="D60" s="10">
        <v>35</v>
      </c>
      <c r="E60" s="12">
        <v>76</v>
      </c>
      <c r="F60">
        <f>IFERROR(_xlfn.DAYS(B60,VLOOKUP(C60,$A$2:$M$220,2,FALSE)),"")</f>
        <v>384</v>
      </c>
      <c r="G60">
        <f>YEAR(B60)</f>
        <v>2002</v>
      </c>
      <c r="H60" t="str">
        <f>IF(MONTH(B60)&lt;7,"Spring","Winter")</f>
        <v>Spring</v>
      </c>
      <c r="I60" s="10">
        <f>IF(F60&lt;1004,2,IF(F60&lt;1369,3,IF(F60&lt;1734,4,IF(F60&lt;3560,5,IF(F60&lt;3925,10,IF(F60&lt;4291,11,IF(F60&lt;4656,12,IF(F60="","",13))))))))</f>
        <v>2</v>
      </c>
      <c r="J60" t="s">
        <v>16</v>
      </c>
      <c r="K60" t="s">
        <v>8</v>
      </c>
      <c r="L60" t="s">
        <v>13</v>
      </c>
      <c r="M60" t="b">
        <v>0</v>
      </c>
    </row>
    <row r="61" spans="1:13" x14ac:dyDescent="0.3">
      <c r="A61">
        <v>60</v>
      </c>
      <c r="B61" s="1">
        <v>37277</v>
      </c>
      <c r="C61">
        <v>22</v>
      </c>
      <c r="D61" s="10">
        <v>35</v>
      </c>
      <c r="E61" s="12">
        <v>71</v>
      </c>
      <c r="F61">
        <f>IFERROR(_xlfn.DAYS(B61,VLOOKUP(C61,$A$2:$M$220,2,FALSE)),"")</f>
        <v>384</v>
      </c>
      <c r="G61">
        <f>YEAR(B61)</f>
        <v>2002</v>
      </c>
      <c r="H61" t="str">
        <f>IF(MONTH(B61)&lt;7,"Spring","Winter")</f>
        <v>Spring</v>
      </c>
      <c r="I61" s="10">
        <f>IF(F61&lt;1004,2,IF(F61&lt;1369,3,IF(F61&lt;1734,4,IF(F61&lt;3560,5,IF(F61&lt;3925,10,IF(F61&lt;4291,11,IF(F61&lt;4656,12,IF(F61="","",13))))))))</f>
        <v>2</v>
      </c>
      <c r="J61" t="s">
        <v>16</v>
      </c>
      <c r="K61" t="s">
        <v>8</v>
      </c>
      <c r="L61" t="s">
        <v>13</v>
      </c>
      <c r="M61" t="b">
        <v>0</v>
      </c>
    </row>
    <row r="62" spans="1:13" x14ac:dyDescent="0.3">
      <c r="A62">
        <v>61</v>
      </c>
      <c r="B62" s="1">
        <v>37622</v>
      </c>
      <c r="C62">
        <v>24</v>
      </c>
      <c r="D62" s="10">
        <v>23</v>
      </c>
      <c r="E62" s="12">
        <v>69</v>
      </c>
      <c r="F62">
        <f>IFERROR(_xlfn.DAYS(B62,VLOOKUP(C62,$A$2:$M$220,2,FALSE)),"")</f>
        <v>727</v>
      </c>
      <c r="G62">
        <f>YEAR(B62)</f>
        <v>2003</v>
      </c>
      <c r="H62" t="str">
        <f>IF(MONTH(B62)&lt;7,"Spring","Winter")</f>
        <v>Spring</v>
      </c>
      <c r="I62" s="10">
        <f>IF(F62&lt;1004,2,IF(F62&lt;1369,3,IF(F62&lt;1734,4,IF(F62&lt;3560,5,IF(F62&lt;3925,10,IF(F62&lt;4291,11,IF(F62&lt;4656,12,IF(F62="","",13))))))))</f>
        <v>2</v>
      </c>
      <c r="J62" t="s">
        <v>16</v>
      </c>
      <c r="K62" t="s">
        <v>8</v>
      </c>
      <c r="L62" t="s">
        <v>13</v>
      </c>
      <c r="M62" t="b">
        <v>0</v>
      </c>
    </row>
    <row r="63" spans="1:13" x14ac:dyDescent="0.3">
      <c r="A63">
        <v>62</v>
      </c>
      <c r="B63" s="1">
        <v>37623</v>
      </c>
      <c r="C63">
        <v>25</v>
      </c>
      <c r="D63" s="10">
        <v>23</v>
      </c>
      <c r="E63" s="12">
        <v>70</v>
      </c>
      <c r="F63">
        <f>IFERROR(_xlfn.DAYS(B63,VLOOKUP(C63,$A$2:$M$220,2,FALSE)),"")</f>
        <v>727</v>
      </c>
      <c r="G63">
        <f>YEAR(B63)</f>
        <v>2003</v>
      </c>
      <c r="H63" t="str">
        <f>IF(MONTH(B63)&lt;7,"Spring","Winter")</f>
        <v>Spring</v>
      </c>
      <c r="I63" s="10">
        <f>IF(F63&lt;1004,2,IF(F63&lt;1369,3,IF(F63&lt;1734,4,IF(F63&lt;3560,5,IF(F63&lt;3925,10,IF(F63&lt;4291,11,IF(F63&lt;4656,12,IF(F63="","",13))))))))</f>
        <v>2</v>
      </c>
      <c r="J63" t="s">
        <v>16</v>
      </c>
      <c r="K63" t="s">
        <v>8</v>
      </c>
      <c r="L63" t="s">
        <v>13</v>
      </c>
      <c r="M63" t="b">
        <v>0</v>
      </c>
    </row>
    <row r="64" spans="1:13" x14ac:dyDescent="0.3">
      <c r="A64">
        <v>63</v>
      </c>
      <c r="B64" s="1">
        <v>37624</v>
      </c>
      <c r="C64">
        <v>26</v>
      </c>
      <c r="D64" s="10">
        <v>23</v>
      </c>
      <c r="E64" s="12">
        <v>71</v>
      </c>
      <c r="F64">
        <f>IFERROR(_xlfn.DAYS(B64,VLOOKUP(C64,$A$2:$M$220,2,FALSE)),"")</f>
        <v>727</v>
      </c>
      <c r="G64">
        <f>YEAR(B64)</f>
        <v>2003</v>
      </c>
      <c r="H64" t="str">
        <f>IF(MONTH(B64)&lt;7,"Spring","Winter")</f>
        <v>Spring</v>
      </c>
      <c r="I64" s="10">
        <f>IF(F64&lt;1004,2,IF(F64&lt;1369,3,IF(F64&lt;1734,4,IF(F64&lt;3560,5,IF(F64&lt;3925,10,IF(F64&lt;4291,11,IF(F64&lt;4656,12,IF(F64="","",13))))))))</f>
        <v>2</v>
      </c>
      <c r="J64" t="s">
        <v>16</v>
      </c>
      <c r="K64" t="s">
        <v>8</v>
      </c>
      <c r="L64" t="s">
        <v>13</v>
      </c>
      <c r="M64" t="b">
        <v>0</v>
      </c>
    </row>
    <row r="65" spans="1:13" x14ac:dyDescent="0.3">
      <c r="A65">
        <v>64</v>
      </c>
      <c r="B65" s="1">
        <v>37625</v>
      </c>
      <c r="C65">
        <v>27</v>
      </c>
      <c r="D65" s="10">
        <v>23</v>
      </c>
      <c r="E65" s="12">
        <v>65</v>
      </c>
      <c r="F65">
        <f>IFERROR(_xlfn.DAYS(B65,VLOOKUP(C65,$A$2:$M$220,2,FALSE)),"")</f>
        <v>727</v>
      </c>
      <c r="G65">
        <f>YEAR(B65)</f>
        <v>2003</v>
      </c>
      <c r="H65" t="str">
        <f>IF(MONTH(B65)&lt;7,"Spring","Winter")</f>
        <v>Spring</v>
      </c>
      <c r="I65" s="10">
        <f>IF(F65&lt;1004,2,IF(F65&lt;1369,3,IF(F65&lt;1734,4,IF(F65&lt;3560,5,IF(F65&lt;3925,10,IF(F65&lt;4291,11,IF(F65&lt;4656,12,IF(F65="","",13))))))))</f>
        <v>2</v>
      </c>
      <c r="J65" t="s">
        <v>16</v>
      </c>
      <c r="K65" t="s">
        <v>7</v>
      </c>
      <c r="L65" t="s">
        <v>13</v>
      </c>
      <c r="M65" t="b">
        <v>0</v>
      </c>
    </row>
    <row r="66" spans="1:13" x14ac:dyDescent="0.3">
      <c r="A66">
        <v>65</v>
      </c>
      <c r="B66" s="1">
        <v>37626</v>
      </c>
      <c r="C66">
        <v>28</v>
      </c>
      <c r="D66" s="10">
        <v>23</v>
      </c>
      <c r="E66" s="12">
        <v>67</v>
      </c>
      <c r="F66">
        <f>IFERROR(_xlfn.DAYS(B66,VLOOKUP(C66,$A$2:$M$220,2,FALSE)),"")</f>
        <v>727</v>
      </c>
      <c r="G66">
        <f>YEAR(B66)</f>
        <v>2003</v>
      </c>
      <c r="H66" t="str">
        <f>IF(MONTH(B66)&lt;7,"Spring","Winter")</f>
        <v>Spring</v>
      </c>
      <c r="I66" s="10">
        <f>IF(F66&lt;1004,2,IF(F66&lt;1369,3,IF(F66&lt;1734,4,IF(F66&lt;3560,5,IF(F66&lt;3925,10,IF(F66&lt;4291,11,IF(F66&lt;4656,12,IF(F66="","",13))))))))</f>
        <v>2</v>
      </c>
      <c r="J66" t="s">
        <v>16</v>
      </c>
      <c r="K66" t="s">
        <v>8</v>
      </c>
      <c r="L66" t="s">
        <v>13</v>
      </c>
      <c r="M66" t="b">
        <v>0</v>
      </c>
    </row>
    <row r="67" spans="1:13" x14ac:dyDescent="0.3">
      <c r="A67">
        <v>66</v>
      </c>
      <c r="B67" s="1">
        <v>37627</v>
      </c>
      <c r="C67">
        <v>29</v>
      </c>
      <c r="D67" s="10">
        <v>23</v>
      </c>
      <c r="E67" s="12">
        <v>72</v>
      </c>
      <c r="F67">
        <f>IFERROR(_xlfn.DAYS(B67,VLOOKUP(C67,$A$2:$M$220,2,FALSE)),"")</f>
        <v>727</v>
      </c>
      <c r="G67">
        <f>YEAR(B67)</f>
        <v>2003</v>
      </c>
      <c r="H67" t="str">
        <f>IF(MONTH(B67)&lt;7,"Spring","Winter")</f>
        <v>Spring</v>
      </c>
      <c r="I67" s="10">
        <f>IF(F67&lt;1004,2,IF(F67&lt;1369,3,IF(F67&lt;1734,4,IF(F67&lt;3560,5,IF(F67&lt;3925,10,IF(F67&lt;4291,11,IF(F67&lt;4656,12,IF(F67="","",13))))))))</f>
        <v>2</v>
      </c>
      <c r="J67" t="s">
        <v>16</v>
      </c>
      <c r="K67" t="s">
        <v>8</v>
      </c>
      <c r="L67" t="s">
        <v>13</v>
      </c>
      <c r="M67" t="b">
        <v>0</v>
      </c>
    </row>
    <row r="68" spans="1:13" x14ac:dyDescent="0.3">
      <c r="A68">
        <v>67</v>
      </c>
      <c r="B68" s="1">
        <v>37628</v>
      </c>
      <c r="C68">
        <v>30</v>
      </c>
      <c r="D68" s="10">
        <v>23</v>
      </c>
      <c r="E68" s="12">
        <v>69</v>
      </c>
      <c r="F68">
        <f>IFERROR(_xlfn.DAYS(B68,VLOOKUP(C68,$A$2:$M$220,2,FALSE)),"")</f>
        <v>727</v>
      </c>
      <c r="G68">
        <f>YEAR(B68)</f>
        <v>2003</v>
      </c>
      <c r="H68" t="str">
        <f>IF(MONTH(B68)&lt;7,"Spring","Winter")</f>
        <v>Spring</v>
      </c>
      <c r="I68" s="10">
        <f>IF(F68&lt;1004,2,IF(F68&lt;1369,3,IF(F68&lt;1734,4,IF(F68&lt;3560,5,IF(F68&lt;3925,10,IF(F68&lt;4291,11,IF(F68&lt;4656,12,IF(F68="","",13))))))))</f>
        <v>2</v>
      </c>
      <c r="J68" t="s">
        <v>16</v>
      </c>
      <c r="K68" t="s">
        <v>8</v>
      </c>
      <c r="L68" t="s">
        <v>13</v>
      </c>
      <c r="M68" t="b">
        <v>0</v>
      </c>
    </row>
    <row r="69" spans="1:13" x14ac:dyDescent="0.3">
      <c r="A69">
        <v>68</v>
      </c>
      <c r="B69" s="1">
        <v>37629</v>
      </c>
      <c r="C69">
        <v>31</v>
      </c>
      <c r="D69" s="10">
        <v>23</v>
      </c>
      <c r="E69" s="12">
        <v>68</v>
      </c>
      <c r="F69">
        <f>IFERROR(_xlfn.DAYS(B69,VLOOKUP(C69,$A$2:$M$220,2,FALSE)),"")</f>
        <v>727</v>
      </c>
      <c r="G69">
        <f>YEAR(B69)</f>
        <v>2003</v>
      </c>
      <c r="H69" t="str">
        <f>IF(MONTH(B69)&lt;7,"Spring","Winter")</f>
        <v>Spring</v>
      </c>
      <c r="I69" s="10">
        <f>IF(F69&lt;1004,2,IF(F69&lt;1369,3,IF(F69&lt;1734,4,IF(F69&lt;3560,5,IF(F69&lt;3925,10,IF(F69&lt;4291,11,IF(F69&lt;4656,12,IF(F69="","",13))))))))</f>
        <v>2</v>
      </c>
      <c r="J69" t="s">
        <v>16</v>
      </c>
      <c r="K69" t="s">
        <v>8</v>
      </c>
      <c r="L69" t="s">
        <v>13</v>
      </c>
      <c r="M69" t="b">
        <v>0</v>
      </c>
    </row>
    <row r="70" spans="1:13" x14ac:dyDescent="0.3">
      <c r="A70">
        <v>69</v>
      </c>
      <c r="B70" s="1">
        <v>37630</v>
      </c>
      <c r="C70">
        <v>32</v>
      </c>
      <c r="D70" s="10">
        <v>23</v>
      </c>
      <c r="E70" s="12">
        <v>66</v>
      </c>
      <c r="F70">
        <f>IFERROR(_xlfn.DAYS(B70,VLOOKUP(C70,$A$2:$M$220,2,FALSE)),"")</f>
        <v>727</v>
      </c>
      <c r="G70">
        <f>YEAR(B70)</f>
        <v>2003</v>
      </c>
      <c r="H70" t="str">
        <f>IF(MONTH(B70)&lt;7,"Spring","Winter")</f>
        <v>Spring</v>
      </c>
      <c r="I70" s="10">
        <f>IF(F70&lt;1004,2,IF(F70&lt;1369,3,IF(F70&lt;1734,4,IF(F70&lt;3560,5,IF(F70&lt;3925,10,IF(F70&lt;4291,11,IF(F70&lt;4656,12,IF(F70="","",13))))))))</f>
        <v>2</v>
      </c>
      <c r="J70" t="s">
        <v>16</v>
      </c>
      <c r="K70" t="s">
        <v>8</v>
      </c>
      <c r="L70" t="s">
        <v>13</v>
      </c>
      <c r="M70" t="b">
        <v>0</v>
      </c>
    </row>
    <row r="71" spans="1:13" x14ac:dyDescent="0.3">
      <c r="A71">
        <v>70</v>
      </c>
      <c r="B71" s="1">
        <v>37631</v>
      </c>
      <c r="C71">
        <v>33</v>
      </c>
      <c r="D71" s="10">
        <v>23</v>
      </c>
      <c r="E71" s="12">
        <v>67</v>
      </c>
      <c r="F71">
        <f>IFERROR(_xlfn.DAYS(B71,VLOOKUP(C71,$A$2:$M$220,2,FALSE)),"")</f>
        <v>727</v>
      </c>
      <c r="G71">
        <f>YEAR(B71)</f>
        <v>2003</v>
      </c>
      <c r="H71" t="str">
        <f>IF(MONTH(B71)&lt;7,"Spring","Winter")</f>
        <v>Spring</v>
      </c>
      <c r="I71" s="10">
        <f>IF(F71&lt;1004,2,IF(F71&lt;1369,3,IF(F71&lt;1734,4,IF(F71&lt;3560,5,IF(F71&lt;3925,10,IF(F71&lt;4291,11,IF(F71&lt;4656,12,IF(F71="","",13))))))))</f>
        <v>2</v>
      </c>
      <c r="J71" t="s">
        <v>16</v>
      </c>
      <c r="K71" t="s">
        <v>8</v>
      </c>
      <c r="L71" t="s">
        <v>13</v>
      </c>
      <c r="M71" t="b">
        <v>0</v>
      </c>
    </row>
    <row r="72" spans="1:13" x14ac:dyDescent="0.3">
      <c r="A72">
        <v>71</v>
      </c>
      <c r="B72" s="1">
        <v>37632</v>
      </c>
      <c r="C72">
        <v>34</v>
      </c>
      <c r="D72" s="10">
        <v>23</v>
      </c>
      <c r="E72" s="12">
        <v>68</v>
      </c>
      <c r="F72">
        <f>IFERROR(_xlfn.DAYS(B72,VLOOKUP(C72,$A$2:$M$220,2,FALSE)),"")</f>
        <v>727</v>
      </c>
      <c r="G72">
        <f>YEAR(B72)</f>
        <v>2003</v>
      </c>
      <c r="H72" t="str">
        <f>IF(MONTH(B72)&lt;7,"Spring","Winter")</f>
        <v>Spring</v>
      </c>
      <c r="I72" s="10">
        <f>IF(F72&lt;1004,2,IF(F72&lt;1369,3,IF(F72&lt;1734,4,IF(F72&lt;3560,5,IF(F72&lt;3925,10,IF(F72&lt;4291,11,IF(F72&lt;4656,12,IF(F72="","",13))))))))</f>
        <v>2</v>
      </c>
      <c r="J72" t="s">
        <v>16</v>
      </c>
      <c r="K72" t="s">
        <v>8</v>
      </c>
      <c r="L72" t="s">
        <v>13</v>
      </c>
      <c r="M72" t="b">
        <v>0</v>
      </c>
    </row>
    <row r="73" spans="1:13" x14ac:dyDescent="0.3">
      <c r="A73">
        <v>72</v>
      </c>
      <c r="B73" s="1">
        <v>37633</v>
      </c>
      <c r="C73">
        <v>36</v>
      </c>
      <c r="D73" s="10">
        <v>23</v>
      </c>
      <c r="E73" s="12">
        <v>69</v>
      </c>
      <c r="F73">
        <f>IFERROR(_xlfn.DAYS(B73,VLOOKUP(C73,$A$2:$M$220,2,FALSE)),"")</f>
        <v>726</v>
      </c>
      <c r="G73">
        <f>YEAR(B73)</f>
        <v>2003</v>
      </c>
      <c r="H73" t="str">
        <f>IF(MONTH(B73)&lt;7,"Spring","Winter")</f>
        <v>Spring</v>
      </c>
      <c r="I73" s="10">
        <f>IF(F73&lt;1004,2,IF(F73&lt;1369,3,IF(F73&lt;1734,4,IF(F73&lt;3560,5,IF(F73&lt;3925,10,IF(F73&lt;4291,11,IF(F73&lt;4656,12,IF(F73="","",13))))))))</f>
        <v>2</v>
      </c>
      <c r="J73" t="s">
        <v>16</v>
      </c>
      <c r="K73" t="s">
        <v>8</v>
      </c>
      <c r="L73" t="s">
        <v>13</v>
      </c>
      <c r="M73" t="b">
        <v>0</v>
      </c>
    </row>
    <row r="74" spans="1:13" x14ac:dyDescent="0.3">
      <c r="A74">
        <v>73</v>
      </c>
      <c r="B74" s="1">
        <v>37634</v>
      </c>
      <c r="C74">
        <v>37</v>
      </c>
      <c r="D74" s="10">
        <v>23</v>
      </c>
      <c r="E74" s="12">
        <v>70</v>
      </c>
      <c r="F74">
        <f>IFERROR(_xlfn.DAYS(B74,VLOOKUP(C74,$A$2:$M$220,2,FALSE)),"")</f>
        <v>726</v>
      </c>
      <c r="G74">
        <f>YEAR(B74)</f>
        <v>2003</v>
      </c>
      <c r="H74" t="str">
        <f>IF(MONTH(B74)&lt;7,"Spring","Winter")</f>
        <v>Spring</v>
      </c>
      <c r="I74" s="10">
        <f>IF(F74&lt;1004,2,IF(F74&lt;1369,3,IF(F74&lt;1734,4,IF(F74&lt;3560,5,IF(F74&lt;3925,10,IF(F74&lt;4291,11,IF(F74&lt;4656,12,IF(F74="","",13))))))))</f>
        <v>2</v>
      </c>
      <c r="J74" t="s">
        <v>16</v>
      </c>
      <c r="K74" t="s">
        <v>8</v>
      </c>
      <c r="L74" t="s">
        <v>13</v>
      </c>
      <c r="M74" t="b">
        <v>0</v>
      </c>
    </row>
    <row r="75" spans="1:13" x14ac:dyDescent="0.3">
      <c r="A75">
        <v>74</v>
      </c>
      <c r="B75" s="1">
        <v>37635</v>
      </c>
      <c r="C75">
        <v>38</v>
      </c>
      <c r="D75" s="10">
        <v>23</v>
      </c>
      <c r="E75" s="12">
        <v>71</v>
      </c>
      <c r="F75">
        <f>IFERROR(_xlfn.DAYS(B75,VLOOKUP(C75,$A$2:$M$220,2,FALSE)),"")</f>
        <v>726</v>
      </c>
      <c r="G75">
        <f>YEAR(B75)</f>
        <v>2003</v>
      </c>
      <c r="H75" t="str">
        <f>IF(MONTH(B75)&lt;7,"Spring","Winter")</f>
        <v>Spring</v>
      </c>
      <c r="I75" s="10">
        <f>IF(F75&lt;1004,2,IF(F75&lt;1369,3,IF(F75&lt;1734,4,IF(F75&lt;3560,5,IF(F75&lt;3925,10,IF(F75&lt;4291,11,IF(F75&lt;4656,12,IF(F75="","",13))))))))</f>
        <v>2</v>
      </c>
      <c r="J75" t="s">
        <v>16</v>
      </c>
      <c r="K75" t="s">
        <v>8</v>
      </c>
      <c r="L75" t="s">
        <v>13</v>
      </c>
      <c r="M75" t="b">
        <v>0</v>
      </c>
    </row>
    <row r="76" spans="1:13" x14ac:dyDescent="0.3">
      <c r="A76">
        <v>75</v>
      </c>
      <c r="B76" s="1">
        <v>37636</v>
      </c>
      <c r="C76">
        <v>39</v>
      </c>
      <c r="D76" s="10">
        <v>23</v>
      </c>
      <c r="E76" s="12">
        <v>72</v>
      </c>
      <c r="F76">
        <f>IFERROR(_xlfn.DAYS(B76,VLOOKUP(C76,$A$2:$M$220,2,FALSE)),"")</f>
        <v>726</v>
      </c>
      <c r="G76">
        <f>YEAR(B76)</f>
        <v>2003</v>
      </c>
      <c r="H76" t="str">
        <f>IF(MONTH(B76)&lt;7,"Spring","Winter")</f>
        <v>Spring</v>
      </c>
      <c r="I76" s="10">
        <f>IF(F76&lt;1004,2,IF(F76&lt;1369,3,IF(F76&lt;1734,4,IF(F76&lt;3560,5,IF(F76&lt;3925,10,IF(F76&lt;4291,11,IF(F76&lt;4656,12,IF(F76="","",13))))))))</f>
        <v>2</v>
      </c>
      <c r="J76" t="s">
        <v>16</v>
      </c>
      <c r="K76" t="s">
        <v>8</v>
      </c>
      <c r="L76" t="s">
        <v>13</v>
      </c>
      <c r="M76" t="b">
        <v>0</v>
      </c>
    </row>
    <row r="77" spans="1:13" x14ac:dyDescent="0.3">
      <c r="A77">
        <v>76</v>
      </c>
      <c r="B77" s="1">
        <v>37987</v>
      </c>
      <c r="C77">
        <v>36</v>
      </c>
      <c r="D77" s="10">
        <v>64</v>
      </c>
      <c r="E77" s="12">
        <v>65</v>
      </c>
      <c r="F77">
        <f>IFERROR(_xlfn.DAYS(B77,VLOOKUP(C77,$A$2:$M$220,2,FALSE)),"")</f>
        <v>1080</v>
      </c>
      <c r="G77">
        <f>YEAR(B77)</f>
        <v>2004</v>
      </c>
      <c r="H77" t="str">
        <f>IF(MONTH(B77)&lt;7,"Spring","Winter")</f>
        <v>Spring</v>
      </c>
      <c r="I77" s="10">
        <f>IF(F77&lt;1004,2,IF(F77&lt;1369,3,IF(F77&lt;1734,4,IF(F77&lt;3560,5,IF(F77&lt;3925,10,IF(F77&lt;4291,11,IF(F77&lt;4656,12,IF(F77="","",13))))))))</f>
        <v>3</v>
      </c>
      <c r="J77" t="s">
        <v>16</v>
      </c>
      <c r="K77" t="s">
        <v>7</v>
      </c>
      <c r="L77" t="s">
        <v>13</v>
      </c>
      <c r="M77" t="b">
        <v>0</v>
      </c>
    </row>
    <row r="78" spans="1:13" x14ac:dyDescent="0.3">
      <c r="A78">
        <v>77</v>
      </c>
      <c r="B78" s="1">
        <v>37988</v>
      </c>
      <c r="C78">
        <v>37</v>
      </c>
      <c r="D78" s="10">
        <v>64</v>
      </c>
      <c r="E78" s="12">
        <v>70</v>
      </c>
      <c r="F78">
        <f>IFERROR(_xlfn.DAYS(B78,VLOOKUP(C78,$A$2:$M$220,2,FALSE)),"")</f>
        <v>1080</v>
      </c>
      <c r="G78">
        <f>YEAR(B78)</f>
        <v>2004</v>
      </c>
      <c r="H78" t="str">
        <f>IF(MONTH(B78)&lt;7,"Spring","Winter")</f>
        <v>Spring</v>
      </c>
      <c r="I78" s="10">
        <f>IF(F78&lt;1004,2,IF(F78&lt;1369,3,IF(F78&lt;1734,4,IF(F78&lt;3560,5,IF(F78&lt;3925,10,IF(F78&lt;4291,11,IF(F78&lt;4656,12,IF(F78="","",13))))))))</f>
        <v>3</v>
      </c>
      <c r="J78" t="s">
        <v>16</v>
      </c>
      <c r="K78" t="s">
        <v>8</v>
      </c>
      <c r="L78" t="s">
        <v>13</v>
      </c>
      <c r="M78" t="b">
        <v>0</v>
      </c>
    </row>
    <row r="79" spans="1:13" x14ac:dyDescent="0.3">
      <c r="A79">
        <v>78</v>
      </c>
      <c r="B79" s="1">
        <v>37989</v>
      </c>
      <c r="C79">
        <v>38</v>
      </c>
      <c r="D79" s="10">
        <v>64</v>
      </c>
      <c r="E79" s="12">
        <v>72</v>
      </c>
      <c r="F79">
        <f>IFERROR(_xlfn.DAYS(B79,VLOOKUP(C79,$A$2:$M$220,2,FALSE)),"")</f>
        <v>1080</v>
      </c>
      <c r="G79">
        <f>YEAR(B79)</f>
        <v>2004</v>
      </c>
      <c r="H79" t="str">
        <f>IF(MONTH(B79)&lt;7,"Spring","Winter")</f>
        <v>Spring</v>
      </c>
      <c r="I79" s="10">
        <f>IF(F79&lt;1004,2,IF(F79&lt;1369,3,IF(F79&lt;1734,4,IF(F79&lt;3560,5,IF(F79&lt;3925,10,IF(F79&lt;4291,11,IF(F79&lt;4656,12,IF(F79="","",13))))))))</f>
        <v>3</v>
      </c>
      <c r="J79" t="s">
        <v>16</v>
      </c>
      <c r="K79" t="s">
        <v>8</v>
      </c>
      <c r="L79" t="s">
        <v>13</v>
      </c>
      <c r="M79" t="b">
        <v>0</v>
      </c>
    </row>
    <row r="80" spans="1:13" x14ac:dyDescent="0.3">
      <c r="A80">
        <v>79</v>
      </c>
      <c r="B80" s="1">
        <v>37990</v>
      </c>
      <c r="C80">
        <f>C79+1</f>
        <v>39</v>
      </c>
      <c r="D80" s="10">
        <v>64</v>
      </c>
      <c r="E80" s="12">
        <v>67</v>
      </c>
      <c r="F80">
        <f>IFERROR(_xlfn.DAYS(B80,VLOOKUP(C80,$A$2:$M$220,2,FALSE)),"")</f>
        <v>1080</v>
      </c>
      <c r="G80">
        <f>YEAR(B80)</f>
        <v>2004</v>
      </c>
      <c r="H80" t="str">
        <f>IF(MONTH(B80)&lt;7,"Spring","Winter")</f>
        <v>Spring</v>
      </c>
      <c r="I80" s="10">
        <f>IF(F80&lt;1004,2,IF(F80&lt;1369,3,IF(F80&lt;1734,4,IF(F80&lt;3560,5,IF(F80&lt;3925,10,IF(F80&lt;4291,11,IF(F80&lt;4656,12,IF(F80="","",13))))))))</f>
        <v>3</v>
      </c>
      <c r="J80" t="s">
        <v>16</v>
      </c>
      <c r="K80" t="s">
        <v>8</v>
      </c>
      <c r="L80" t="s">
        <v>13</v>
      </c>
      <c r="M80" t="b">
        <v>0</v>
      </c>
    </row>
    <row r="81" spans="1:13" x14ac:dyDescent="0.3">
      <c r="A81">
        <v>80</v>
      </c>
      <c r="B81" s="1">
        <v>37991</v>
      </c>
      <c r="C81">
        <f t="shared" ref="C81:C104" si="0">C80+1</f>
        <v>40</v>
      </c>
      <c r="D81" s="10">
        <v>64</v>
      </c>
      <c r="E81" s="12">
        <v>89</v>
      </c>
      <c r="F81">
        <f>IFERROR(_xlfn.DAYS(B81,VLOOKUP(C81,$A$2:$M$220,2,FALSE)),"")</f>
        <v>734</v>
      </c>
      <c r="G81">
        <f>YEAR(B81)</f>
        <v>2004</v>
      </c>
      <c r="H81" t="str">
        <f>IF(MONTH(B81)&lt;7,"Spring","Winter")</f>
        <v>Spring</v>
      </c>
      <c r="I81" s="10">
        <f>IF(F81&lt;1004,2,IF(F81&lt;1369,3,IF(F81&lt;1734,4,IF(F81&lt;3560,5,IF(F81&lt;3925,10,IF(F81&lt;4291,11,IF(F81&lt;4656,12,IF(F81="","",13))))))))</f>
        <v>2</v>
      </c>
      <c r="J81" t="s">
        <v>16</v>
      </c>
      <c r="K81" t="s">
        <v>8</v>
      </c>
      <c r="L81" t="s">
        <v>13</v>
      </c>
      <c r="M81" t="b">
        <v>0</v>
      </c>
    </row>
    <row r="82" spans="1:13" x14ac:dyDescent="0.3">
      <c r="A82">
        <v>81</v>
      </c>
      <c r="B82" s="1">
        <v>37992</v>
      </c>
      <c r="C82">
        <f t="shared" si="0"/>
        <v>41</v>
      </c>
      <c r="D82" s="10">
        <v>64</v>
      </c>
      <c r="E82" s="12">
        <v>96</v>
      </c>
      <c r="F82">
        <f>IFERROR(_xlfn.DAYS(B82,VLOOKUP(C82,$A$2:$M$220,2,FALSE)),"")</f>
        <v>734</v>
      </c>
      <c r="G82">
        <f>YEAR(B82)</f>
        <v>2004</v>
      </c>
      <c r="H82" t="str">
        <f>IF(MONTH(B82)&lt;7,"Spring","Winter")</f>
        <v>Spring</v>
      </c>
      <c r="I82" s="10">
        <f>IF(F82&lt;1004,2,IF(F82&lt;1369,3,IF(F82&lt;1734,4,IF(F82&lt;3560,5,IF(F82&lt;3925,10,IF(F82&lt;4291,11,IF(F82&lt;4656,12,IF(F82="","",13))))))))</f>
        <v>2</v>
      </c>
      <c r="J82" t="s">
        <v>16</v>
      </c>
      <c r="K82" t="s">
        <v>8</v>
      </c>
      <c r="L82" t="s">
        <v>13</v>
      </c>
      <c r="M82" t="b">
        <v>0</v>
      </c>
    </row>
    <row r="83" spans="1:13" x14ac:dyDescent="0.3">
      <c r="A83">
        <v>82</v>
      </c>
      <c r="B83" s="1">
        <v>37993</v>
      </c>
      <c r="C83">
        <f t="shared" si="0"/>
        <v>42</v>
      </c>
      <c r="D83" s="10">
        <v>64</v>
      </c>
      <c r="E83" s="12">
        <v>67</v>
      </c>
      <c r="F83">
        <f>IFERROR(_xlfn.DAYS(B83,VLOOKUP(C83,$A$2:$M$220,2,FALSE)),"")</f>
        <v>734</v>
      </c>
      <c r="G83">
        <f>YEAR(B83)</f>
        <v>2004</v>
      </c>
      <c r="H83" t="str">
        <f>IF(MONTH(B83)&lt;7,"Spring","Winter")</f>
        <v>Spring</v>
      </c>
      <c r="I83" s="10">
        <f>IF(F83&lt;1004,2,IF(F83&lt;1369,3,IF(F83&lt;1734,4,IF(F83&lt;3560,5,IF(F83&lt;3925,10,IF(F83&lt;4291,11,IF(F83&lt;4656,12,IF(F83="","",13))))))))</f>
        <v>2</v>
      </c>
      <c r="J83" t="s">
        <v>16</v>
      </c>
      <c r="K83" t="s">
        <v>8</v>
      </c>
      <c r="L83" t="s">
        <v>13</v>
      </c>
      <c r="M83" t="b">
        <v>0</v>
      </c>
    </row>
    <row r="84" spans="1:13" x14ac:dyDescent="0.3">
      <c r="A84">
        <v>83</v>
      </c>
      <c r="B84" s="1">
        <v>37994</v>
      </c>
      <c r="C84">
        <f t="shared" si="0"/>
        <v>43</v>
      </c>
      <c r="D84" s="10">
        <v>64</v>
      </c>
      <c r="E84" s="12">
        <v>76</v>
      </c>
      <c r="F84">
        <f>IFERROR(_xlfn.DAYS(B84,VLOOKUP(C84,$A$2:$M$220,2,FALSE)),"")</f>
        <v>734</v>
      </c>
      <c r="G84">
        <f>YEAR(B84)</f>
        <v>2004</v>
      </c>
      <c r="H84" t="str">
        <f>IF(MONTH(B84)&lt;7,"Spring","Winter")</f>
        <v>Spring</v>
      </c>
      <c r="I84" s="10">
        <f>IF(F84&lt;1004,2,IF(F84&lt;1369,3,IF(F84&lt;1734,4,IF(F84&lt;3560,5,IF(F84&lt;3925,10,IF(F84&lt;4291,11,IF(F84&lt;4656,12,IF(F84="","",13))))))))</f>
        <v>2</v>
      </c>
      <c r="J84" t="s">
        <v>16</v>
      </c>
      <c r="K84" t="s">
        <v>8</v>
      </c>
      <c r="L84" t="s">
        <v>13</v>
      </c>
      <c r="M84" t="b">
        <v>0</v>
      </c>
    </row>
    <row r="85" spans="1:13" x14ac:dyDescent="0.3">
      <c r="A85">
        <v>84</v>
      </c>
      <c r="B85" s="1">
        <v>37995</v>
      </c>
      <c r="C85">
        <f t="shared" si="0"/>
        <v>44</v>
      </c>
      <c r="D85" s="10">
        <v>64</v>
      </c>
      <c r="E85" s="12">
        <v>75</v>
      </c>
      <c r="F85">
        <f>IFERROR(_xlfn.DAYS(B85,VLOOKUP(C85,$A$2:$M$220,2,FALSE)),"")</f>
        <v>734</v>
      </c>
      <c r="G85">
        <f>YEAR(B85)</f>
        <v>2004</v>
      </c>
      <c r="H85" t="str">
        <f>IF(MONTH(B85)&lt;7,"Spring","Winter")</f>
        <v>Spring</v>
      </c>
      <c r="I85" s="10">
        <f>IF(F85&lt;1004,2,IF(F85&lt;1369,3,IF(F85&lt;1734,4,IF(F85&lt;3560,5,IF(F85&lt;3925,10,IF(F85&lt;4291,11,IF(F85&lt;4656,12,IF(F85="","",13))))))))</f>
        <v>2</v>
      </c>
      <c r="J85" t="s">
        <v>16</v>
      </c>
      <c r="K85" t="s">
        <v>8</v>
      </c>
      <c r="L85" t="s">
        <v>13</v>
      </c>
      <c r="M85" t="b">
        <v>0</v>
      </c>
    </row>
    <row r="86" spans="1:13" x14ac:dyDescent="0.3">
      <c r="A86">
        <v>85</v>
      </c>
      <c r="B86" s="1">
        <v>37996</v>
      </c>
      <c r="C86">
        <f t="shared" si="0"/>
        <v>45</v>
      </c>
      <c r="D86" s="10">
        <v>64</v>
      </c>
      <c r="E86" s="12">
        <v>45</v>
      </c>
      <c r="F86">
        <f>IFERROR(_xlfn.DAYS(B86,VLOOKUP(C86,$A$2:$M$220,2,FALSE)),"")</f>
        <v>734</v>
      </c>
      <c r="G86">
        <f>YEAR(B86)</f>
        <v>2004</v>
      </c>
      <c r="H86" t="str">
        <f>IF(MONTH(B86)&lt;7,"Spring","Winter")</f>
        <v>Spring</v>
      </c>
      <c r="I86" s="10">
        <f>IF(F86&lt;1004,2,IF(F86&lt;1369,3,IF(F86&lt;1734,4,IF(F86&lt;3560,5,IF(F86&lt;3925,10,IF(F86&lt;4291,11,IF(F86&lt;4656,12,IF(F86="","",13))))))))</f>
        <v>2</v>
      </c>
      <c r="J86" t="s">
        <v>16</v>
      </c>
      <c r="K86" t="s">
        <v>8</v>
      </c>
      <c r="L86" t="s">
        <v>13</v>
      </c>
      <c r="M86" t="b">
        <v>0</v>
      </c>
    </row>
    <row r="87" spans="1:13" x14ac:dyDescent="0.3">
      <c r="A87">
        <v>86</v>
      </c>
      <c r="B87" s="1">
        <v>37997</v>
      </c>
      <c r="C87">
        <f t="shared" si="0"/>
        <v>46</v>
      </c>
      <c r="D87" s="10">
        <v>64</v>
      </c>
      <c r="E87" s="12">
        <v>71</v>
      </c>
      <c r="F87">
        <f>IFERROR(_xlfn.DAYS(B87,VLOOKUP(C87,$A$2:$M$220,2,FALSE)),"")</f>
        <v>734</v>
      </c>
      <c r="G87">
        <f>YEAR(B87)</f>
        <v>2004</v>
      </c>
      <c r="H87" t="str">
        <f>IF(MONTH(B87)&lt;7,"Spring","Winter")</f>
        <v>Spring</v>
      </c>
      <c r="I87" s="10">
        <f>IF(F87&lt;1004,2,IF(F87&lt;1369,3,IF(F87&lt;1734,4,IF(F87&lt;3560,5,IF(F87&lt;3925,10,IF(F87&lt;4291,11,IF(F87&lt;4656,12,IF(F87="","",13))))))))</f>
        <v>2</v>
      </c>
      <c r="J87" t="s">
        <v>16</v>
      </c>
      <c r="K87" t="s">
        <v>8</v>
      </c>
      <c r="L87" t="s">
        <v>13</v>
      </c>
      <c r="M87" t="b">
        <v>0</v>
      </c>
    </row>
    <row r="88" spans="1:13" x14ac:dyDescent="0.3">
      <c r="A88">
        <v>87</v>
      </c>
      <c r="B88" s="1">
        <v>37998</v>
      </c>
      <c r="C88">
        <f t="shared" si="0"/>
        <v>47</v>
      </c>
      <c r="D88" s="10">
        <v>64</v>
      </c>
      <c r="E88" s="12">
        <v>72</v>
      </c>
      <c r="F88">
        <f>IFERROR(_xlfn.DAYS(B88,VLOOKUP(C88,$A$2:$M$220,2,FALSE)),"")</f>
        <v>734</v>
      </c>
      <c r="G88">
        <f>YEAR(B88)</f>
        <v>2004</v>
      </c>
      <c r="H88" t="str">
        <f>IF(MONTH(B88)&lt;7,"Spring","Winter")</f>
        <v>Spring</v>
      </c>
      <c r="I88" s="10">
        <f>IF(F88&lt;1004,2,IF(F88&lt;1369,3,IF(F88&lt;1734,4,IF(F88&lt;3560,5,IF(F88&lt;3925,10,IF(F88&lt;4291,11,IF(F88&lt;4656,12,IF(F88="","",13))))))))</f>
        <v>2</v>
      </c>
      <c r="J88" t="s">
        <v>16</v>
      </c>
      <c r="K88" t="s">
        <v>8</v>
      </c>
      <c r="L88" t="s">
        <v>13</v>
      </c>
      <c r="M88" t="b">
        <v>0</v>
      </c>
    </row>
    <row r="89" spans="1:13" x14ac:dyDescent="0.3">
      <c r="A89">
        <v>88</v>
      </c>
      <c r="B89" s="1">
        <v>37999</v>
      </c>
      <c r="C89">
        <f t="shared" si="0"/>
        <v>48</v>
      </c>
      <c r="D89" s="10">
        <v>64</v>
      </c>
      <c r="E89" s="12">
        <v>73</v>
      </c>
      <c r="F89">
        <f>IFERROR(_xlfn.DAYS(B89,VLOOKUP(C89,$A$2:$M$220,2,FALSE)),"")</f>
        <v>734</v>
      </c>
      <c r="G89">
        <f>YEAR(B89)</f>
        <v>2004</v>
      </c>
      <c r="H89" t="str">
        <f>IF(MONTH(B89)&lt;7,"Spring","Winter")</f>
        <v>Spring</v>
      </c>
      <c r="I89" s="10">
        <f>IF(F89&lt;1004,2,IF(F89&lt;1369,3,IF(F89&lt;1734,4,IF(F89&lt;3560,5,IF(F89&lt;3925,10,IF(F89&lt;4291,11,IF(F89&lt;4656,12,IF(F89="","",13))))))))</f>
        <v>2</v>
      </c>
      <c r="J89" t="s">
        <v>16</v>
      </c>
      <c r="K89" t="s">
        <v>8</v>
      </c>
      <c r="L89" t="s">
        <v>13</v>
      </c>
      <c r="M89" t="b">
        <v>0</v>
      </c>
    </row>
    <row r="90" spans="1:13" x14ac:dyDescent="0.3">
      <c r="A90">
        <v>89</v>
      </c>
      <c r="B90" s="1">
        <v>38000</v>
      </c>
      <c r="C90">
        <f t="shared" si="0"/>
        <v>49</v>
      </c>
      <c r="D90" s="10">
        <v>64</v>
      </c>
      <c r="E90" s="12">
        <v>74</v>
      </c>
      <c r="F90">
        <f>IFERROR(_xlfn.DAYS(B90,VLOOKUP(C90,$A$2:$M$220,2,FALSE)),"")</f>
        <v>734</v>
      </c>
      <c r="G90">
        <f>YEAR(B90)</f>
        <v>2004</v>
      </c>
      <c r="H90" t="str">
        <f>IF(MONTH(B90)&lt;7,"Spring","Winter")</f>
        <v>Spring</v>
      </c>
      <c r="I90" s="10">
        <f>IF(F90&lt;1004,2,IF(F90&lt;1369,3,IF(F90&lt;1734,4,IF(F90&lt;3560,5,IF(F90&lt;3925,10,IF(F90&lt;4291,11,IF(F90&lt;4656,12,IF(F90="","",13))))))))</f>
        <v>2</v>
      </c>
      <c r="J90" t="s">
        <v>16</v>
      </c>
      <c r="K90" t="s">
        <v>8</v>
      </c>
      <c r="L90" t="s">
        <v>13</v>
      </c>
      <c r="M90" t="b">
        <v>0</v>
      </c>
    </row>
    <row r="91" spans="1:13" x14ac:dyDescent="0.3">
      <c r="A91">
        <v>90</v>
      </c>
      <c r="B91" s="1">
        <v>38001</v>
      </c>
      <c r="C91">
        <f t="shared" si="0"/>
        <v>50</v>
      </c>
      <c r="D91" s="10">
        <v>64</v>
      </c>
      <c r="E91" s="12">
        <v>75</v>
      </c>
      <c r="F91">
        <f>IFERROR(_xlfn.DAYS(B91,VLOOKUP(C91,$A$2:$M$220,2,FALSE)),"")</f>
        <v>734</v>
      </c>
      <c r="G91">
        <f>YEAR(B91)</f>
        <v>2004</v>
      </c>
      <c r="H91" t="str">
        <f>IF(MONTH(B91)&lt;7,"Spring","Winter")</f>
        <v>Spring</v>
      </c>
      <c r="I91" s="10">
        <f>IF(F91&lt;1004,2,IF(F91&lt;1369,3,IF(F91&lt;1734,4,IF(F91&lt;3560,5,IF(F91&lt;3925,10,IF(F91&lt;4291,11,IF(F91&lt;4656,12,IF(F91="","",13))))))))</f>
        <v>2</v>
      </c>
      <c r="J91" t="s">
        <v>16</v>
      </c>
      <c r="K91" t="s">
        <v>8</v>
      </c>
      <c r="L91" t="s">
        <v>13</v>
      </c>
      <c r="M91" t="b">
        <v>0</v>
      </c>
    </row>
    <row r="92" spans="1:13" x14ac:dyDescent="0.3">
      <c r="A92">
        <v>91</v>
      </c>
      <c r="B92" s="1">
        <v>38002</v>
      </c>
      <c r="C92">
        <f t="shared" si="0"/>
        <v>51</v>
      </c>
      <c r="D92" s="10">
        <v>64</v>
      </c>
      <c r="E92" s="12">
        <v>76</v>
      </c>
      <c r="F92">
        <f>IFERROR(_xlfn.DAYS(B92,VLOOKUP(C92,$A$2:$M$220,2,FALSE)),"")</f>
        <v>734</v>
      </c>
      <c r="G92">
        <f>YEAR(B92)</f>
        <v>2004</v>
      </c>
      <c r="H92" t="str">
        <f>IF(MONTH(B92)&lt;7,"Spring","Winter")</f>
        <v>Spring</v>
      </c>
      <c r="I92" s="10">
        <f>IF(F92&lt;1004,2,IF(F92&lt;1369,3,IF(F92&lt;1734,4,IF(F92&lt;3560,5,IF(F92&lt;3925,10,IF(F92&lt;4291,11,IF(F92&lt;4656,12,IF(F92="","",13))))))))</f>
        <v>2</v>
      </c>
      <c r="J92" t="s">
        <v>16</v>
      </c>
      <c r="K92" t="s">
        <v>8</v>
      </c>
      <c r="L92" t="s">
        <v>13</v>
      </c>
      <c r="M92" t="b">
        <v>0</v>
      </c>
    </row>
    <row r="93" spans="1:13" x14ac:dyDescent="0.3">
      <c r="A93">
        <v>92</v>
      </c>
      <c r="B93" s="1">
        <v>38003</v>
      </c>
      <c r="C93">
        <f t="shared" si="0"/>
        <v>52</v>
      </c>
      <c r="D93" s="10">
        <v>64</v>
      </c>
      <c r="E93" s="12">
        <v>77</v>
      </c>
      <c r="F93">
        <f>IFERROR(_xlfn.DAYS(B93,VLOOKUP(C93,$A$2:$M$220,2,FALSE)),"")</f>
        <v>734</v>
      </c>
      <c r="G93">
        <f>YEAR(B93)</f>
        <v>2004</v>
      </c>
      <c r="H93" t="str">
        <f>IF(MONTH(B93)&lt;7,"Spring","Winter")</f>
        <v>Spring</v>
      </c>
      <c r="I93" s="10">
        <f>IF(F93&lt;1004,2,IF(F93&lt;1369,3,IF(F93&lt;1734,4,IF(F93&lt;3560,5,IF(F93&lt;3925,10,IF(F93&lt;4291,11,IF(F93&lt;4656,12,IF(F93="","",13))))))))</f>
        <v>2</v>
      </c>
      <c r="J93" t="s">
        <v>16</v>
      </c>
      <c r="K93" t="s">
        <v>8</v>
      </c>
      <c r="L93" t="s">
        <v>13</v>
      </c>
      <c r="M93" t="b">
        <v>0</v>
      </c>
    </row>
    <row r="94" spans="1:13" x14ac:dyDescent="0.3">
      <c r="A94">
        <v>93</v>
      </c>
      <c r="B94" s="1">
        <v>38004</v>
      </c>
      <c r="C94">
        <f t="shared" si="0"/>
        <v>53</v>
      </c>
      <c r="D94" s="10">
        <v>64</v>
      </c>
      <c r="E94" s="12">
        <v>78</v>
      </c>
      <c r="F94">
        <f>IFERROR(_xlfn.DAYS(B94,VLOOKUP(C94,$A$2:$M$220,2,FALSE)),"")</f>
        <v>734</v>
      </c>
      <c r="G94">
        <f>YEAR(B94)</f>
        <v>2004</v>
      </c>
      <c r="H94" t="str">
        <f>IF(MONTH(B94)&lt;7,"Spring","Winter")</f>
        <v>Spring</v>
      </c>
      <c r="I94" s="10">
        <f>IF(F94&lt;1004,2,IF(F94&lt;1369,3,IF(F94&lt;1734,4,IF(F94&lt;3560,5,IF(F94&lt;3925,10,IF(F94&lt;4291,11,IF(F94&lt;4656,12,IF(F94="","",13))))))))</f>
        <v>2</v>
      </c>
      <c r="J94" t="s">
        <v>16</v>
      </c>
      <c r="K94" t="s">
        <v>8</v>
      </c>
      <c r="L94" t="s">
        <v>13</v>
      </c>
      <c r="M94" t="b">
        <v>0</v>
      </c>
    </row>
    <row r="95" spans="1:13" x14ac:dyDescent="0.3">
      <c r="A95">
        <v>94</v>
      </c>
      <c r="B95" s="1">
        <v>38005</v>
      </c>
      <c r="C95">
        <f t="shared" si="0"/>
        <v>54</v>
      </c>
      <c r="D95" s="10">
        <v>64</v>
      </c>
      <c r="E95" s="12">
        <v>79</v>
      </c>
      <c r="F95">
        <f>IFERROR(_xlfn.DAYS(B95,VLOOKUP(C95,$A$2:$M$220,2,FALSE)),"")</f>
        <v>734</v>
      </c>
      <c r="G95">
        <f>YEAR(B95)</f>
        <v>2004</v>
      </c>
      <c r="H95" t="str">
        <f>IF(MONTH(B95)&lt;7,"Spring","Winter")</f>
        <v>Spring</v>
      </c>
      <c r="I95" s="10">
        <f>IF(F95&lt;1004,2,IF(F95&lt;1369,3,IF(F95&lt;1734,4,IF(F95&lt;3560,5,IF(F95&lt;3925,10,IF(F95&lt;4291,11,IF(F95&lt;4656,12,IF(F95="","",13))))))))</f>
        <v>2</v>
      </c>
      <c r="J95" t="s">
        <v>16</v>
      </c>
      <c r="K95" t="s">
        <v>8</v>
      </c>
      <c r="L95" t="s">
        <v>13</v>
      </c>
      <c r="M95" t="b">
        <v>0</v>
      </c>
    </row>
    <row r="96" spans="1:13" x14ac:dyDescent="0.3">
      <c r="A96">
        <v>95</v>
      </c>
      <c r="B96" s="1">
        <v>38006</v>
      </c>
      <c r="C96">
        <f t="shared" si="0"/>
        <v>55</v>
      </c>
      <c r="D96" s="10">
        <v>64</v>
      </c>
      <c r="E96" s="12">
        <v>80</v>
      </c>
      <c r="F96">
        <f>IFERROR(_xlfn.DAYS(B96,VLOOKUP(C96,$A$2:$M$220,2,FALSE)),"")</f>
        <v>734</v>
      </c>
      <c r="G96">
        <f>YEAR(B96)</f>
        <v>2004</v>
      </c>
      <c r="H96" t="str">
        <f>IF(MONTH(B96)&lt;7,"Spring","Winter")</f>
        <v>Spring</v>
      </c>
      <c r="I96" s="10">
        <f>IF(F96&lt;1004,2,IF(F96&lt;1369,3,IF(F96&lt;1734,4,IF(F96&lt;3560,5,IF(F96&lt;3925,10,IF(F96&lt;4291,11,IF(F96&lt;4656,12,IF(F96="","",13))))))))</f>
        <v>2</v>
      </c>
      <c r="J96" t="s">
        <v>16</v>
      </c>
      <c r="K96" t="s">
        <v>8</v>
      </c>
      <c r="L96" t="s">
        <v>13</v>
      </c>
      <c r="M96" t="b">
        <v>0</v>
      </c>
    </row>
    <row r="97" spans="1:13" x14ac:dyDescent="0.3">
      <c r="A97">
        <v>96</v>
      </c>
      <c r="B97" s="1">
        <v>38007</v>
      </c>
      <c r="C97">
        <f t="shared" si="0"/>
        <v>56</v>
      </c>
      <c r="D97" s="10">
        <v>64</v>
      </c>
      <c r="E97" s="12">
        <v>75</v>
      </c>
      <c r="F97">
        <f>IFERROR(_xlfn.DAYS(B97,VLOOKUP(C97,$A$2:$M$220,2,FALSE)),"")</f>
        <v>734</v>
      </c>
      <c r="G97">
        <f>YEAR(B97)</f>
        <v>2004</v>
      </c>
      <c r="H97" t="str">
        <f>IF(MONTH(B97)&lt;7,"Spring","Winter")</f>
        <v>Spring</v>
      </c>
      <c r="I97" s="10">
        <f>IF(F97&lt;1004,2,IF(F97&lt;1369,3,IF(F97&lt;1734,4,IF(F97&lt;3560,5,IF(F97&lt;3925,10,IF(F97&lt;4291,11,IF(F97&lt;4656,12,IF(F97="","",13))))))))</f>
        <v>2</v>
      </c>
      <c r="J97" t="s">
        <v>16</v>
      </c>
      <c r="K97" t="s">
        <v>8</v>
      </c>
      <c r="L97" t="s">
        <v>13</v>
      </c>
      <c r="M97" t="b">
        <v>0</v>
      </c>
    </row>
    <row r="98" spans="1:13" x14ac:dyDescent="0.3">
      <c r="A98">
        <v>97</v>
      </c>
      <c r="B98" s="1">
        <v>38008</v>
      </c>
      <c r="C98">
        <f t="shared" si="0"/>
        <v>57</v>
      </c>
      <c r="D98" s="10">
        <v>64</v>
      </c>
      <c r="E98" s="12">
        <v>85</v>
      </c>
      <c r="F98">
        <f>IFERROR(_xlfn.DAYS(B98,VLOOKUP(C98,$A$2:$M$220,2,FALSE)),"")</f>
        <v>734</v>
      </c>
      <c r="G98">
        <f>YEAR(B98)</f>
        <v>2004</v>
      </c>
      <c r="H98" t="str">
        <f>IF(MONTH(B98)&lt;7,"Spring","Winter")</f>
        <v>Spring</v>
      </c>
      <c r="I98" s="10">
        <f>IF(F98&lt;1004,2,IF(F98&lt;1369,3,IF(F98&lt;1734,4,IF(F98&lt;3560,5,IF(F98&lt;3925,10,IF(F98&lt;4291,11,IF(F98&lt;4656,12,IF(F98="","",13))))))))</f>
        <v>2</v>
      </c>
      <c r="J98" t="s">
        <v>16</v>
      </c>
      <c r="K98" t="s">
        <v>8</v>
      </c>
      <c r="L98" t="s">
        <v>13</v>
      </c>
      <c r="M98" t="b">
        <v>0</v>
      </c>
    </row>
    <row r="99" spans="1:13" x14ac:dyDescent="0.3">
      <c r="A99">
        <v>98</v>
      </c>
      <c r="B99" s="1">
        <v>38009</v>
      </c>
      <c r="C99">
        <f t="shared" si="0"/>
        <v>58</v>
      </c>
      <c r="D99" s="10">
        <v>64</v>
      </c>
      <c r="E99" s="12">
        <v>70</v>
      </c>
      <c r="F99">
        <f>IFERROR(_xlfn.DAYS(B99,VLOOKUP(C99,$A$2:$M$220,2,FALSE)),"")</f>
        <v>734</v>
      </c>
      <c r="G99">
        <f>YEAR(B99)</f>
        <v>2004</v>
      </c>
      <c r="H99" t="str">
        <f>IF(MONTH(B99)&lt;7,"Spring","Winter")</f>
        <v>Spring</v>
      </c>
      <c r="I99" s="10">
        <f>IF(F99&lt;1004,2,IF(F99&lt;1369,3,IF(F99&lt;1734,4,IF(F99&lt;3560,5,IF(F99&lt;3925,10,IF(F99&lt;4291,11,IF(F99&lt;4656,12,IF(F99="","",13))))))))</f>
        <v>2</v>
      </c>
      <c r="J99" t="s">
        <v>16</v>
      </c>
      <c r="K99" t="s">
        <v>8</v>
      </c>
      <c r="L99" t="s">
        <v>13</v>
      </c>
      <c r="M99" t="b">
        <v>0</v>
      </c>
    </row>
    <row r="100" spans="1:13" x14ac:dyDescent="0.3">
      <c r="A100">
        <v>99</v>
      </c>
      <c r="B100" s="1">
        <v>38010</v>
      </c>
      <c r="C100">
        <f t="shared" si="0"/>
        <v>59</v>
      </c>
      <c r="D100" s="10">
        <v>64</v>
      </c>
      <c r="E100" s="12">
        <v>75</v>
      </c>
      <c r="F100">
        <f>IFERROR(_xlfn.DAYS(B100,VLOOKUP(C100,$A$2:$M$220,2,FALSE)),"")</f>
        <v>734</v>
      </c>
      <c r="G100">
        <f>YEAR(B100)</f>
        <v>2004</v>
      </c>
      <c r="H100" t="str">
        <f>IF(MONTH(B100)&lt;7,"Spring","Winter")</f>
        <v>Spring</v>
      </c>
      <c r="I100" s="10">
        <f>IF(F100&lt;1004,2,IF(F100&lt;1369,3,IF(F100&lt;1734,4,IF(F100&lt;3560,5,IF(F100&lt;3925,10,IF(F100&lt;4291,11,IF(F100&lt;4656,12,IF(F100="","",13))))))))</f>
        <v>2</v>
      </c>
      <c r="J100" t="s">
        <v>16</v>
      </c>
      <c r="K100" t="s">
        <v>8</v>
      </c>
      <c r="L100" t="s">
        <v>13</v>
      </c>
      <c r="M100" t="b">
        <v>0</v>
      </c>
    </row>
    <row r="101" spans="1:13" x14ac:dyDescent="0.3">
      <c r="A101">
        <v>100</v>
      </c>
      <c r="B101" s="1">
        <v>38011</v>
      </c>
      <c r="C101">
        <f t="shared" si="0"/>
        <v>60</v>
      </c>
      <c r="D101" s="10">
        <v>64</v>
      </c>
      <c r="E101" s="12">
        <v>80</v>
      </c>
      <c r="F101">
        <f>IFERROR(_xlfn.DAYS(B101,VLOOKUP(C101,$A$2:$M$220,2,FALSE)),"")</f>
        <v>734</v>
      </c>
      <c r="G101">
        <f>YEAR(B101)</f>
        <v>2004</v>
      </c>
      <c r="H101" t="str">
        <f>IF(MONTH(B101)&lt;7,"Spring","Winter")</f>
        <v>Spring</v>
      </c>
      <c r="I101" s="10">
        <f>IF(F101&lt;1004,2,IF(F101&lt;1369,3,IF(F101&lt;1734,4,IF(F101&lt;3560,5,IF(F101&lt;3925,10,IF(F101&lt;4291,11,IF(F101&lt;4656,12,IF(F101="","",13))))))))</f>
        <v>2</v>
      </c>
      <c r="J101" t="s">
        <v>16</v>
      </c>
      <c r="K101" t="s">
        <v>8</v>
      </c>
      <c r="L101" t="s">
        <v>13</v>
      </c>
      <c r="M101" t="b">
        <v>0</v>
      </c>
    </row>
    <row r="102" spans="1:13" x14ac:dyDescent="0.3">
      <c r="A102">
        <v>101</v>
      </c>
      <c r="B102" s="1">
        <v>38012</v>
      </c>
      <c r="C102">
        <f t="shared" si="0"/>
        <v>61</v>
      </c>
      <c r="D102" s="10">
        <v>64</v>
      </c>
      <c r="E102" s="12">
        <v>85</v>
      </c>
      <c r="F102">
        <f>IFERROR(_xlfn.DAYS(B102,VLOOKUP(C102,$A$2:$M$220,2,FALSE)),"")</f>
        <v>390</v>
      </c>
      <c r="G102">
        <f>YEAR(B102)</f>
        <v>2004</v>
      </c>
      <c r="H102" t="str">
        <f>IF(MONTH(B102)&lt;7,"Spring","Winter")</f>
        <v>Spring</v>
      </c>
      <c r="I102" s="10">
        <f>IF(F102&lt;1004,2,IF(F102&lt;1369,3,IF(F102&lt;1734,4,IF(F102&lt;3560,5,IF(F102&lt;3925,10,IF(F102&lt;4291,11,IF(F102&lt;4656,12,IF(F102="","",13))))))))</f>
        <v>2</v>
      </c>
      <c r="J102" t="s">
        <v>16</v>
      </c>
      <c r="K102" t="s">
        <v>8</v>
      </c>
      <c r="L102" t="s">
        <v>13</v>
      </c>
      <c r="M102" t="b">
        <v>0</v>
      </c>
    </row>
    <row r="103" spans="1:13" x14ac:dyDescent="0.3">
      <c r="A103">
        <v>102</v>
      </c>
      <c r="B103" s="1">
        <v>38013</v>
      </c>
      <c r="C103">
        <f t="shared" si="0"/>
        <v>62</v>
      </c>
      <c r="D103" s="10">
        <v>64</v>
      </c>
      <c r="E103" s="12">
        <v>65</v>
      </c>
      <c r="F103">
        <f>IFERROR(_xlfn.DAYS(B103,VLOOKUP(C103,$A$2:$M$220,2,FALSE)),"")</f>
        <v>390</v>
      </c>
      <c r="G103">
        <f>YEAR(B103)</f>
        <v>2004</v>
      </c>
      <c r="H103" t="str">
        <f>IF(MONTH(B103)&lt;7,"Spring","Winter")</f>
        <v>Spring</v>
      </c>
      <c r="I103" s="10">
        <f>IF(F103&lt;1004,2,IF(F103&lt;1369,3,IF(F103&lt;1734,4,IF(F103&lt;3560,5,IF(F103&lt;3925,10,IF(F103&lt;4291,11,IF(F103&lt;4656,12,IF(F103="","",13))))))))</f>
        <v>2</v>
      </c>
      <c r="J103" t="s">
        <v>16</v>
      </c>
      <c r="K103" t="s">
        <v>8</v>
      </c>
      <c r="L103" t="s">
        <v>13</v>
      </c>
      <c r="M103" t="b">
        <v>0</v>
      </c>
    </row>
    <row r="104" spans="1:13" x14ac:dyDescent="0.3">
      <c r="A104">
        <v>103</v>
      </c>
      <c r="B104" s="1">
        <v>38014</v>
      </c>
      <c r="C104">
        <f t="shared" si="0"/>
        <v>63</v>
      </c>
      <c r="D104" s="10">
        <v>64</v>
      </c>
      <c r="E104" s="12">
        <v>70</v>
      </c>
      <c r="F104">
        <f>IFERROR(_xlfn.DAYS(B104,VLOOKUP(C104,$A$2:$M$220,2,FALSE)),"")</f>
        <v>390</v>
      </c>
      <c r="G104">
        <f>YEAR(B104)</f>
        <v>2004</v>
      </c>
      <c r="H104" t="str">
        <f>IF(MONTH(B104)&lt;7,"Spring","Winter")</f>
        <v>Spring</v>
      </c>
      <c r="I104" s="10">
        <f>IF(F104&lt;1004,2,IF(F104&lt;1369,3,IF(F104&lt;1734,4,IF(F104&lt;3560,5,IF(F104&lt;3925,10,IF(F104&lt;4291,11,IF(F104&lt;4656,12,IF(F104="","",13))))))))</f>
        <v>2</v>
      </c>
      <c r="J104" t="s">
        <v>16</v>
      </c>
      <c r="K104" t="s">
        <v>8</v>
      </c>
      <c r="L104" t="s">
        <v>13</v>
      </c>
      <c r="M104" t="b">
        <v>0</v>
      </c>
    </row>
    <row r="105" spans="1:13" x14ac:dyDescent="0.3">
      <c r="A105">
        <v>104</v>
      </c>
      <c r="B105" s="1">
        <v>38353</v>
      </c>
      <c r="C105">
        <v>24</v>
      </c>
      <c r="D105" s="10">
        <v>76</v>
      </c>
      <c r="E105" s="12">
        <v>77</v>
      </c>
      <c r="F105">
        <f>IFERROR(_xlfn.DAYS(B105,VLOOKUP(C105,$A$2:$M$220,2,FALSE)),"")</f>
        <v>1458</v>
      </c>
      <c r="G105">
        <f>YEAR(B105)</f>
        <v>2005</v>
      </c>
      <c r="H105" t="str">
        <f>IF(MONTH(B105)&lt;7,"Spring","Winter")</f>
        <v>Spring</v>
      </c>
      <c r="I105" s="10">
        <f>IF(F105&lt;1004,2,IF(F105&lt;1369,3,IF(F105&lt;1734,4,IF(F105&lt;3560,5,IF(F105&lt;3925,10,IF(F105&lt;4291,11,IF(F105&lt;4656,12,IF(F105="","",13))))))))</f>
        <v>4</v>
      </c>
      <c r="J105" t="s">
        <v>16</v>
      </c>
      <c r="K105" t="s">
        <v>8</v>
      </c>
      <c r="L105" t="s">
        <v>13</v>
      </c>
      <c r="M105" t="b">
        <v>0</v>
      </c>
    </row>
    <row r="106" spans="1:13" x14ac:dyDescent="0.3">
      <c r="A106">
        <v>105</v>
      </c>
      <c r="B106" s="1">
        <v>38354</v>
      </c>
      <c r="C106">
        <f>C105+1</f>
        <v>25</v>
      </c>
      <c r="D106" s="10">
        <v>76</v>
      </c>
      <c r="E106" s="12">
        <v>78</v>
      </c>
      <c r="F106">
        <f>IFERROR(_xlfn.DAYS(B106,VLOOKUP(C106,$A$2:$M$220,2,FALSE)),"")</f>
        <v>1458</v>
      </c>
      <c r="G106">
        <f>YEAR(B106)</f>
        <v>2005</v>
      </c>
      <c r="H106" t="str">
        <f>IF(MONTH(B106)&lt;7,"Spring","Winter")</f>
        <v>Spring</v>
      </c>
      <c r="I106" s="10">
        <f>IF(F106&lt;1004,2,IF(F106&lt;1369,3,IF(F106&lt;1734,4,IF(F106&lt;3560,5,IF(F106&lt;3925,10,IF(F106&lt;4291,11,IF(F106&lt;4656,12,IF(F106="","",13))))))))</f>
        <v>4</v>
      </c>
      <c r="J106" t="s">
        <v>16</v>
      </c>
      <c r="K106" t="s">
        <v>8</v>
      </c>
      <c r="L106" t="s">
        <v>13</v>
      </c>
      <c r="M106" t="b">
        <v>0</v>
      </c>
    </row>
    <row r="107" spans="1:13" x14ac:dyDescent="0.3">
      <c r="A107">
        <v>106</v>
      </c>
      <c r="B107" s="1">
        <v>38355</v>
      </c>
      <c r="C107">
        <f t="shared" ref="C107:C170" si="1">C106+1</f>
        <v>26</v>
      </c>
      <c r="D107" s="10">
        <v>76</v>
      </c>
      <c r="E107" s="12">
        <v>85</v>
      </c>
      <c r="F107">
        <f>IFERROR(_xlfn.DAYS(B107,VLOOKUP(C107,$A$2:$M$220,2,FALSE)),"")</f>
        <v>1458</v>
      </c>
      <c r="G107">
        <f>YEAR(B107)</f>
        <v>2005</v>
      </c>
      <c r="H107" t="str">
        <f>IF(MONTH(B107)&lt;7,"Spring","Winter")</f>
        <v>Spring</v>
      </c>
      <c r="I107" s="10">
        <f>IF(F107&lt;1004,2,IF(F107&lt;1369,3,IF(F107&lt;1734,4,IF(F107&lt;3560,5,IF(F107&lt;3925,10,IF(F107&lt;4291,11,IF(F107&lt;4656,12,IF(F107="","",13))))))))</f>
        <v>4</v>
      </c>
      <c r="J107" t="s">
        <v>16</v>
      </c>
      <c r="K107" t="s">
        <v>8</v>
      </c>
      <c r="L107" t="s">
        <v>13</v>
      </c>
      <c r="M107" t="b">
        <v>0</v>
      </c>
    </row>
    <row r="108" spans="1:13" x14ac:dyDescent="0.3">
      <c r="A108">
        <v>107</v>
      </c>
      <c r="B108" s="1">
        <v>38356</v>
      </c>
      <c r="C108">
        <f t="shared" si="1"/>
        <v>27</v>
      </c>
      <c r="D108" s="10">
        <v>76</v>
      </c>
      <c r="E108" s="12">
        <v>75</v>
      </c>
      <c r="F108">
        <f>IFERROR(_xlfn.DAYS(B108,VLOOKUP(C108,$A$2:$M$220,2,FALSE)),"")</f>
        <v>1458</v>
      </c>
      <c r="G108">
        <f>YEAR(B108)</f>
        <v>2005</v>
      </c>
      <c r="H108" t="str">
        <f>IF(MONTH(B108)&lt;7,"Spring","Winter")</f>
        <v>Spring</v>
      </c>
      <c r="I108" s="10">
        <f>IF(F108&lt;1004,2,IF(F108&lt;1369,3,IF(F108&lt;1734,4,IF(F108&lt;3560,5,IF(F108&lt;3925,10,IF(F108&lt;4291,11,IF(F108&lt;4656,12,IF(F108="","",13))))))))</f>
        <v>4</v>
      </c>
      <c r="J108" t="s">
        <v>16</v>
      </c>
      <c r="K108" t="s">
        <v>8</v>
      </c>
      <c r="L108" t="s">
        <v>13</v>
      </c>
      <c r="M108" t="b">
        <v>0</v>
      </c>
    </row>
    <row r="109" spans="1:13" x14ac:dyDescent="0.3">
      <c r="A109">
        <v>108</v>
      </c>
      <c r="B109" s="1">
        <v>38357</v>
      </c>
      <c r="C109">
        <f t="shared" si="1"/>
        <v>28</v>
      </c>
      <c r="D109" s="10">
        <v>76</v>
      </c>
      <c r="E109" s="12">
        <v>80</v>
      </c>
      <c r="F109">
        <f>IFERROR(_xlfn.DAYS(B109,VLOOKUP(C109,$A$2:$M$220,2,FALSE)),"")</f>
        <v>1458</v>
      </c>
      <c r="G109">
        <f>YEAR(B109)</f>
        <v>2005</v>
      </c>
      <c r="H109" t="str">
        <f>IF(MONTH(B109)&lt;7,"Spring","Winter")</f>
        <v>Spring</v>
      </c>
      <c r="I109" s="10">
        <f>IF(F109&lt;1004,2,IF(F109&lt;1369,3,IF(F109&lt;1734,4,IF(F109&lt;3560,5,IF(F109&lt;3925,10,IF(F109&lt;4291,11,IF(F109&lt;4656,12,IF(F109="","",13))))))))</f>
        <v>4</v>
      </c>
      <c r="J109" t="s">
        <v>16</v>
      </c>
      <c r="K109" t="s">
        <v>8</v>
      </c>
      <c r="L109" t="s">
        <v>13</v>
      </c>
      <c r="M109" t="b">
        <v>0</v>
      </c>
    </row>
    <row r="110" spans="1:13" x14ac:dyDescent="0.3">
      <c r="A110">
        <v>109</v>
      </c>
      <c r="B110" s="1">
        <v>38358</v>
      </c>
      <c r="C110">
        <f t="shared" si="1"/>
        <v>29</v>
      </c>
      <c r="D110" s="10">
        <v>76</v>
      </c>
      <c r="E110" s="12">
        <v>74</v>
      </c>
      <c r="F110">
        <f>IFERROR(_xlfn.DAYS(B110,VLOOKUP(C110,$A$2:$M$220,2,FALSE)),"")</f>
        <v>1458</v>
      </c>
      <c r="G110">
        <f>YEAR(B110)</f>
        <v>2005</v>
      </c>
      <c r="H110" t="str">
        <f>IF(MONTH(B110)&lt;7,"Spring","Winter")</f>
        <v>Spring</v>
      </c>
      <c r="I110" s="10">
        <f>IF(F110&lt;1004,2,IF(F110&lt;1369,3,IF(F110&lt;1734,4,IF(F110&lt;3560,5,IF(F110&lt;3925,10,IF(F110&lt;4291,11,IF(F110&lt;4656,12,IF(F110="","",13))))))))</f>
        <v>4</v>
      </c>
      <c r="J110" t="s">
        <v>16</v>
      </c>
      <c r="K110" t="s">
        <v>8</v>
      </c>
      <c r="L110" t="s">
        <v>13</v>
      </c>
      <c r="M110" t="b">
        <v>0</v>
      </c>
    </row>
    <row r="111" spans="1:13" x14ac:dyDescent="0.3">
      <c r="A111">
        <v>110</v>
      </c>
      <c r="B111" s="1">
        <v>38359</v>
      </c>
      <c r="C111">
        <f t="shared" si="1"/>
        <v>30</v>
      </c>
      <c r="D111" s="10">
        <v>76</v>
      </c>
      <c r="E111" s="12">
        <v>63</v>
      </c>
      <c r="F111">
        <f>IFERROR(_xlfn.DAYS(B111,VLOOKUP(C111,$A$2:$M$220,2,FALSE)),"")</f>
        <v>1458</v>
      </c>
      <c r="G111">
        <f>YEAR(B111)</f>
        <v>2005</v>
      </c>
      <c r="H111" t="str">
        <f>IF(MONTH(B111)&lt;7,"Spring","Winter")</f>
        <v>Spring</v>
      </c>
      <c r="I111" s="10">
        <f>IF(F111&lt;1004,2,IF(F111&lt;1369,3,IF(F111&lt;1734,4,IF(F111&lt;3560,5,IF(F111&lt;3925,10,IF(F111&lt;4291,11,IF(F111&lt;4656,12,IF(F111="","",13))))))))</f>
        <v>4</v>
      </c>
      <c r="J111" t="s">
        <v>16</v>
      </c>
      <c r="K111" t="s">
        <v>8</v>
      </c>
      <c r="L111" t="s">
        <v>13</v>
      </c>
      <c r="M111" t="b">
        <v>0</v>
      </c>
    </row>
    <row r="112" spans="1:13" x14ac:dyDescent="0.3">
      <c r="A112">
        <v>111</v>
      </c>
      <c r="B112" s="1">
        <v>38360</v>
      </c>
      <c r="C112">
        <f t="shared" si="1"/>
        <v>31</v>
      </c>
      <c r="D112" s="10">
        <v>76</v>
      </c>
      <c r="E112" s="12">
        <v>91</v>
      </c>
      <c r="F112">
        <f>IFERROR(_xlfn.DAYS(B112,VLOOKUP(C112,$A$2:$M$220,2,FALSE)),"")</f>
        <v>1458</v>
      </c>
      <c r="G112">
        <f>YEAR(B112)</f>
        <v>2005</v>
      </c>
      <c r="H112" t="str">
        <f>IF(MONTH(B112)&lt;7,"Spring","Winter")</f>
        <v>Spring</v>
      </c>
      <c r="I112" s="10">
        <f>IF(F112&lt;1004,2,IF(F112&lt;1369,3,IF(F112&lt;1734,4,IF(F112&lt;3560,5,IF(F112&lt;3925,10,IF(F112&lt;4291,11,IF(F112&lt;4656,12,IF(F112="","",13))))))))</f>
        <v>4</v>
      </c>
      <c r="J112" t="s">
        <v>16</v>
      </c>
      <c r="K112" t="s">
        <v>8</v>
      </c>
      <c r="L112" t="s">
        <v>13</v>
      </c>
      <c r="M112" t="b">
        <v>0</v>
      </c>
    </row>
    <row r="113" spans="1:13" x14ac:dyDescent="0.3">
      <c r="A113">
        <v>112</v>
      </c>
      <c r="B113" s="1">
        <v>38361</v>
      </c>
      <c r="C113">
        <f t="shared" si="1"/>
        <v>32</v>
      </c>
      <c r="D113" s="10">
        <v>76</v>
      </c>
      <c r="E113" s="12">
        <v>75</v>
      </c>
      <c r="F113">
        <f>IFERROR(_xlfn.DAYS(B113,VLOOKUP(C113,$A$2:$M$220,2,FALSE)),"")</f>
        <v>1458</v>
      </c>
      <c r="G113">
        <f>YEAR(B113)</f>
        <v>2005</v>
      </c>
      <c r="H113" t="str">
        <f>IF(MONTH(B113)&lt;7,"Spring","Winter")</f>
        <v>Spring</v>
      </c>
      <c r="I113" s="10">
        <f>IF(F113&lt;1004,2,IF(F113&lt;1369,3,IF(F113&lt;1734,4,IF(F113&lt;3560,5,IF(F113&lt;3925,10,IF(F113&lt;4291,11,IF(F113&lt;4656,12,IF(F113="","",13))))))))</f>
        <v>4</v>
      </c>
      <c r="J113" t="s">
        <v>16</v>
      </c>
      <c r="K113" t="s">
        <v>8</v>
      </c>
      <c r="L113" t="s">
        <v>13</v>
      </c>
      <c r="M113" t="b">
        <v>0</v>
      </c>
    </row>
    <row r="114" spans="1:13" x14ac:dyDescent="0.3">
      <c r="A114">
        <v>113</v>
      </c>
      <c r="B114" s="1">
        <v>38362</v>
      </c>
      <c r="C114">
        <f t="shared" si="1"/>
        <v>33</v>
      </c>
      <c r="D114" s="10">
        <v>76</v>
      </c>
      <c r="E114" s="12">
        <v>76</v>
      </c>
      <c r="F114">
        <f>IFERROR(_xlfn.DAYS(B114,VLOOKUP(C114,$A$2:$M$220,2,FALSE)),"")</f>
        <v>1458</v>
      </c>
      <c r="G114">
        <f>YEAR(B114)</f>
        <v>2005</v>
      </c>
      <c r="H114" t="str">
        <f>IF(MONTH(B114)&lt;7,"Spring","Winter")</f>
        <v>Spring</v>
      </c>
      <c r="I114" s="10">
        <f>IF(F114&lt;1004,2,IF(F114&lt;1369,3,IF(F114&lt;1734,4,IF(F114&lt;3560,5,IF(F114&lt;3925,10,IF(F114&lt;4291,11,IF(F114&lt;4656,12,IF(F114="","",13))))))))</f>
        <v>4</v>
      </c>
      <c r="J114" t="s">
        <v>16</v>
      </c>
      <c r="K114" t="s">
        <v>8</v>
      </c>
      <c r="L114" t="s">
        <v>13</v>
      </c>
      <c r="M114" t="b">
        <v>0</v>
      </c>
    </row>
    <row r="115" spans="1:13" x14ac:dyDescent="0.3">
      <c r="A115">
        <v>114</v>
      </c>
      <c r="B115" s="1">
        <v>38363</v>
      </c>
      <c r="C115">
        <f t="shared" si="1"/>
        <v>34</v>
      </c>
      <c r="D115" s="10">
        <v>76</v>
      </c>
      <c r="E115" s="12">
        <v>71</v>
      </c>
      <c r="F115">
        <f>IFERROR(_xlfn.DAYS(B115,VLOOKUP(C115,$A$2:$M$220,2,FALSE)),"")</f>
        <v>1458</v>
      </c>
      <c r="G115">
        <f>YEAR(B115)</f>
        <v>2005</v>
      </c>
      <c r="H115" t="str">
        <f>IF(MONTH(B115)&lt;7,"Spring","Winter")</f>
        <v>Spring</v>
      </c>
      <c r="I115" s="10">
        <f>IF(F115&lt;1004,2,IF(F115&lt;1369,3,IF(F115&lt;1734,4,IF(F115&lt;3560,5,IF(F115&lt;3925,10,IF(F115&lt;4291,11,IF(F115&lt;4656,12,IF(F115="","",13))))))))</f>
        <v>4</v>
      </c>
      <c r="J115" t="s">
        <v>16</v>
      </c>
      <c r="K115" t="s">
        <v>8</v>
      </c>
      <c r="L115" t="s">
        <v>13</v>
      </c>
      <c r="M115" t="b">
        <v>0</v>
      </c>
    </row>
    <row r="116" spans="1:13" x14ac:dyDescent="0.3">
      <c r="A116">
        <v>115</v>
      </c>
      <c r="B116" s="1">
        <v>38364</v>
      </c>
      <c r="C116">
        <f t="shared" si="1"/>
        <v>35</v>
      </c>
      <c r="D116" s="10">
        <v>76</v>
      </c>
      <c r="E116" s="12">
        <v>69</v>
      </c>
      <c r="F116">
        <f>IFERROR(_xlfn.DAYS(B116,VLOOKUP(C116,$A$2:$M$220,2,FALSE)),"")</f>
        <v>1458</v>
      </c>
      <c r="G116">
        <f>YEAR(B116)</f>
        <v>2005</v>
      </c>
      <c r="H116" t="str">
        <f>IF(MONTH(B116)&lt;7,"Spring","Winter")</f>
        <v>Spring</v>
      </c>
      <c r="I116" s="10">
        <f>IF(F116&lt;1004,2,IF(F116&lt;1369,3,IF(F116&lt;1734,4,IF(F116&lt;3560,5,IF(F116&lt;3925,10,IF(F116&lt;4291,11,IF(F116&lt;4656,12,IF(F116="","",13))))))))</f>
        <v>4</v>
      </c>
      <c r="J116" t="s">
        <v>16</v>
      </c>
      <c r="K116" t="s">
        <v>8</v>
      </c>
      <c r="L116" t="s">
        <v>13</v>
      </c>
      <c r="M116" t="b">
        <v>0</v>
      </c>
    </row>
    <row r="117" spans="1:13" x14ac:dyDescent="0.3">
      <c r="A117">
        <v>116</v>
      </c>
      <c r="B117" s="1">
        <v>38365</v>
      </c>
      <c r="C117">
        <v>37</v>
      </c>
      <c r="D117" s="10">
        <v>76</v>
      </c>
      <c r="E117" s="12">
        <v>70</v>
      </c>
      <c r="F117">
        <f>IFERROR(_xlfn.DAYS(B117,VLOOKUP(C117,$A$2:$M$220,2,FALSE)),"")</f>
        <v>1457</v>
      </c>
      <c r="G117">
        <f>YEAR(B117)</f>
        <v>2005</v>
      </c>
      <c r="H117" t="str">
        <f>IF(MONTH(B117)&lt;7,"Spring","Winter")</f>
        <v>Spring</v>
      </c>
      <c r="I117" s="10">
        <f>IF(F117&lt;1004,2,IF(F117&lt;1369,3,IF(F117&lt;1734,4,IF(F117&lt;3560,5,IF(F117&lt;3925,10,IF(F117&lt;4291,11,IF(F117&lt;4656,12,IF(F117="","",13))))))))</f>
        <v>4</v>
      </c>
      <c r="J117" t="s">
        <v>16</v>
      </c>
      <c r="K117" t="s">
        <v>8</v>
      </c>
      <c r="L117" t="s">
        <v>13</v>
      </c>
      <c r="M117" t="b">
        <v>0</v>
      </c>
    </row>
    <row r="118" spans="1:13" x14ac:dyDescent="0.3">
      <c r="A118">
        <v>117</v>
      </c>
      <c r="B118" s="1">
        <v>38366</v>
      </c>
      <c r="C118">
        <f t="shared" si="1"/>
        <v>38</v>
      </c>
      <c r="D118" s="10">
        <v>76</v>
      </c>
      <c r="E118" s="12">
        <v>71</v>
      </c>
      <c r="F118">
        <f>IFERROR(_xlfn.DAYS(B118,VLOOKUP(C118,$A$2:$M$220,2,FALSE)),"")</f>
        <v>1457</v>
      </c>
      <c r="G118">
        <f>YEAR(B118)</f>
        <v>2005</v>
      </c>
      <c r="H118" t="str">
        <f>IF(MONTH(B118)&lt;7,"Spring","Winter")</f>
        <v>Spring</v>
      </c>
      <c r="I118" s="10">
        <f>IF(F118&lt;1004,2,IF(F118&lt;1369,3,IF(F118&lt;1734,4,IF(F118&lt;3560,5,IF(F118&lt;3925,10,IF(F118&lt;4291,11,IF(F118&lt;4656,12,IF(F118="","",13))))))))</f>
        <v>4</v>
      </c>
      <c r="J118" t="s">
        <v>16</v>
      </c>
      <c r="K118" t="s">
        <v>8</v>
      </c>
      <c r="L118" t="s">
        <v>13</v>
      </c>
      <c r="M118" t="b">
        <v>0</v>
      </c>
    </row>
    <row r="119" spans="1:13" x14ac:dyDescent="0.3">
      <c r="A119">
        <v>118</v>
      </c>
      <c r="B119" s="1">
        <v>38367</v>
      </c>
      <c r="C119">
        <f t="shared" si="1"/>
        <v>39</v>
      </c>
      <c r="D119" s="10">
        <v>76</v>
      </c>
      <c r="E119" s="12">
        <v>65</v>
      </c>
      <c r="F119">
        <f>IFERROR(_xlfn.DAYS(B119,VLOOKUP(C119,$A$2:$M$220,2,FALSE)),"")</f>
        <v>1457</v>
      </c>
      <c r="G119">
        <f>YEAR(B119)</f>
        <v>2005</v>
      </c>
      <c r="H119" t="str">
        <f>IF(MONTH(B119)&lt;7,"Spring","Winter")</f>
        <v>Spring</v>
      </c>
      <c r="I119" s="10">
        <f>IF(F119&lt;1004,2,IF(F119&lt;1369,3,IF(F119&lt;1734,4,IF(F119&lt;3560,5,IF(F119&lt;3925,10,IF(F119&lt;4291,11,IF(F119&lt;4656,12,IF(F119="","",13))))))))</f>
        <v>4</v>
      </c>
      <c r="J119" t="s">
        <v>16</v>
      </c>
      <c r="K119" t="s">
        <v>8</v>
      </c>
      <c r="L119" t="s">
        <v>13</v>
      </c>
      <c r="M119" t="b">
        <v>0</v>
      </c>
    </row>
    <row r="120" spans="1:13" x14ac:dyDescent="0.3">
      <c r="A120">
        <v>119</v>
      </c>
      <c r="B120" s="1">
        <v>38368</v>
      </c>
      <c r="C120">
        <f t="shared" si="1"/>
        <v>40</v>
      </c>
      <c r="D120" s="10">
        <v>76</v>
      </c>
      <c r="E120" s="12">
        <v>67</v>
      </c>
      <c r="F120">
        <f>IFERROR(_xlfn.DAYS(B120,VLOOKUP(C120,$A$2:$M$220,2,FALSE)),"")</f>
        <v>1111</v>
      </c>
      <c r="G120">
        <f>YEAR(B120)</f>
        <v>2005</v>
      </c>
      <c r="H120" t="str">
        <f>IF(MONTH(B120)&lt;7,"Spring","Winter")</f>
        <v>Spring</v>
      </c>
      <c r="I120" s="10">
        <f>IF(F120&lt;1004,2,IF(F120&lt;1369,3,IF(F120&lt;1734,4,IF(F120&lt;3560,5,IF(F120&lt;3925,10,IF(F120&lt;4291,11,IF(F120&lt;4656,12,IF(F120="","",13))))))))</f>
        <v>3</v>
      </c>
      <c r="J120" t="s">
        <v>16</v>
      </c>
      <c r="K120" t="s">
        <v>8</v>
      </c>
      <c r="L120" t="s">
        <v>13</v>
      </c>
      <c r="M120" t="b">
        <v>0</v>
      </c>
    </row>
    <row r="121" spans="1:13" x14ac:dyDescent="0.3">
      <c r="A121">
        <v>120</v>
      </c>
      <c r="B121" s="1">
        <v>38369</v>
      </c>
      <c r="C121">
        <f t="shared" si="1"/>
        <v>41</v>
      </c>
      <c r="D121" s="10">
        <v>76</v>
      </c>
      <c r="E121" s="12">
        <v>72</v>
      </c>
      <c r="F121">
        <f>IFERROR(_xlfn.DAYS(B121,VLOOKUP(C121,$A$2:$M$220,2,FALSE)),"")</f>
        <v>1111</v>
      </c>
      <c r="G121">
        <f>YEAR(B121)</f>
        <v>2005</v>
      </c>
      <c r="H121" t="str">
        <f>IF(MONTH(B121)&lt;7,"Spring","Winter")</f>
        <v>Spring</v>
      </c>
      <c r="I121" s="10">
        <f>IF(F121&lt;1004,2,IF(F121&lt;1369,3,IF(F121&lt;1734,4,IF(F121&lt;3560,5,IF(F121&lt;3925,10,IF(F121&lt;4291,11,IF(F121&lt;4656,12,IF(F121="","",13))))))))</f>
        <v>3</v>
      </c>
      <c r="J121" t="s">
        <v>16</v>
      </c>
      <c r="K121" t="s">
        <v>8</v>
      </c>
      <c r="L121" t="s">
        <v>13</v>
      </c>
      <c r="M121" t="b">
        <v>0</v>
      </c>
    </row>
    <row r="122" spans="1:13" x14ac:dyDescent="0.3">
      <c r="A122">
        <v>121</v>
      </c>
      <c r="B122" s="1">
        <v>38370</v>
      </c>
      <c r="C122">
        <f t="shared" si="1"/>
        <v>42</v>
      </c>
      <c r="D122" s="10">
        <v>76</v>
      </c>
      <c r="E122" s="12">
        <v>69</v>
      </c>
      <c r="F122">
        <f>IFERROR(_xlfn.DAYS(B122,VLOOKUP(C122,$A$2:$M$220,2,FALSE)),"")</f>
        <v>1111</v>
      </c>
      <c r="G122">
        <f>YEAR(B122)</f>
        <v>2005</v>
      </c>
      <c r="H122" t="str">
        <f>IF(MONTH(B122)&lt;7,"Spring","Winter")</f>
        <v>Spring</v>
      </c>
      <c r="I122" s="10">
        <f>IF(F122&lt;1004,2,IF(F122&lt;1369,3,IF(F122&lt;1734,4,IF(F122&lt;3560,5,IF(F122&lt;3925,10,IF(F122&lt;4291,11,IF(F122&lt;4656,12,IF(F122="","",13))))))))</f>
        <v>3</v>
      </c>
      <c r="J122" t="s">
        <v>16</v>
      </c>
      <c r="K122" t="s">
        <v>7</v>
      </c>
      <c r="L122" t="s">
        <v>13</v>
      </c>
      <c r="M122" t="b">
        <v>0</v>
      </c>
    </row>
    <row r="123" spans="1:13" x14ac:dyDescent="0.3">
      <c r="A123">
        <v>122</v>
      </c>
      <c r="B123" s="1">
        <v>38371</v>
      </c>
      <c r="C123">
        <f t="shared" si="1"/>
        <v>43</v>
      </c>
      <c r="D123" s="10">
        <v>76</v>
      </c>
      <c r="E123" s="12">
        <v>68</v>
      </c>
      <c r="F123">
        <f>IFERROR(_xlfn.DAYS(B123,VLOOKUP(C123,$A$2:$M$220,2,FALSE)),"")</f>
        <v>1111</v>
      </c>
      <c r="G123">
        <f>YEAR(B123)</f>
        <v>2005</v>
      </c>
      <c r="H123" t="str">
        <f>IF(MONTH(B123)&lt;7,"Spring","Winter")</f>
        <v>Spring</v>
      </c>
      <c r="I123" s="10">
        <f>IF(F123&lt;1004,2,IF(F123&lt;1369,3,IF(F123&lt;1734,4,IF(F123&lt;3560,5,IF(F123&lt;3925,10,IF(F123&lt;4291,11,IF(F123&lt;4656,12,IF(F123="","",13))))))))</f>
        <v>3</v>
      </c>
      <c r="J123" t="s">
        <v>16</v>
      </c>
      <c r="K123" t="s">
        <v>8</v>
      </c>
      <c r="L123" t="s">
        <v>13</v>
      </c>
      <c r="M123" t="b">
        <v>0</v>
      </c>
    </row>
    <row r="124" spans="1:13" x14ac:dyDescent="0.3">
      <c r="A124">
        <v>123</v>
      </c>
      <c r="B124" s="1">
        <v>38372</v>
      </c>
      <c r="C124">
        <f t="shared" si="1"/>
        <v>44</v>
      </c>
      <c r="D124" s="10">
        <v>76</v>
      </c>
      <c r="E124" s="12">
        <v>66</v>
      </c>
      <c r="F124">
        <f>IFERROR(_xlfn.DAYS(B124,VLOOKUP(C124,$A$2:$M$220,2,FALSE)),"")</f>
        <v>1111</v>
      </c>
      <c r="G124">
        <f>YEAR(B124)</f>
        <v>2005</v>
      </c>
      <c r="H124" t="str">
        <f>IF(MONTH(B124)&lt;7,"Spring","Winter")</f>
        <v>Spring</v>
      </c>
      <c r="I124" s="10">
        <f>IF(F124&lt;1004,2,IF(F124&lt;1369,3,IF(F124&lt;1734,4,IF(F124&lt;3560,5,IF(F124&lt;3925,10,IF(F124&lt;4291,11,IF(F124&lt;4656,12,IF(F124="","",13))))))))</f>
        <v>3</v>
      </c>
      <c r="J124" t="s">
        <v>16</v>
      </c>
      <c r="K124" t="s">
        <v>8</v>
      </c>
      <c r="L124" t="s">
        <v>13</v>
      </c>
      <c r="M124" t="b">
        <v>0</v>
      </c>
    </row>
    <row r="125" spans="1:13" x14ac:dyDescent="0.3">
      <c r="A125">
        <v>124</v>
      </c>
      <c r="B125" s="1">
        <v>38373</v>
      </c>
      <c r="C125">
        <f t="shared" si="1"/>
        <v>45</v>
      </c>
      <c r="D125" s="10">
        <v>76</v>
      </c>
      <c r="E125" s="12">
        <v>67</v>
      </c>
      <c r="F125">
        <f>IFERROR(_xlfn.DAYS(B125,VLOOKUP(C125,$A$2:$M$220,2,FALSE)),"")</f>
        <v>1111</v>
      </c>
      <c r="G125">
        <f>YEAR(B125)</f>
        <v>2005</v>
      </c>
      <c r="H125" t="str">
        <f>IF(MONTH(B125)&lt;7,"Spring","Winter")</f>
        <v>Spring</v>
      </c>
      <c r="I125" s="10">
        <f>IF(F125&lt;1004,2,IF(F125&lt;1369,3,IF(F125&lt;1734,4,IF(F125&lt;3560,5,IF(F125&lt;3925,10,IF(F125&lt;4291,11,IF(F125&lt;4656,12,IF(F125="","",13))))))))</f>
        <v>3</v>
      </c>
      <c r="J125" t="s">
        <v>16</v>
      </c>
      <c r="K125" t="s">
        <v>8</v>
      </c>
      <c r="L125" t="s">
        <v>13</v>
      </c>
      <c r="M125" t="b">
        <v>0</v>
      </c>
    </row>
    <row r="126" spans="1:13" x14ac:dyDescent="0.3">
      <c r="A126">
        <v>125</v>
      </c>
      <c r="B126" s="1">
        <v>38374</v>
      </c>
      <c r="C126">
        <f t="shared" si="1"/>
        <v>46</v>
      </c>
      <c r="D126" s="10">
        <v>76</v>
      </c>
      <c r="E126" s="12">
        <v>68</v>
      </c>
      <c r="F126">
        <f>IFERROR(_xlfn.DAYS(B126,VLOOKUP(C126,$A$2:$M$220,2,FALSE)),"")</f>
        <v>1111</v>
      </c>
      <c r="G126">
        <f>YEAR(B126)</f>
        <v>2005</v>
      </c>
      <c r="H126" t="str">
        <f>IF(MONTH(B126)&lt;7,"Spring","Winter")</f>
        <v>Spring</v>
      </c>
      <c r="I126" s="10">
        <f>IF(F126&lt;1004,2,IF(F126&lt;1369,3,IF(F126&lt;1734,4,IF(F126&lt;3560,5,IF(F126&lt;3925,10,IF(F126&lt;4291,11,IF(F126&lt;4656,12,IF(F126="","",13))))))))</f>
        <v>3</v>
      </c>
      <c r="J126" t="s">
        <v>16</v>
      </c>
      <c r="K126" t="s">
        <v>8</v>
      </c>
      <c r="L126" t="s">
        <v>13</v>
      </c>
      <c r="M126" t="b">
        <v>0</v>
      </c>
    </row>
    <row r="127" spans="1:13" x14ac:dyDescent="0.3">
      <c r="A127">
        <v>126</v>
      </c>
      <c r="B127" s="1">
        <v>38375</v>
      </c>
      <c r="C127">
        <f t="shared" si="1"/>
        <v>47</v>
      </c>
      <c r="D127" s="10">
        <v>76</v>
      </c>
      <c r="E127" s="12">
        <v>69</v>
      </c>
      <c r="F127">
        <f>IFERROR(_xlfn.DAYS(B127,VLOOKUP(C127,$A$2:$M$220,2,FALSE)),"")</f>
        <v>1111</v>
      </c>
      <c r="G127">
        <f>YEAR(B127)</f>
        <v>2005</v>
      </c>
      <c r="H127" t="str">
        <f>IF(MONTH(B127)&lt;7,"Spring","Winter")</f>
        <v>Spring</v>
      </c>
      <c r="I127" s="10">
        <f>IF(F127&lt;1004,2,IF(F127&lt;1369,3,IF(F127&lt;1734,4,IF(F127&lt;3560,5,IF(F127&lt;3925,10,IF(F127&lt;4291,11,IF(F127&lt;4656,12,IF(F127="","",13))))))))</f>
        <v>3</v>
      </c>
      <c r="J127" t="s">
        <v>16</v>
      </c>
      <c r="K127" t="s">
        <v>8</v>
      </c>
      <c r="L127" t="s">
        <v>13</v>
      </c>
      <c r="M127" t="b">
        <v>0</v>
      </c>
    </row>
    <row r="128" spans="1:13" x14ac:dyDescent="0.3">
      <c r="A128">
        <v>127</v>
      </c>
      <c r="B128" s="1">
        <v>38376</v>
      </c>
      <c r="C128">
        <f t="shared" si="1"/>
        <v>48</v>
      </c>
      <c r="D128" s="10">
        <v>76</v>
      </c>
      <c r="E128" s="12">
        <v>70</v>
      </c>
      <c r="F128">
        <f>IFERROR(_xlfn.DAYS(B128,VLOOKUP(C128,$A$2:$M$220,2,FALSE)),"")</f>
        <v>1111</v>
      </c>
      <c r="G128">
        <f>YEAR(B128)</f>
        <v>2005</v>
      </c>
      <c r="H128" t="str">
        <f>IF(MONTH(B128)&lt;7,"Spring","Winter")</f>
        <v>Spring</v>
      </c>
      <c r="I128" s="10">
        <f>IF(F128&lt;1004,2,IF(F128&lt;1369,3,IF(F128&lt;1734,4,IF(F128&lt;3560,5,IF(F128&lt;3925,10,IF(F128&lt;4291,11,IF(F128&lt;4656,12,IF(F128="","",13))))))))</f>
        <v>3</v>
      </c>
      <c r="J128" t="s">
        <v>16</v>
      </c>
      <c r="K128" t="s">
        <v>8</v>
      </c>
      <c r="L128" t="s">
        <v>13</v>
      </c>
      <c r="M128" t="b">
        <v>0</v>
      </c>
    </row>
    <row r="129" spans="1:13" x14ac:dyDescent="0.3">
      <c r="A129">
        <v>128</v>
      </c>
      <c r="B129" s="1">
        <v>38377</v>
      </c>
      <c r="C129">
        <f t="shared" si="1"/>
        <v>49</v>
      </c>
      <c r="D129" s="10">
        <v>76</v>
      </c>
      <c r="E129" s="12">
        <v>71</v>
      </c>
      <c r="F129">
        <f>IFERROR(_xlfn.DAYS(B129,VLOOKUP(C129,$A$2:$M$220,2,FALSE)),"")</f>
        <v>1111</v>
      </c>
      <c r="G129">
        <f>YEAR(B129)</f>
        <v>2005</v>
      </c>
      <c r="H129" t="str">
        <f>IF(MONTH(B129)&lt;7,"Spring","Winter")</f>
        <v>Spring</v>
      </c>
      <c r="I129" s="10">
        <f>IF(F129&lt;1004,2,IF(F129&lt;1369,3,IF(F129&lt;1734,4,IF(F129&lt;3560,5,IF(F129&lt;3925,10,IF(F129&lt;4291,11,IF(F129&lt;4656,12,IF(F129="","",13))))))))</f>
        <v>3</v>
      </c>
      <c r="J129" t="s">
        <v>16</v>
      </c>
      <c r="K129" t="s">
        <v>8</v>
      </c>
      <c r="L129" t="s">
        <v>13</v>
      </c>
      <c r="M129" t="b">
        <v>0</v>
      </c>
    </row>
    <row r="130" spans="1:13" x14ac:dyDescent="0.3">
      <c r="A130">
        <v>129</v>
      </c>
      <c r="B130" s="1">
        <v>38378</v>
      </c>
      <c r="C130">
        <f t="shared" si="1"/>
        <v>50</v>
      </c>
      <c r="D130" s="10">
        <v>76</v>
      </c>
      <c r="E130" s="12">
        <v>72</v>
      </c>
      <c r="F130">
        <f>IFERROR(_xlfn.DAYS(B130,VLOOKUP(C130,$A$2:$M$220,2,FALSE)),"")</f>
        <v>1111</v>
      </c>
      <c r="G130">
        <f>YEAR(B130)</f>
        <v>2005</v>
      </c>
      <c r="H130" t="str">
        <f>IF(MONTH(B130)&lt;7,"Spring","Winter")</f>
        <v>Spring</v>
      </c>
      <c r="I130" s="10">
        <f>IF(F130&lt;1004,2,IF(F130&lt;1369,3,IF(F130&lt;1734,4,IF(F130&lt;3560,5,IF(F130&lt;3925,10,IF(F130&lt;4291,11,IF(F130&lt;4656,12,IF(F130="","",13))))))))</f>
        <v>3</v>
      </c>
      <c r="J130" t="s">
        <v>16</v>
      </c>
      <c r="K130" t="s">
        <v>8</v>
      </c>
      <c r="L130" t="s">
        <v>13</v>
      </c>
      <c r="M130" t="b">
        <v>0</v>
      </c>
    </row>
    <row r="131" spans="1:13" x14ac:dyDescent="0.3">
      <c r="A131">
        <v>130</v>
      </c>
      <c r="B131" s="1">
        <v>38379</v>
      </c>
      <c r="C131">
        <f t="shared" si="1"/>
        <v>51</v>
      </c>
      <c r="D131" s="10">
        <v>76</v>
      </c>
      <c r="E131" s="12">
        <v>65</v>
      </c>
      <c r="F131">
        <f>IFERROR(_xlfn.DAYS(B131,VLOOKUP(C131,$A$2:$M$220,2,FALSE)),"")</f>
        <v>1111</v>
      </c>
      <c r="G131">
        <f>YEAR(B131)</f>
        <v>2005</v>
      </c>
      <c r="H131" t="str">
        <f>IF(MONTH(B131)&lt;7,"Spring","Winter")</f>
        <v>Spring</v>
      </c>
      <c r="I131" s="10">
        <f>IF(F131&lt;1004,2,IF(F131&lt;1369,3,IF(F131&lt;1734,4,IF(F131&lt;3560,5,IF(F131&lt;3925,10,IF(F131&lt;4291,11,IF(F131&lt;4656,12,IF(F131="","",13))))))))</f>
        <v>3</v>
      </c>
      <c r="J131" t="s">
        <v>16</v>
      </c>
      <c r="K131" t="s">
        <v>8</v>
      </c>
      <c r="L131" t="s">
        <v>13</v>
      </c>
      <c r="M131" t="b">
        <v>0</v>
      </c>
    </row>
    <row r="132" spans="1:13" x14ac:dyDescent="0.3">
      <c r="A132">
        <v>131</v>
      </c>
      <c r="B132" s="1">
        <v>38380</v>
      </c>
      <c r="C132">
        <f t="shared" si="1"/>
        <v>52</v>
      </c>
      <c r="D132" s="10">
        <v>76</v>
      </c>
      <c r="E132" s="12">
        <v>70</v>
      </c>
      <c r="F132">
        <f>IFERROR(_xlfn.DAYS(B132,VLOOKUP(C132,$A$2:$M$220,2,FALSE)),"")</f>
        <v>1111</v>
      </c>
      <c r="G132">
        <f>YEAR(B132)</f>
        <v>2005</v>
      </c>
      <c r="H132" t="str">
        <f>IF(MONTH(B132)&lt;7,"Spring","Winter")</f>
        <v>Spring</v>
      </c>
      <c r="I132" s="10">
        <f>IF(F132&lt;1004,2,IF(F132&lt;1369,3,IF(F132&lt;1734,4,IF(F132&lt;3560,5,IF(F132&lt;3925,10,IF(F132&lt;4291,11,IF(F132&lt;4656,12,IF(F132="","",13))))))))</f>
        <v>3</v>
      </c>
      <c r="J132" t="s">
        <v>16</v>
      </c>
      <c r="K132" t="s">
        <v>8</v>
      </c>
      <c r="L132" t="s">
        <v>13</v>
      </c>
      <c r="M132" t="b">
        <v>0</v>
      </c>
    </row>
    <row r="133" spans="1:13" x14ac:dyDescent="0.3">
      <c r="A133">
        <v>132</v>
      </c>
      <c r="B133" s="1">
        <v>38381</v>
      </c>
      <c r="C133">
        <f t="shared" si="1"/>
        <v>53</v>
      </c>
      <c r="D133" s="10">
        <v>76</v>
      </c>
      <c r="E133" s="12">
        <v>72</v>
      </c>
      <c r="F133">
        <f>IFERROR(_xlfn.DAYS(B133,VLOOKUP(C133,$A$2:$M$220,2,FALSE)),"")</f>
        <v>1111</v>
      </c>
      <c r="G133">
        <f>YEAR(B133)</f>
        <v>2005</v>
      </c>
      <c r="H133" t="str">
        <f>IF(MONTH(B133)&lt;7,"Spring","Winter")</f>
        <v>Spring</v>
      </c>
      <c r="I133" s="10">
        <f>IF(F133&lt;1004,2,IF(F133&lt;1369,3,IF(F133&lt;1734,4,IF(F133&lt;3560,5,IF(F133&lt;3925,10,IF(F133&lt;4291,11,IF(F133&lt;4656,12,IF(F133="","",13))))))))</f>
        <v>3</v>
      </c>
      <c r="J133" t="s">
        <v>16</v>
      </c>
      <c r="K133" t="s">
        <v>8</v>
      </c>
      <c r="L133" t="s">
        <v>13</v>
      </c>
      <c r="M133" t="b">
        <v>0</v>
      </c>
    </row>
    <row r="134" spans="1:13" x14ac:dyDescent="0.3">
      <c r="A134">
        <v>133</v>
      </c>
      <c r="B134" s="1">
        <v>38382</v>
      </c>
      <c r="C134">
        <f t="shared" si="1"/>
        <v>54</v>
      </c>
      <c r="D134" s="10">
        <v>76</v>
      </c>
      <c r="E134" s="12">
        <v>67</v>
      </c>
      <c r="F134">
        <f>IFERROR(_xlfn.DAYS(B134,VLOOKUP(C134,$A$2:$M$220,2,FALSE)),"")</f>
        <v>1111</v>
      </c>
      <c r="G134">
        <f>YEAR(B134)</f>
        <v>2005</v>
      </c>
      <c r="H134" t="str">
        <f>IF(MONTH(B134)&lt;7,"Spring","Winter")</f>
        <v>Spring</v>
      </c>
      <c r="I134" s="10">
        <f>IF(F134&lt;1004,2,IF(F134&lt;1369,3,IF(F134&lt;1734,4,IF(F134&lt;3560,5,IF(F134&lt;3925,10,IF(F134&lt;4291,11,IF(F134&lt;4656,12,IF(F134="","",13))))))))</f>
        <v>3</v>
      </c>
      <c r="J134" t="s">
        <v>16</v>
      </c>
      <c r="K134" t="s">
        <v>8</v>
      </c>
      <c r="L134" t="s">
        <v>13</v>
      </c>
      <c r="M134" t="b">
        <v>0</v>
      </c>
    </row>
    <row r="135" spans="1:13" x14ac:dyDescent="0.3">
      <c r="A135">
        <v>134</v>
      </c>
      <c r="B135" s="1">
        <v>38383</v>
      </c>
      <c r="C135">
        <f t="shared" si="1"/>
        <v>55</v>
      </c>
      <c r="D135" s="10">
        <v>76</v>
      </c>
      <c r="E135" s="12">
        <v>89</v>
      </c>
      <c r="F135">
        <f>IFERROR(_xlfn.DAYS(B135,VLOOKUP(C135,$A$2:$M$220,2,FALSE)),"")</f>
        <v>1111</v>
      </c>
      <c r="G135">
        <f>YEAR(B135)</f>
        <v>2005</v>
      </c>
      <c r="H135" t="str">
        <f>IF(MONTH(B135)&lt;7,"Spring","Winter")</f>
        <v>Spring</v>
      </c>
      <c r="I135" s="10">
        <f>IF(F135&lt;1004,2,IF(F135&lt;1369,3,IF(F135&lt;1734,4,IF(F135&lt;3560,5,IF(F135&lt;3925,10,IF(F135&lt;4291,11,IF(F135&lt;4656,12,IF(F135="","",13))))))))</f>
        <v>3</v>
      </c>
      <c r="J135" t="s">
        <v>16</v>
      </c>
      <c r="K135" t="s">
        <v>8</v>
      </c>
      <c r="L135" t="s">
        <v>13</v>
      </c>
      <c r="M135" t="b">
        <v>0</v>
      </c>
    </row>
    <row r="136" spans="1:13" x14ac:dyDescent="0.3">
      <c r="A136">
        <v>135</v>
      </c>
      <c r="B136" s="1">
        <v>38384</v>
      </c>
      <c r="C136">
        <f t="shared" si="1"/>
        <v>56</v>
      </c>
      <c r="D136" s="10">
        <v>76</v>
      </c>
      <c r="E136" s="12">
        <v>96</v>
      </c>
      <c r="F136">
        <f>IFERROR(_xlfn.DAYS(B136,VLOOKUP(C136,$A$2:$M$220,2,FALSE)),"")</f>
        <v>1111</v>
      </c>
      <c r="G136">
        <f>YEAR(B136)</f>
        <v>2005</v>
      </c>
      <c r="H136" t="str">
        <f>IF(MONTH(B136)&lt;7,"Spring","Winter")</f>
        <v>Spring</v>
      </c>
      <c r="I136" s="10">
        <f>IF(F136&lt;1004,2,IF(F136&lt;1369,3,IF(F136&lt;1734,4,IF(F136&lt;3560,5,IF(F136&lt;3925,10,IF(F136&lt;4291,11,IF(F136&lt;4656,12,IF(F136="","",13))))))))</f>
        <v>3</v>
      </c>
      <c r="J136" t="s">
        <v>16</v>
      </c>
      <c r="K136" t="s">
        <v>8</v>
      </c>
      <c r="L136" t="s">
        <v>13</v>
      </c>
      <c r="M136" t="b">
        <v>0</v>
      </c>
    </row>
    <row r="137" spans="1:13" x14ac:dyDescent="0.3">
      <c r="A137">
        <v>136</v>
      </c>
      <c r="B137" s="1">
        <v>38385</v>
      </c>
      <c r="C137">
        <f t="shared" si="1"/>
        <v>57</v>
      </c>
      <c r="D137" s="10">
        <v>76</v>
      </c>
      <c r="E137" s="12">
        <v>67</v>
      </c>
      <c r="F137">
        <f>IFERROR(_xlfn.DAYS(B137,VLOOKUP(C137,$A$2:$M$220,2,FALSE)),"")</f>
        <v>1111</v>
      </c>
      <c r="G137">
        <f>YEAR(B137)</f>
        <v>2005</v>
      </c>
      <c r="H137" t="str">
        <f>IF(MONTH(B137)&lt;7,"Spring","Winter")</f>
        <v>Spring</v>
      </c>
      <c r="I137" s="10">
        <f>IF(F137&lt;1004,2,IF(F137&lt;1369,3,IF(F137&lt;1734,4,IF(F137&lt;3560,5,IF(F137&lt;3925,10,IF(F137&lt;4291,11,IF(F137&lt;4656,12,IF(F137="","",13))))))))</f>
        <v>3</v>
      </c>
      <c r="J137" t="s">
        <v>16</v>
      </c>
      <c r="K137" t="s">
        <v>8</v>
      </c>
      <c r="L137" t="s">
        <v>13</v>
      </c>
      <c r="M137" t="b">
        <v>0</v>
      </c>
    </row>
    <row r="138" spans="1:13" x14ac:dyDescent="0.3">
      <c r="A138">
        <v>137</v>
      </c>
      <c r="B138" s="1">
        <v>38386</v>
      </c>
      <c r="C138">
        <f t="shared" si="1"/>
        <v>58</v>
      </c>
      <c r="D138" s="10">
        <v>76</v>
      </c>
      <c r="E138" s="12">
        <v>76</v>
      </c>
      <c r="F138">
        <f>IFERROR(_xlfn.DAYS(B138,VLOOKUP(C138,$A$2:$M$220,2,FALSE)),"")</f>
        <v>1111</v>
      </c>
      <c r="G138">
        <f>YEAR(B138)</f>
        <v>2005</v>
      </c>
      <c r="H138" t="str">
        <f>IF(MONTH(B138)&lt;7,"Spring","Winter")</f>
        <v>Spring</v>
      </c>
      <c r="I138" s="10">
        <f>IF(F138&lt;1004,2,IF(F138&lt;1369,3,IF(F138&lt;1734,4,IF(F138&lt;3560,5,IF(F138&lt;3925,10,IF(F138&lt;4291,11,IF(F138&lt;4656,12,IF(F138="","",13))))))))</f>
        <v>3</v>
      </c>
      <c r="J138" t="s">
        <v>16</v>
      </c>
      <c r="K138" t="s">
        <v>8</v>
      </c>
      <c r="L138" t="s">
        <v>13</v>
      </c>
      <c r="M138" t="b">
        <v>0</v>
      </c>
    </row>
    <row r="139" spans="1:13" x14ac:dyDescent="0.3">
      <c r="A139">
        <v>138</v>
      </c>
      <c r="B139" s="1">
        <v>38387</v>
      </c>
      <c r="C139">
        <f t="shared" si="1"/>
        <v>59</v>
      </c>
      <c r="D139" s="10">
        <v>76</v>
      </c>
      <c r="E139" s="12">
        <v>75</v>
      </c>
      <c r="F139">
        <f>IFERROR(_xlfn.DAYS(B139,VLOOKUP(C139,$A$2:$M$220,2,FALSE)),"")</f>
        <v>1111</v>
      </c>
      <c r="G139">
        <f>YEAR(B139)</f>
        <v>2005</v>
      </c>
      <c r="H139" t="str">
        <f>IF(MONTH(B139)&lt;7,"Spring","Winter")</f>
        <v>Spring</v>
      </c>
      <c r="I139" s="10">
        <f>IF(F139&lt;1004,2,IF(F139&lt;1369,3,IF(F139&lt;1734,4,IF(F139&lt;3560,5,IF(F139&lt;3925,10,IF(F139&lt;4291,11,IF(F139&lt;4656,12,IF(F139="","",13))))))))</f>
        <v>3</v>
      </c>
      <c r="J139" t="s">
        <v>16</v>
      </c>
      <c r="K139" t="s">
        <v>8</v>
      </c>
      <c r="L139" t="s">
        <v>13</v>
      </c>
      <c r="M139" t="b">
        <v>0</v>
      </c>
    </row>
    <row r="140" spans="1:13" x14ac:dyDescent="0.3">
      <c r="A140">
        <v>139</v>
      </c>
      <c r="B140" s="1">
        <v>38388</v>
      </c>
      <c r="C140">
        <f t="shared" si="1"/>
        <v>60</v>
      </c>
      <c r="D140" s="10">
        <v>76</v>
      </c>
      <c r="E140" s="12">
        <v>45</v>
      </c>
      <c r="F140">
        <f>IFERROR(_xlfn.DAYS(B140,VLOOKUP(C140,$A$2:$M$220,2,FALSE)),"")</f>
        <v>1111</v>
      </c>
      <c r="G140">
        <f>YEAR(B140)</f>
        <v>2005</v>
      </c>
      <c r="H140" t="str">
        <f>IF(MONTH(B140)&lt;7,"Spring","Winter")</f>
        <v>Spring</v>
      </c>
      <c r="I140" s="10">
        <f>IF(F140&lt;1004,2,IF(F140&lt;1369,3,IF(F140&lt;1734,4,IF(F140&lt;3560,5,IF(F140&lt;3925,10,IF(F140&lt;4291,11,IF(F140&lt;4656,12,IF(F140="","",13))))))))</f>
        <v>3</v>
      </c>
      <c r="J140" t="s">
        <v>16</v>
      </c>
      <c r="K140" t="s">
        <v>8</v>
      </c>
      <c r="L140" t="s">
        <v>13</v>
      </c>
      <c r="M140" t="b">
        <v>0</v>
      </c>
    </row>
    <row r="141" spans="1:13" x14ac:dyDescent="0.3">
      <c r="A141">
        <v>140</v>
      </c>
      <c r="B141" s="1">
        <v>38389</v>
      </c>
      <c r="C141">
        <f t="shared" si="1"/>
        <v>61</v>
      </c>
      <c r="D141" s="10">
        <v>76</v>
      </c>
      <c r="E141" s="12">
        <v>71</v>
      </c>
      <c r="F141">
        <f>IFERROR(_xlfn.DAYS(B141,VLOOKUP(C141,$A$2:$M$220,2,FALSE)),"")</f>
        <v>767</v>
      </c>
      <c r="G141">
        <f>YEAR(B141)</f>
        <v>2005</v>
      </c>
      <c r="H141" t="str">
        <f>IF(MONTH(B141)&lt;7,"Spring","Winter")</f>
        <v>Spring</v>
      </c>
      <c r="I141" s="10">
        <f>IF(F141&lt;1004,2,IF(F141&lt;1369,3,IF(F141&lt;1734,4,IF(F141&lt;3560,5,IF(F141&lt;3925,10,IF(F141&lt;4291,11,IF(F141&lt;4656,12,IF(F141="","",13))))))))</f>
        <v>2</v>
      </c>
      <c r="J141" t="s">
        <v>16</v>
      </c>
      <c r="K141" t="s">
        <v>8</v>
      </c>
      <c r="L141" t="s">
        <v>13</v>
      </c>
      <c r="M141" t="b">
        <v>0</v>
      </c>
    </row>
    <row r="142" spans="1:13" x14ac:dyDescent="0.3">
      <c r="A142">
        <v>141</v>
      </c>
      <c r="B142" s="1">
        <v>38390</v>
      </c>
      <c r="C142">
        <f t="shared" si="1"/>
        <v>62</v>
      </c>
      <c r="D142" s="10">
        <v>76</v>
      </c>
      <c r="E142" s="12">
        <v>72</v>
      </c>
      <c r="F142">
        <f>IFERROR(_xlfn.DAYS(B142,VLOOKUP(C142,$A$2:$M$220,2,FALSE)),"")</f>
        <v>767</v>
      </c>
      <c r="G142">
        <f>YEAR(B142)</f>
        <v>2005</v>
      </c>
      <c r="H142" t="str">
        <f>IF(MONTH(B142)&lt;7,"Spring","Winter")</f>
        <v>Spring</v>
      </c>
      <c r="I142" s="10">
        <f>IF(F142&lt;1004,2,IF(F142&lt;1369,3,IF(F142&lt;1734,4,IF(F142&lt;3560,5,IF(F142&lt;3925,10,IF(F142&lt;4291,11,IF(F142&lt;4656,12,IF(F142="","",13))))))))</f>
        <v>2</v>
      </c>
      <c r="J142" t="s">
        <v>16</v>
      </c>
      <c r="K142" t="s">
        <v>8</v>
      </c>
      <c r="L142" t="s">
        <v>13</v>
      </c>
      <c r="M142" t="b">
        <v>0</v>
      </c>
    </row>
    <row r="143" spans="1:13" x14ac:dyDescent="0.3">
      <c r="A143">
        <v>142</v>
      </c>
      <c r="B143" s="1">
        <v>38391</v>
      </c>
      <c r="C143">
        <f t="shared" si="1"/>
        <v>63</v>
      </c>
      <c r="D143" s="10">
        <v>76</v>
      </c>
      <c r="E143" s="12">
        <v>73</v>
      </c>
      <c r="F143">
        <f>IFERROR(_xlfn.DAYS(B143,VLOOKUP(C143,$A$2:$M$220,2,FALSE)),"")</f>
        <v>767</v>
      </c>
      <c r="G143">
        <f>YEAR(B143)</f>
        <v>2005</v>
      </c>
      <c r="H143" t="str">
        <f>IF(MONTH(B143)&lt;7,"Spring","Winter")</f>
        <v>Spring</v>
      </c>
      <c r="I143" s="10">
        <f>IF(F143&lt;1004,2,IF(F143&lt;1369,3,IF(F143&lt;1734,4,IF(F143&lt;3560,5,IF(F143&lt;3925,10,IF(F143&lt;4291,11,IF(F143&lt;4656,12,IF(F143="","",13))))))))</f>
        <v>2</v>
      </c>
      <c r="J143" t="s">
        <v>16</v>
      </c>
      <c r="K143" t="s">
        <v>8</v>
      </c>
      <c r="L143" t="s">
        <v>13</v>
      </c>
      <c r="M143" t="b">
        <v>0</v>
      </c>
    </row>
    <row r="144" spans="1:13" x14ac:dyDescent="0.3">
      <c r="A144">
        <v>143</v>
      </c>
      <c r="B144" s="1">
        <v>38392</v>
      </c>
      <c r="C144">
        <v>65</v>
      </c>
      <c r="D144" s="10">
        <v>76</v>
      </c>
      <c r="E144" s="12">
        <v>74</v>
      </c>
      <c r="F144">
        <f>IFERROR(_xlfn.DAYS(B144,VLOOKUP(C144,$A$2:$M$220,2,FALSE)),"")</f>
        <v>766</v>
      </c>
      <c r="G144">
        <f>YEAR(B144)</f>
        <v>2005</v>
      </c>
      <c r="H144" t="str">
        <f>IF(MONTH(B144)&lt;7,"Spring","Winter")</f>
        <v>Spring</v>
      </c>
      <c r="I144" s="10">
        <f>IF(F144&lt;1004,2,IF(F144&lt;1369,3,IF(F144&lt;1734,4,IF(F144&lt;3560,5,IF(F144&lt;3925,10,IF(F144&lt;4291,11,IF(F144&lt;4656,12,IF(F144="","",13))))))))</f>
        <v>2</v>
      </c>
      <c r="J144" t="s">
        <v>16</v>
      </c>
      <c r="K144" t="s">
        <v>8</v>
      </c>
      <c r="L144" t="s">
        <v>13</v>
      </c>
      <c r="M144" t="b">
        <v>0</v>
      </c>
    </row>
    <row r="145" spans="1:13" x14ac:dyDescent="0.3">
      <c r="A145">
        <v>144</v>
      </c>
      <c r="B145" s="1">
        <v>38393</v>
      </c>
      <c r="C145">
        <f t="shared" si="1"/>
        <v>66</v>
      </c>
      <c r="D145" s="10">
        <v>76</v>
      </c>
      <c r="E145" s="12">
        <v>75</v>
      </c>
      <c r="F145">
        <f>IFERROR(_xlfn.DAYS(B145,VLOOKUP(C145,$A$2:$M$220,2,FALSE)),"")</f>
        <v>766</v>
      </c>
      <c r="G145">
        <f>YEAR(B145)</f>
        <v>2005</v>
      </c>
      <c r="H145" t="str">
        <f>IF(MONTH(B145)&lt;7,"Spring","Winter")</f>
        <v>Spring</v>
      </c>
      <c r="I145" s="10">
        <f>IF(F145&lt;1004,2,IF(F145&lt;1369,3,IF(F145&lt;1734,4,IF(F145&lt;3560,5,IF(F145&lt;3925,10,IF(F145&lt;4291,11,IF(F145&lt;4656,12,IF(F145="","",13))))))))</f>
        <v>2</v>
      </c>
      <c r="J145" t="s">
        <v>16</v>
      </c>
      <c r="K145" t="s">
        <v>8</v>
      </c>
      <c r="L145" t="s">
        <v>13</v>
      </c>
      <c r="M145" t="b">
        <v>0</v>
      </c>
    </row>
    <row r="146" spans="1:13" x14ac:dyDescent="0.3">
      <c r="A146">
        <v>145</v>
      </c>
      <c r="B146" s="1">
        <v>38394</v>
      </c>
      <c r="C146">
        <f t="shared" si="1"/>
        <v>67</v>
      </c>
      <c r="D146" s="10">
        <v>76</v>
      </c>
      <c r="E146" s="12">
        <v>76</v>
      </c>
      <c r="F146">
        <f>IFERROR(_xlfn.DAYS(B146,VLOOKUP(C146,$A$2:$M$220,2,FALSE)),"")</f>
        <v>766</v>
      </c>
      <c r="G146">
        <f>YEAR(B146)</f>
        <v>2005</v>
      </c>
      <c r="H146" t="str">
        <f>IF(MONTH(B146)&lt;7,"Spring","Winter")</f>
        <v>Spring</v>
      </c>
      <c r="I146" s="10">
        <f>IF(F146&lt;1004,2,IF(F146&lt;1369,3,IF(F146&lt;1734,4,IF(F146&lt;3560,5,IF(F146&lt;3925,10,IF(F146&lt;4291,11,IF(F146&lt;4656,12,IF(F146="","",13))))))))</f>
        <v>2</v>
      </c>
      <c r="J146" t="s">
        <v>16</v>
      </c>
      <c r="K146" t="s">
        <v>8</v>
      </c>
      <c r="L146" t="s">
        <v>13</v>
      </c>
      <c r="M146" t="b">
        <v>0</v>
      </c>
    </row>
    <row r="147" spans="1:13" x14ac:dyDescent="0.3">
      <c r="A147">
        <v>146</v>
      </c>
      <c r="B147" s="1">
        <v>38395</v>
      </c>
      <c r="C147">
        <f t="shared" si="1"/>
        <v>68</v>
      </c>
      <c r="D147" s="10">
        <v>76</v>
      </c>
      <c r="E147" s="12">
        <v>77</v>
      </c>
      <c r="F147">
        <f>IFERROR(_xlfn.DAYS(B147,VLOOKUP(C147,$A$2:$M$220,2,FALSE)),"")</f>
        <v>766</v>
      </c>
      <c r="G147">
        <f>YEAR(B147)</f>
        <v>2005</v>
      </c>
      <c r="H147" t="str">
        <f>IF(MONTH(B147)&lt;7,"Spring","Winter")</f>
        <v>Spring</v>
      </c>
      <c r="I147" s="10">
        <f>IF(F147&lt;1004,2,IF(F147&lt;1369,3,IF(F147&lt;1734,4,IF(F147&lt;3560,5,IF(F147&lt;3925,10,IF(F147&lt;4291,11,IF(F147&lt;4656,12,IF(F147="","",13))))))))</f>
        <v>2</v>
      </c>
      <c r="J147" t="s">
        <v>16</v>
      </c>
      <c r="K147" t="s">
        <v>8</v>
      </c>
      <c r="L147" t="s">
        <v>13</v>
      </c>
      <c r="M147" t="b">
        <v>0</v>
      </c>
    </row>
    <row r="148" spans="1:13" x14ac:dyDescent="0.3">
      <c r="A148">
        <v>147</v>
      </c>
      <c r="B148" s="1">
        <v>38396</v>
      </c>
      <c r="C148">
        <f t="shared" si="1"/>
        <v>69</v>
      </c>
      <c r="D148" s="10">
        <v>76</v>
      </c>
      <c r="E148" s="12">
        <v>78</v>
      </c>
      <c r="F148">
        <f>IFERROR(_xlfn.DAYS(B148,VLOOKUP(C148,$A$2:$M$220,2,FALSE)),"")</f>
        <v>766</v>
      </c>
      <c r="G148">
        <f>YEAR(B148)</f>
        <v>2005</v>
      </c>
      <c r="H148" t="str">
        <f>IF(MONTH(B148)&lt;7,"Spring","Winter")</f>
        <v>Spring</v>
      </c>
      <c r="I148" s="10">
        <f>IF(F148&lt;1004,2,IF(F148&lt;1369,3,IF(F148&lt;1734,4,IF(F148&lt;3560,5,IF(F148&lt;3925,10,IF(F148&lt;4291,11,IF(F148&lt;4656,12,IF(F148="","",13))))))))</f>
        <v>2</v>
      </c>
      <c r="J148" t="s">
        <v>16</v>
      </c>
      <c r="K148" t="s">
        <v>8</v>
      </c>
      <c r="L148" t="s">
        <v>13</v>
      </c>
      <c r="M148" t="b">
        <v>0</v>
      </c>
    </row>
    <row r="149" spans="1:13" x14ac:dyDescent="0.3">
      <c r="A149">
        <v>148</v>
      </c>
      <c r="B149" s="1">
        <v>38397</v>
      </c>
      <c r="C149">
        <f t="shared" si="1"/>
        <v>70</v>
      </c>
      <c r="D149" s="10">
        <v>76</v>
      </c>
      <c r="E149" s="12">
        <v>79</v>
      </c>
      <c r="F149">
        <f>IFERROR(_xlfn.DAYS(B149,VLOOKUP(C149,$A$2:$M$220,2,FALSE)),"")</f>
        <v>766</v>
      </c>
      <c r="G149">
        <f>YEAR(B149)</f>
        <v>2005</v>
      </c>
      <c r="H149" t="str">
        <f>IF(MONTH(B149)&lt;7,"Spring","Winter")</f>
        <v>Spring</v>
      </c>
      <c r="I149" s="10">
        <f>IF(F149&lt;1004,2,IF(F149&lt;1369,3,IF(F149&lt;1734,4,IF(F149&lt;3560,5,IF(F149&lt;3925,10,IF(F149&lt;4291,11,IF(F149&lt;4656,12,IF(F149="","",13))))))))</f>
        <v>2</v>
      </c>
      <c r="J149" t="s">
        <v>16</v>
      </c>
      <c r="K149" t="s">
        <v>8</v>
      </c>
      <c r="L149" t="s">
        <v>13</v>
      </c>
      <c r="M149" t="b">
        <v>0</v>
      </c>
    </row>
    <row r="150" spans="1:13" x14ac:dyDescent="0.3">
      <c r="A150">
        <v>149</v>
      </c>
      <c r="B150" s="1">
        <v>38398</v>
      </c>
      <c r="C150">
        <f t="shared" si="1"/>
        <v>71</v>
      </c>
      <c r="D150" s="10">
        <v>76</v>
      </c>
      <c r="E150" s="12">
        <v>80</v>
      </c>
      <c r="F150">
        <f>IFERROR(_xlfn.DAYS(B150,VLOOKUP(C150,$A$2:$M$220,2,FALSE)),"")</f>
        <v>766</v>
      </c>
      <c r="G150">
        <f>YEAR(B150)</f>
        <v>2005</v>
      </c>
      <c r="H150" t="str">
        <f>IF(MONTH(B150)&lt;7,"Spring","Winter")</f>
        <v>Spring</v>
      </c>
      <c r="I150" s="10">
        <f>IF(F150&lt;1004,2,IF(F150&lt;1369,3,IF(F150&lt;1734,4,IF(F150&lt;3560,5,IF(F150&lt;3925,10,IF(F150&lt;4291,11,IF(F150&lt;4656,12,IF(F150="","",13))))))))</f>
        <v>2</v>
      </c>
      <c r="J150" t="s">
        <v>16</v>
      </c>
      <c r="K150" t="s">
        <v>8</v>
      </c>
      <c r="L150" t="s">
        <v>13</v>
      </c>
      <c r="M150" t="b">
        <v>0</v>
      </c>
    </row>
    <row r="151" spans="1:13" x14ac:dyDescent="0.3">
      <c r="A151">
        <v>150</v>
      </c>
      <c r="B151" s="1">
        <v>38718</v>
      </c>
      <c r="C151">
        <f t="shared" si="1"/>
        <v>72</v>
      </c>
      <c r="D151" s="10">
        <v>120</v>
      </c>
      <c r="E151" s="12">
        <v>74</v>
      </c>
      <c r="F151">
        <f>IFERROR(_xlfn.DAYS(B151,VLOOKUP(C151,$A$2:$M$220,2,FALSE)),"")</f>
        <v>1085</v>
      </c>
      <c r="G151">
        <f>YEAR(B151)</f>
        <v>2006</v>
      </c>
      <c r="H151" t="str">
        <f>IF(MONTH(B151)&lt;7,"Spring","Winter")</f>
        <v>Spring</v>
      </c>
      <c r="I151" s="10">
        <f>IF(F151&lt;1004,2,IF(F151&lt;1369,3,IF(F151&lt;1734,4,IF(F151&lt;3560,5,IF(F151&lt;3925,10,IF(F151&lt;4291,11,IF(F151&lt;4656,12,IF(F151="","",13))))))))</f>
        <v>3</v>
      </c>
      <c r="J151" t="s">
        <v>16</v>
      </c>
      <c r="K151" t="s">
        <v>8</v>
      </c>
      <c r="L151" t="s">
        <v>13</v>
      </c>
      <c r="M151" t="b">
        <v>0</v>
      </c>
    </row>
    <row r="152" spans="1:13" x14ac:dyDescent="0.3">
      <c r="A152">
        <v>151</v>
      </c>
      <c r="B152" s="1">
        <v>38719</v>
      </c>
      <c r="C152">
        <f t="shared" si="1"/>
        <v>73</v>
      </c>
      <c r="D152" s="10">
        <v>120</v>
      </c>
      <c r="E152" s="12">
        <v>63</v>
      </c>
      <c r="F152">
        <f>IFERROR(_xlfn.DAYS(B152,VLOOKUP(C152,$A$2:$M$220,2,FALSE)),"")</f>
        <v>1085</v>
      </c>
      <c r="G152">
        <f>YEAR(B152)</f>
        <v>2006</v>
      </c>
      <c r="H152" t="str">
        <f>IF(MONTH(B152)&lt;7,"Spring","Winter")</f>
        <v>Spring</v>
      </c>
      <c r="I152" s="10">
        <f>IF(F152&lt;1004,2,IF(F152&lt;1369,3,IF(F152&lt;1734,4,IF(F152&lt;3560,5,IF(F152&lt;3925,10,IF(F152&lt;4291,11,IF(F152&lt;4656,12,IF(F152="","",13))))))))</f>
        <v>3</v>
      </c>
      <c r="J152" t="s">
        <v>16</v>
      </c>
      <c r="K152" t="s">
        <v>8</v>
      </c>
      <c r="L152" t="s">
        <v>13</v>
      </c>
      <c r="M152" t="b">
        <v>0</v>
      </c>
    </row>
    <row r="153" spans="1:13" x14ac:dyDescent="0.3">
      <c r="A153">
        <v>152</v>
      </c>
      <c r="B153" s="1">
        <v>38720</v>
      </c>
      <c r="C153">
        <f t="shared" si="1"/>
        <v>74</v>
      </c>
      <c r="D153" s="10">
        <v>120</v>
      </c>
      <c r="E153" s="12">
        <v>91</v>
      </c>
      <c r="F153">
        <f>IFERROR(_xlfn.DAYS(B153,VLOOKUP(C153,$A$2:$M$220,2,FALSE)),"")</f>
        <v>1085</v>
      </c>
      <c r="G153">
        <f>YEAR(B153)</f>
        <v>2006</v>
      </c>
      <c r="H153" t="str">
        <f>IF(MONTH(B153)&lt;7,"Spring","Winter")</f>
        <v>Spring</v>
      </c>
      <c r="I153" s="10">
        <f>IF(F153&lt;1004,2,IF(F153&lt;1369,3,IF(F153&lt;1734,4,IF(F153&lt;3560,5,IF(F153&lt;3925,10,IF(F153&lt;4291,11,IF(F153&lt;4656,12,IF(F153="","",13))))))))</f>
        <v>3</v>
      </c>
      <c r="J153" t="s">
        <v>16</v>
      </c>
      <c r="K153" t="s">
        <v>8</v>
      </c>
      <c r="L153" t="s">
        <v>13</v>
      </c>
      <c r="M153" t="b">
        <v>0</v>
      </c>
    </row>
    <row r="154" spans="1:13" x14ac:dyDescent="0.3">
      <c r="A154">
        <v>153</v>
      </c>
      <c r="B154" s="1">
        <v>38721</v>
      </c>
      <c r="C154">
        <f t="shared" si="1"/>
        <v>75</v>
      </c>
      <c r="D154" s="10">
        <v>120</v>
      </c>
      <c r="E154" s="12">
        <v>75</v>
      </c>
      <c r="F154">
        <f>IFERROR(_xlfn.DAYS(B154,VLOOKUP(C154,$A$2:$M$220,2,FALSE)),"")</f>
        <v>1085</v>
      </c>
      <c r="G154">
        <f>YEAR(B154)</f>
        <v>2006</v>
      </c>
      <c r="H154" t="str">
        <f>IF(MONTH(B154)&lt;7,"Spring","Winter")</f>
        <v>Spring</v>
      </c>
      <c r="I154" s="10">
        <f>IF(F154&lt;1004,2,IF(F154&lt;1369,3,IF(F154&lt;1734,4,IF(F154&lt;3560,5,IF(F154&lt;3925,10,IF(F154&lt;4291,11,IF(F154&lt;4656,12,IF(F154="","",13))))))))</f>
        <v>3</v>
      </c>
      <c r="J154" t="s">
        <v>16</v>
      </c>
      <c r="K154" t="s">
        <v>8</v>
      </c>
      <c r="L154" t="s">
        <v>13</v>
      </c>
      <c r="M154" t="b">
        <v>0</v>
      </c>
    </row>
    <row r="155" spans="1:13" x14ac:dyDescent="0.3">
      <c r="A155">
        <v>154</v>
      </c>
      <c r="B155" s="1">
        <v>38722</v>
      </c>
      <c r="C155">
        <v>77</v>
      </c>
      <c r="D155" s="10">
        <v>120</v>
      </c>
      <c r="E155" s="12">
        <v>76</v>
      </c>
      <c r="F155">
        <f>IFERROR(_xlfn.DAYS(B155,VLOOKUP(C155,$A$2:$M$220,2,FALSE)),"")</f>
        <v>734</v>
      </c>
      <c r="G155">
        <f>YEAR(B155)</f>
        <v>2006</v>
      </c>
      <c r="H155" t="str">
        <f>IF(MONTH(B155)&lt;7,"Spring","Winter")</f>
        <v>Spring</v>
      </c>
      <c r="I155" s="10">
        <f>IF(F155&lt;1004,2,IF(F155&lt;1369,3,IF(F155&lt;1734,4,IF(F155&lt;3560,5,IF(F155&lt;3925,10,IF(F155&lt;4291,11,IF(F155&lt;4656,12,IF(F155="","",13))))))))</f>
        <v>2</v>
      </c>
      <c r="J155" t="s">
        <v>16</v>
      </c>
      <c r="K155" t="s">
        <v>8</v>
      </c>
      <c r="L155" t="s">
        <v>13</v>
      </c>
      <c r="M155" t="b">
        <v>0</v>
      </c>
    </row>
    <row r="156" spans="1:13" x14ac:dyDescent="0.3">
      <c r="A156">
        <v>155</v>
      </c>
      <c r="B156" s="1">
        <v>38723</v>
      </c>
      <c r="C156">
        <f t="shared" si="1"/>
        <v>78</v>
      </c>
      <c r="D156" s="10">
        <v>120</v>
      </c>
      <c r="E156" s="12">
        <v>71</v>
      </c>
      <c r="F156">
        <f>IFERROR(_xlfn.DAYS(B156,VLOOKUP(C156,$A$2:$M$220,2,FALSE)),"")</f>
        <v>734</v>
      </c>
      <c r="G156">
        <f>YEAR(B156)</f>
        <v>2006</v>
      </c>
      <c r="H156" t="str">
        <f>IF(MONTH(B156)&lt;7,"Spring","Winter")</f>
        <v>Spring</v>
      </c>
      <c r="I156" s="10">
        <f>IF(F156&lt;1004,2,IF(F156&lt;1369,3,IF(F156&lt;1734,4,IF(F156&lt;3560,5,IF(F156&lt;3925,10,IF(F156&lt;4291,11,IF(F156&lt;4656,12,IF(F156="","",13))))))))</f>
        <v>2</v>
      </c>
      <c r="J156" t="s">
        <v>16</v>
      </c>
      <c r="K156" t="s">
        <v>8</v>
      </c>
      <c r="L156" t="s">
        <v>13</v>
      </c>
      <c r="M156" t="b">
        <v>0</v>
      </c>
    </row>
    <row r="157" spans="1:13" x14ac:dyDescent="0.3">
      <c r="A157">
        <v>156</v>
      </c>
      <c r="B157" s="1">
        <v>38724</v>
      </c>
      <c r="C157">
        <f t="shared" si="1"/>
        <v>79</v>
      </c>
      <c r="D157" s="10">
        <v>120</v>
      </c>
      <c r="E157" s="12">
        <v>69</v>
      </c>
      <c r="F157">
        <f>IFERROR(_xlfn.DAYS(B157,VLOOKUP(C157,$A$2:$M$220,2,FALSE)),"")</f>
        <v>734</v>
      </c>
      <c r="G157">
        <f>YEAR(B157)</f>
        <v>2006</v>
      </c>
      <c r="H157" t="str">
        <f>IF(MONTH(B157)&lt;7,"Spring","Winter")</f>
        <v>Spring</v>
      </c>
      <c r="I157" s="10">
        <f>IF(F157&lt;1004,2,IF(F157&lt;1369,3,IF(F157&lt;1734,4,IF(F157&lt;3560,5,IF(F157&lt;3925,10,IF(F157&lt;4291,11,IF(F157&lt;4656,12,IF(F157="","",13))))))))</f>
        <v>2</v>
      </c>
      <c r="J157" t="s">
        <v>16</v>
      </c>
      <c r="K157" t="s">
        <v>8</v>
      </c>
      <c r="L157" t="s">
        <v>13</v>
      </c>
      <c r="M157" t="b">
        <v>0</v>
      </c>
    </row>
    <row r="158" spans="1:13" x14ac:dyDescent="0.3">
      <c r="A158">
        <v>157</v>
      </c>
      <c r="B158" s="1">
        <v>38725</v>
      </c>
      <c r="C158">
        <f t="shared" si="1"/>
        <v>80</v>
      </c>
      <c r="D158" s="10">
        <v>120</v>
      </c>
      <c r="E158" s="12">
        <v>70</v>
      </c>
      <c r="F158">
        <f>IFERROR(_xlfn.DAYS(B158,VLOOKUP(C158,$A$2:$M$220,2,FALSE)),"")</f>
        <v>734</v>
      </c>
      <c r="G158">
        <f>YEAR(B158)</f>
        <v>2006</v>
      </c>
      <c r="H158" t="str">
        <f>IF(MONTH(B158)&lt;7,"Spring","Winter")</f>
        <v>Spring</v>
      </c>
      <c r="I158" s="10">
        <f>IF(F158&lt;1004,2,IF(F158&lt;1369,3,IF(F158&lt;1734,4,IF(F158&lt;3560,5,IF(F158&lt;3925,10,IF(F158&lt;4291,11,IF(F158&lt;4656,12,IF(F158="","",13))))))))</f>
        <v>2</v>
      </c>
      <c r="J158" t="s">
        <v>16</v>
      </c>
      <c r="K158" t="s">
        <v>8</v>
      </c>
      <c r="L158" t="s">
        <v>13</v>
      </c>
      <c r="M158" t="b">
        <v>0</v>
      </c>
    </row>
    <row r="159" spans="1:13" x14ac:dyDescent="0.3">
      <c r="A159">
        <v>158</v>
      </c>
      <c r="B159" s="1">
        <v>38726</v>
      </c>
      <c r="C159">
        <f t="shared" si="1"/>
        <v>81</v>
      </c>
      <c r="D159" s="10">
        <v>120</v>
      </c>
      <c r="E159" s="12">
        <v>71</v>
      </c>
      <c r="F159">
        <f>IFERROR(_xlfn.DAYS(B159,VLOOKUP(C159,$A$2:$M$220,2,FALSE)),"")</f>
        <v>734</v>
      </c>
      <c r="G159">
        <f>YEAR(B159)</f>
        <v>2006</v>
      </c>
      <c r="H159" t="str">
        <f>IF(MONTH(B159)&lt;7,"Spring","Winter")</f>
        <v>Spring</v>
      </c>
      <c r="I159" s="10">
        <f>IF(F159&lt;1004,2,IF(F159&lt;1369,3,IF(F159&lt;1734,4,IF(F159&lt;3560,5,IF(F159&lt;3925,10,IF(F159&lt;4291,11,IF(F159&lt;4656,12,IF(F159="","",13))))))))</f>
        <v>2</v>
      </c>
      <c r="J159" t="s">
        <v>16</v>
      </c>
      <c r="K159" t="s">
        <v>8</v>
      </c>
      <c r="L159" t="s">
        <v>13</v>
      </c>
      <c r="M159" t="b">
        <v>0</v>
      </c>
    </row>
    <row r="160" spans="1:13" x14ac:dyDescent="0.3">
      <c r="A160">
        <v>159</v>
      </c>
      <c r="B160" s="1">
        <v>38727</v>
      </c>
      <c r="C160">
        <f t="shared" si="1"/>
        <v>82</v>
      </c>
      <c r="D160" s="10">
        <v>120</v>
      </c>
      <c r="E160" s="12">
        <v>65</v>
      </c>
      <c r="F160">
        <f>IFERROR(_xlfn.DAYS(B160,VLOOKUP(C160,$A$2:$M$220,2,FALSE)),"")</f>
        <v>734</v>
      </c>
      <c r="G160">
        <f>YEAR(B160)</f>
        <v>2006</v>
      </c>
      <c r="H160" t="str">
        <f>IF(MONTH(B160)&lt;7,"Spring","Winter")</f>
        <v>Spring</v>
      </c>
      <c r="I160" s="10">
        <f>IF(F160&lt;1004,2,IF(F160&lt;1369,3,IF(F160&lt;1734,4,IF(F160&lt;3560,5,IF(F160&lt;3925,10,IF(F160&lt;4291,11,IF(F160&lt;4656,12,IF(F160="","",13))))))))</f>
        <v>2</v>
      </c>
      <c r="J160" t="s">
        <v>16</v>
      </c>
      <c r="K160" t="s">
        <v>8</v>
      </c>
      <c r="L160" t="s">
        <v>13</v>
      </c>
      <c r="M160" t="b">
        <v>0</v>
      </c>
    </row>
    <row r="161" spans="1:13" x14ac:dyDescent="0.3">
      <c r="A161">
        <v>160</v>
      </c>
      <c r="B161" s="1">
        <v>38728</v>
      </c>
      <c r="C161">
        <f t="shared" si="1"/>
        <v>83</v>
      </c>
      <c r="D161" s="10">
        <v>120</v>
      </c>
      <c r="E161" s="12">
        <v>67</v>
      </c>
      <c r="F161">
        <f>IFERROR(_xlfn.DAYS(B161,VLOOKUP(C161,$A$2:$M$220,2,FALSE)),"")</f>
        <v>734</v>
      </c>
      <c r="G161">
        <f>YEAR(B161)</f>
        <v>2006</v>
      </c>
      <c r="H161" t="str">
        <f>IF(MONTH(B161)&lt;7,"Spring","Winter")</f>
        <v>Spring</v>
      </c>
      <c r="I161" s="10">
        <f>IF(F161&lt;1004,2,IF(F161&lt;1369,3,IF(F161&lt;1734,4,IF(F161&lt;3560,5,IF(F161&lt;3925,10,IF(F161&lt;4291,11,IF(F161&lt;4656,12,IF(F161="","",13))))))))</f>
        <v>2</v>
      </c>
      <c r="J161" t="s">
        <v>16</v>
      </c>
      <c r="K161" t="s">
        <v>8</v>
      </c>
      <c r="L161" t="s">
        <v>13</v>
      </c>
      <c r="M161" t="b">
        <v>0</v>
      </c>
    </row>
    <row r="162" spans="1:13" x14ac:dyDescent="0.3">
      <c r="A162">
        <v>161</v>
      </c>
      <c r="B162" s="1">
        <v>38729</v>
      </c>
      <c r="C162">
        <f t="shared" si="1"/>
        <v>84</v>
      </c>
      <c r="D162" s="10">
        <v>120</v>
      </c>
      <c r="E162" s="12">
        <v>72</v>
      </c>
      <c r="F162">
        <f>IFERROR(_xlfn.DAYS(B162,VLOOKUP(C162,$A$2:$M$220,2,FALSE)),"")</f>
        <v>734</v>
      </c>
      <c r="G162">
        <f>YEAR(B162)</f>
        <v>2006</v>
      </c>
      <c r="H162" t="str">
        <f>IF(MONTH(B162)&lt;7,"Spring","Winter")</f>
        <v>Spring</v>
      </c>
      <c r="I162" s="10">
        <f>IF(F162&lt;1004,2,IF(F162&lt;1369,3,IF(F162&lt;1734,4,IF(F162&lt;3560,5,IF(F162&lt;3925,10,IF(F162&lt;4291,11,IF(F162&lt;4656,12,IF(F162="","",13))))))))</f>
        <v>2</v>
      </c>
      <c r="J162" t="s">
        <v>16</v>
      </c>
      <c r="K162" t="s">
        <v>8</v>
      </c>
      <c r="L162" t="s">
        <v>13</v>
      </c>
      <c r="M162" t="b">
        <v>0</v>
      </c>
    </row>
    <row r="163" spans="1:13" x14ac:dyDescent="0.3">
      <c r="A163">
        <v>162</v>
      </c>
      <c r="B163" s="1">
        <v>38730</v>
      </c>
      <c r="C163">
        <f t="shared" si="1"/>
        <v>85</v>
      </c>
      <c r="D163" s="10">
        <v>120</v>
      </c>
      <c r="E163" s="12">
        <v>69</v>
      </c>
      <c r="F163">
        <f>IFERROR(_xlfn.DAYS(B163,VLOOKUP(C163,$A$2:$M$220,2,FALSE)),"")</f>
        <v>734</v>
      </c>
      <c r="G163">
        <f>YEAR(B163)</f>
        <v>2006</v>
      </c>
      <c r="H163" t="str">
        <f>IF(MONTH(B163)&lt;7,"Spring","Winter")</f>
        <v>Spring</v>
      </c>
      <c r="I163" s="10">
        <f>IF(F163&lt;1004,2,IF(F163&lt;1369,3,IF(F163&lt;1734,4,IF(F163&lt;3560,5,IF(F163&lt;3925,10,IF(F163&lt;4291,11,IF(F163&lt;4656,12,IF(F163="","",13))))))))</f>
        <v>2</v>
      </c>
      <c r="J163" t="s">
        <v>16</v>
      </c>
      <c r="K163" t="s">
        <v>8</v>
      </c>
      <c r="L163" t="s">
        <v>13</v>
      </c>
      <c r="M163" t="b">
        <v>0</v>
      </c>
    </row>
    <row r="164" spans="1:13" x14ac:dyDescent="0.3">
      <c r="A164">
        <v>163</v>
      </c>
      <c r="B164" s="1">
        <v>38731</v>
      </c>
      <c r="C164">
        <f t="shared" si="1"/>
        <v>86</v>
      </c>
      <c r="D164" s="10">
        <v>120</v>
      </c>
      <c r="E164" s="12">
        <v>68</v>
      </c>
      <c r="F164">
        <f>IFERROR(_xlfn.DAYS(B164,VLOOKUP(C164,$A$2:$M$220,2,FALSE)),"")</f>
        <v>734</v>
      </c>
      <c r="G164">
        <f>YEAR(B164)</f>
        <v>2006</v>
      </c>
      <c r="H164" t="str">
        <f>IF(MONTH(B164)&lt;7,"Spring","Winter")</f>
        <v>Spring</v>
      </c>
      <c r="I164" s="10">
        <f>IF(F164&lt;1004,2,IF(F164&lt;1369,3,IF(F164&lt;1734,4,IF(F164&lt;3560,5,IF(F164&lt;3925,10,IF(F164&lt;4291,11,IF(F164&lt;4656,12,IF(F164="","",13))))))))</f>
        <v>2</v>
      </c>
      <c r="J164" t="s">
        <v>16</v>
      </c>
      <c r="K164" t="s">
        <v>8</v>
      </c>
      <c r="L164" t="s">
        <v>13</v>
      </c>
      <c r="M164" t="b">
        <v>0</v>
      </c>
    </row>
    <row r="165" spans="1:13" x14ac:dyDescent="0.3">
      <c r="A165">
        <v>164</v>
      </c>
      <c r="B165" s="1">
        <v>38732</v>
      </c>
      <c r="C165">
        <f t="shared" si="1"/>
        <v>87</v>
      </c>
      <c r="D165" s="10">
        <v>120</v>
      </c>
      <c r="E165" s="12">
        <v>66</v>
      </c>
      <c r="F165">
        <f>IFERROR(_xlfn.DAYS(B165,VLOOKUP(C165,$A$2:$M$220,2,FALSE)),"")</f>
        <v>734</v>
      </c>
      <c r="G165">
        <f>YEAR(B165)</f>
        <v>2006</v>
      </c>
      <c r="H165" t="str">
        <f>IF(MONTH(B165)&lt;7,"Spring","Winter")</f>
        <v>Spring</v>
      </c>
      <c r="I165" s="10">
        <f>IF(F165&lt;1004,2,IF(F165&lt;1369,3,IF(F165&lt;1734,4,IF(F165&lt;3560,5,IF(F165&lt;3925,10,IF(F165&lt;4291,11,IF(F165&lt;4656,12,IF(F165="","",13))))))))</f>
        <v>2</v>
      </c>
      <c r="J165" t="s">
        <v>16</v>
      </c>
      <c r="K165" t="s">
        <v>8</v>
      </c>
      <c r="L165" t="s">
        <v>13</v>
      </c>
      <c r="M165" t="b">
        <v>0</v>
      </c>
    </row>
    <row r="166" spans="1:13" x14ac:dyDescent="0.3">
      <c r="A166">
        <v>165</v>
      </c>
      <c r="B166" s="1">
        <v>38733</v>
      </c>
      <c r="C166">
        <f t="shared" si="1"/>
        <v>88</v>
      </c>
      <c r="D166" s="10">
        <v>120</v>
      </c>
      <c r="E166" s="12">
        <v>67</v>
      </c>
      <c r="F166">
        <f>IFERROR(_xlfn.DAYS(B166,VLOOKUP(C166,$A$2:$M$220,2,FALSE)),"")</f>
        <v>734</v>
      </c>
      <c r="G166">
        <f>YEAR(B166)</f>
        <v>2006</v>
      </c>
      <c r="H166" t="str">
        <f>IF(MONTH(B166)&lt;7,"Spring","Winter")</f>
        <v>Spring</v>
      </c>
      <c r="I166" s="10">
        <f>IF(F166&lt;1004,2,IF(F166&lt;1369,3,IF(F166&lt;1734,4,IF(F166&lt;3560,5,IF(F166&lt;3925,10,IF(F166&lt;4291,11,IF(F166&lt;4656,12,IF(F166="","",13))))))))</f>
        <v>2</v>
      </c>
      <c r="J166" t="s">
        <v>16</v>
      </c>
      <c r="K166" t="s">
        <v>8</v>
      </c>
      <c r="L166" t="s">
        <v>13</v>
      </c>
      <c r="M166" t="b">
        <v>0</v>
      </c>
    </row>
    <row r="167" spans="1:13" x14ac:dyDescent="0.3">
      <c r="A167">
        <v>166</v>
      </c>
      <c r="B167" s="1">
        <v>38734</v>
      </c>
      <c r="C167">
        <f t="shared" si="1"/>
        <v>89</v>
      </c>
      <c r="D167" s="10">
        <v>120</v>
      </c>
      <c r="E167" s="12">
        <v>68</v>
      </c>
      <c r="F167">
        <f>IFERROR(_xlfn.DAYS(B167,VLOOKUP(C167,$A$2:$M$220,2,FALSE)),"")</f>
        <v>734</v>
      </c>
      <c r="G167">
        <f>YEAR(B167)</f>
        <v>2006</v>
      </c>
      <c r="H167" t="str">
        <f>IF(MONTH(B167)&lt;7,"Spring","Winter")</f>
        <v>Spring</v>
      </c>
      <c r="I167" s="10">
        <f>IF(F167&lt;1004,2,IF(F167&lt;1369,3,IF(F167&lt;1734,4,IF(F167&lt;3560,5,IF(F167&lt;3925,10,IF(F167&lt;4291,11,IF(F167&lt;4656,12,IF(F167="","",13))))))))</f>
        <v>2</v>
      </c>
      <c r="J167" t="s">
        <v>16</v>
      </c>
      <c r="K167" t="s">
        <v>8</v>
      </c>
      <c r="L167" t="s">
        <v>13</v>
      </c>
      <c r="M167" t="b">
        <v>0</v>
      </c>
    </row>
    <row r="168" spans="1:13" x14ac:dyDescent="0.3">
      <c r="A168">
        <v>167</v>
      </c>
      <c r="B168" s="1">
        <v>38735</v>
      </c>
      <c r="C168">
        <f t="shared" si="1"/>
        <v>90</v>
      </c>
      <c r="D168" s="10">
        <v>120</v>
      </c>
      <c r="E168" s="12">
        <v>69</v>
      </c>
      <c r="F168">
        <f>IFERROR(_xlfn.DAYS(B168,VLOOKUP(C168,$A$2:$M$220,2,FALSE)),"")</f>
        <v>734</v>
      </c>
      <c r="G168">
        <f>YEAR(B168)</f>
        <v>2006</v>
      </c>
      <c r="H168" t="str">
        <f>IF(MONTH(B168)&lt;7,"Spring","Winter")</f>
        <v>Spring</v>
      </c>
      <c r="I168" s="10">
        <f>IF(F168&lt;1004,2,IF(F168&lt;1369,3,IF(F168&lt;1734,4,IF(F168&lt;3560,5,IF(F168&lt;3925,10,IF(F168&lt;4291,11,IF(F168&lt;4656,12,IF(F168="","",13))))))))</f>
        <v>2</v>
      </c>
      <c r="J168" t="s">
        <v>16</v>
      </c>
      <c r="K168" t="s">
        <v>8</v>
      </c>
      <c r="L168" t="s">
        <v>13</v>
      </c>
      <c r="M168" t="b">
        <v>0</v>
      </c>
    </row>
    <row r="169" spans="1:13" x14ac:dyDescent="0.3">
      <c r="A169">
        <v>168</v>
      </c>
      <c r="B169" s="1">
        <v>38736</v>
      </c>
      <c r="C169">
        <f t="shared" si="1"/>
        <v>91</v>
      </c>
      <c r="D169" s="10">
        <v>120</v>
      </c>
      <c r="E169" s="12">
        <v>70</v>
      </c>
      <c r="F169">
        <f>IFERROR(_xlfn.DAYS(B169,VLOOKUP(C169,$A$2:$M$220,2,FALSE)),"")</f>
        <v>734</v>
      </c>
      <c r="G169">
        <f>YEAR(B169)</f>
        <v>2006</v>
      </c>
      <c r="H169" t="str">
        <f>IF(MONTH(B169)&lt;7,"Spring","Winter")</f>
        <v>Spring</v>
      </c>
      <c r="I169" s="10">
        <f>IF(F169&lt;1004,2,IF(F169&lt;1369,3,IF(F169&lt;1734,4,IF(F169&lt;3560,5,IF(F169&lt;3925,10,IF(F169&lt;4291,11,IF(F169&lt;4656,12,IF(F169="","",13))))))))</f>
        <v>2</v>
      </c>
      <c r="J169" t="s">
        <v>16</v>
      </c>
      <c r="K169" t="s">
        <v>8</v>
      </c>
      <c r="L169" t="s">
        <v>13</v>
      </c>
      <c r="M169" t="b">
        <v>0</v>
      </c>
    </row>
    <row r="170" spans="1:13" x14ac:dyDescent="0.3">
      <c r="A170">
        <v>169</v>
      </c>
      <c r="B170" s="1">
        <v>38737</v>
      </c>
      <c r="C170">
        <f t="shared" si="1"/>
        <v>92</v>
      </c>
      <c r="D170" s="10">
        <v>120</v>
      </c>
      <c r="E170" s="12">
        <v>71</v>
      </c>
      <c r="F170">
        <f>IFERROR(_xlfn.DAYS(B170,VLOOKUP(C170,$A$2:$M$220,2,FALSE)),"")</f>
        <v>734</v>
      </c>
      <c r="G170">
        <f>YEAR(B170)</f>
        <v>2006</v>
      </c>
      <c r="H170" t="str">
        <f>IF(MONTH(B170)&lt;7,"Spring","Winter")</f>
        <v>Spring</v>
      </c>
      <c r="I170" s="10">
        <f>IF(F170&lt;1004,2,IF(F170&lt;1369,3,IF(F170&lt;1734,4,IF(F170&lt;3560,5,IF(F170&lt;3925,10,IF(F170&lt;4291,11,IF(F170&lt;4656,12,IF(F170="","",13))))))))</f>
        <v>2</v>
      </c>
      <c r="J170" t="s">
        <v>16</v>
      </c>
      <c r="K170" t="s">
        <v>7</v>
      </c>
      <c r="L170" t="s">
        <v>13</v>
      </c>
      <c r="M170" t="b">
        <v>0</v>
      </c>
    </row>
    <row r="171" spans="1:13" x14ac:dyDescent="0.3">
      <c r="A171">
        <v>170</v>
      </c>
      <c r="B171" s="1">
        <v>38738</v>
      </c>
      <c r="C171">
        <f t="shared" ref="C171:C220" si="2">C170+1</f>
        <v>93</v>
      </c>
      <c r="D171" s="10">
        <v>120</v>
      </c>
      <c r="E171" s="12">
        <v>72</v>
      </c>
      <c r="F171">
        <f>IFERROR(_xlfn.DAYS(B171,VLOOKUP(C171,$A$2:$M$220,2,FALSE)),"")</f>
        <v>734</v>
      </c>
      <c r="G171">
        <f>YEAR(B171)</f>
        <v>2006</v>
      </c>
      <c r="H171" t="str">
        <f>IF(MONTH(B171)&lt;7,"Spring","Winter")</f>
        <v>Spring</v>
      </c>
      <c r="I171" s="10">
        <f>IF(F171&lt;1004,2,IF(F171&lt;1369,3,IF(F171&lt;1734,4,IF(F171&lt;3560,5,IF(F171&lt;3925,10,IF(F171&lt;4291,11,IF(F171&lt;4656,12,IF(F171="","",13))))))))</f>
        <v>2</v>
      </c>
      <c r="J171" t="s">
        <v>16</v>
      </c>
      <c r="K171" t="s">
        <v>8</v>
      </c>
      <c r="L171" t="s">
        <v>13</v>
      </c>
      <c r="M171" t="b">
        <v>0</v>
      </c>
    </row>
    <row r="172" spans="1:13" x14ac:dyDescent="0.3">
      <c r="A172">
        <v>171</v>
      </c>
      <c r="B172" s="1">
        <v>38739</v>
      </c>
      <c r="C172">
        <f t="shared" si="2"/>
        <v>94</v>
      </c>
      <c r="D172" s="10">
        <v>120</v>
      </c>
      <c r="E172" s="12">
        <v>65</v>
      </c>
      <c r="F172">
        <f>IFERROR(_xlfn.DAYS(B172,VLOOKUP(C172,$A$2:$M$220,2,FALSE)),"")</f>
        <v>734</v>
      </c>
      <c r="G172">
        <f>YEAR(B172)</f>
        <v>2006</v>
      </c>
      <c r="H172" t="str">
        <f>IF(MONTH(B172)&lt;7,"Spring","Winter")</f>
        <v>Spring</v>
      </c>
      <c r="I172" s="10">
        <f>IF(F172&lt;1004,2,IF(F172&lt;1369,3,IF(F172&lt;1734,4,IF(F172&lt;3560,5,IF(F172&lt;3925,10,IF(F172&lt;4291,11,IF(F172&lt;4656,12,IF(F172="","",13))))))))</f>
        <v>2</v>
      </c>
      <c r="J172" t="s">
        <v>16</v>
      </c>
      <c r="K172" t="s">
        <v>8</v>
      </c>
      <c r="L172" t="s">
        <v>13</v>
      </c>
      <c r="M172" t="b">
        <v>0</v>
      </c>
    </row>
    <row r="173" spans="1:13" x14ac:dyDescent="0.3">
      <c r="A173">
        <v>172</v>
      </c>
      <c r="B173" s="1">
        <v>38740</v>
      </c>
      <c r="C173">
        <f t="shared" si="2"/>
        <v>95</v>
      </c>
      <c r="D173" s="10">
        <v>120</v>
      </c>
      <c r="E173" s="12">
        <v>70</v>
      </c>
      <c r="F173">
        <f>IFERROR(_xlfn.DAYS(B173,VLOOKUP(C173,$A$2:$M$220,2,FALSE)),"")</f>
        <v>734</v>
      </c>
      <c r="G173">
        <f>YEAR(B173)</f>
        <v>2006</v>
      </c>
      <c r="H173" t="str">
        <f>IF(MONTH(B173)&lt;7,"Spring","Winter")</f>
        <v>Spring</v>
      </c>
      <c r="I173" s="10">
        <f>IF(F173&lt;1004,2,IF(F173&lt;1369,3,IF(F173&lt;1734,4,IF(F173&lt;3560,5,IF(F173&lt;3925,10,IF(F173&lt;4291,11,IF(F173&lt;4656,12,IF(F173="","",13))))))))</f>
        <v>2</v>
      </c>
      <c r="J173" t="s">
        <v>16</v>
      </c>
      <c r="K173" t="s">
        <v>8</v>
      </c>
      <c r="L173" t="s">
        <v>13</v>
      </c>
      <c r="M173" t="b">
        <v>0</v>
      </c>
    </row>
    <row r="174" spans="1:13" x14ac:dyDescent="0.3">
      <c r="A174">
        <v>173</v>
      </c>
      <c r="B174" s="1">
        <v>38741</v>
      </c>
      <c r="C174">
        <f t="shared" si="2"/>
        <v>96</v>
      </c>
      <c r="D174" s="10">
        <v>120</v>
      </c>
      <c r="E174" s="12">
        <v>72</v>
      </c>
      <c r="F174">
        <f>IFERROR(_xlfn.DAYS(B174,VLOOKUP(C174,$A$2:$M$220,2,FALSE)),"")</f>
        <v>734</v>
      </c>
      <c r="G174">
        <f>YEAR(B174)</f>
        <v>2006</v>
      </c>
      <c r="H174" t="str">
        <f>IF(MONTH(B174)&lt;7,"Spring","Winter")</f>
        <v>Spring</v>
      </c>
      <c r="I174" s="10">
        <f>IF(F174&lt;1004,2,IF(F174&lt;1369,3,IF(F174&lt;1734,4,IF(F174&lt;3560,5,IF(F174&lt;3925,10,IF(F174&lt;4291,11,IF(F174&lt;4656,12,IF(F174="","",13))))))))</f>
        <v>2</v>
      </c>
      <c r="J174" t="s">
        <v>16</v>
      </c>
      <c r="K174" t="s">
        <v>8</v>
      </c>
      <c r="L174" t="s">
        <v>13</v>
      </c>
      <c r="M174" t="b">
        <v>0</v>
      </c>
    </row>
    <row r="175" spans="1:13" x14ac:dyDescent="0.3">
      <c r="A175">
        <v>174</v>
      </c>
      <c r="B175" s="1">
        <v>38742</v>
      </c>
      <c r="C175">
        <f t="shared" si="2"/>
        <v>97</v>
      </c>
      <c r="D175" s="10">
        <v>120</v>
      </c>
      <c r="E175" s="12">
        <v>67</v>
      </c>
      <c r="F175">
        <f>IFERROR(_xlfn.DAYS(B175,VLOOKUP(C175,$A$2:$M$220,2,FALSE)),"")</f>
        <v>734</v>
      </c>
      <c r="G175">
        <f>YEAR(B175)</f>
        <v>2006</v>
      </c>
      <c r="H175" t="str">
        <f>IF(MONTH(B175)&lt;7,"Spring","Winter")</f>
        <v>Spring</v>
      </c>
      <c r="I175" s="10">
        <f>IF(F175&lt;1004,2,IF(F175&lt;1369,3,IF(F175&lt;1734,4,IF(F175&lt;3560,5,IF(F175&lt;3925,10,IF(F175&lt;4291,11,IF(F175&lt;4656,12,IF(F175="","",13))))))))</f>
        <v>2</v>
      </c>
      <c r="J175" t="s">
        <v>16</v>
      </c>
      <c r="K175" t="s">
        <v>8</v>
      </c>
      <c r="L175" t="s">
        <v>13</v>
      </c>
      <c r="M175" t="b">
        <v>0</v>
      </c>
    </row>
    <row r="176" spans="1:13" x14ac:dyDescent="0.3">
      <c r="A176">
        <v>175</v>
      </c>
      <c r="B176" s="1">
        <v>38743</v>
      </c>
      <c r="C176">
        <f t="shared" si="2"/>
        <v>98</v>
      </c>
      <c r="D176" s="10">
        <v>120</v>
      </c>
      <c r="E176" s="12">
        <v>89</v>
      </c>
      <c r="F176">
        <f>IFERROR(_xlfn.DAYS(B176,VLOOKUP(C176,$A$2:$M$220,2,FALSE)),"")</f>
        <v>734</v>
      </c>
      <c r="G176">
        <f>YEAR(B176)</f>
        <v>2006</v>
      </c>
      <c r="H176" t="str">
        <f>IF(MONTH(B176)&lt;7,"Spring","Winter")</f>
        <v>Spring</v>
      </c>
      <c r="I176" s="10">
        <f>IF(F176&lt;1004,2,IF(F176&lt;1369,3,IF(F176&lt;1734,4,IF(F176&lt;3560,5,IF(F176&lt;3925,10,IF(F176&lt;4291,11,IF(F176&lt;4656,12,IF(F176="","",13))))))))</f>
        <v>2</v>
      </c>
      <c r="J176" t="s">
        <v>16</v>
      </c>
      <c r="K176" t="s">
        <v>8</v>
      </c>
      <c r="L176" t="s">
        <v>13</v>
      </c>
      <c r="M176" t="b">
        <v>0</v>
      </c>
    </row>
    <row r="177" spans="1:13" x14ac:dyDescent="0.3">
      <c r="A177">
        <v>176</v>
      </c>
      <c r="B177" s="1">
        <v>38744</v>
      </c>
      <c r="C177">
        <f t="shared" si="2"/>
        <v>99</v>
      </c>
      <c r="D177" s="10">
        <v>120</v>
      </c>
      <c r="E177" s="12">
        <v>96</v>
      </c>
      <c r="F177">
        <f>IFERROR(_xlfn.DAYS(B177,VLOOKUP(C177,$A$2:$M$220,2,FALSE)),"")</f>
        <v>734</v>
      </c>
      <c r="G177">
        <f>YEAR(B177)</f>
        <v>2006</v>
      </c>
      <c r="H177" t="str">
        <f>IF(MONTH(B177)&lt;7,"Spring","Winter")</f>
        <v>Spring</v>
      </c>
      <c r="I177" s="10">
        <f>IF(F177&lt;1004,2,IF(F177&lt;1369,3,IF(F177&lt;1734,4,IF(F177&lt;3560,5,IF(F177&lt;3925,10,IF(F177&lt;4291,11,IF(F177&lt;4656,12,IF(F177="","",13))))))))</f>
        <v>2</v>
      </c>
      <c r="J177" t="s">
        <v>16</v>
      </c>
      <c r="K177" t="s">
        <v>8</v>
      </c>
      <c r="L177" t="s">
        <v>13</v>
      </c>
      <c r="M177" t="b">
        <v>0</v>
      </c>
    </row>
    <row r="178" spans="1:13" x14ac:dyDescent="0.3">
      <c r="A178">
        <v>177</v>
      </c>
      <c r="B178" s="1">
        <v>38745</v>
      </c>
      <c r="C178">
        <f t="shared" si="2"/>
        <v>100</v>
      </c>
      <c r="D178" s="10">
        <v>120</v>
      </c>
      <c r="E178" s="12">
        <v>67</v>
      </c>
      <c r="F178">
        <f>IFERROR(_xlfn.DAYS(B178,VLOOKUP(C178,$A$2:$M$220,2,FALSE)),"")</f>
        <v>734</v>
      </c>
      <c r="G178">
        <f>YEAR(B178)</f>
        <v>2006</v>
      </c>
      <c r="H178" t="str">
        <f>IF(MONTH(B178)&lt;7,"Spring","Winter")</f>
        <v>Spring</v>
      </c>
      <c r="I178" s="10">
        <f>IF(F178&lt;1004,2,IF(F178&lt;1369,3,IF(F178&lt;1734,4,IF(F178&lt;3560,5,IF(F178&lt;3925,10,IF(F178&lt;4291,11,IF(F178&lt;4656,12,IF(F178="","",13))))))))</f>
        <v>2</v>
      </c>
      <c r="J178" t="s">
        <v>16</v>
      </c>
      <c r="K178" t="s">
        <v>8</v>
      </c>
      <c r="L178" t="s">
        <v>13</v>
      </c>
      <c r="M178" t="b">
        <v>0</v>
      </c>
    </row>
    <row r="179" spans="1:13" x14ac:dyDescent="0.3">
      <c r="A179">
        <v>178</v>
      </c>
      <c r="B179" s="1">
        <v>39083</v>
      </c>
      <c r="C179">
        <f t="shared" si="2"/>
        <v>101</v>
      </c>
      <c r="D179" s="10">
        <v>170</v>
      </c>
      <c r="E179" s="12">
        <v>76</v>
      </c>
      <c r="F179">
        <f>IFERROR(_xlfn.DAYS(B179,VLOOKUP(C179,$A$2:$M$220,2,FALSE)),"")</f>
        <v>1071</v>
      </c>
      <c r="G179">
        <f>YEAR(B179)</f>
        <v>2007</v>
      </c>
      <c r="H179" t="str">
        <f>IF(MONTH(B179)&lt;7,"Spring","Winter")</f>
        <v>Spring</v>
      </c>
      <c r="I179" s="10">
        <f>IF(F179&lt;1004,2,IF(F179&lt;1369,3,IF(F179&lt;1734,4,IF(F179&lt;3560,5,IF(F179&lt;3925,10,IF(F179&lt;4291,11,IF(F179&lt;4656,12,IF(F179="","",13))))))))</f>
        <v>3</v>
      </c>
      <c r="J179" t="s">
        <v>16</v>
      </c>
      <c r="K179" t="s">
        <v>8</v>
      </c>
      <c r="L179" t="s">
        <v>13</v>
      </c>
      <c r="M179" t="b">
        <v>0</v>
      </c>
    </row>
    <row r="180" spans="1:13" x14ac:dyDescent="0.3">
      <c r="A180">
        <v>179</v>
      </c>
      <c r="B180" s="1">
        <v>39084</v>
      </c>
      <c r="C180">
        <f t="shared" si="2"/>
        <v>102</v>
      </c>
      <c r="D180" s="10">
        <v>170</v>
      </c>
      <c r="E180" s="12">
        <v>75</v>
      </c>
      <c r="F180">
        <f>IFERROR(_xlfn.DAYS(B180,VLOOKUP(C180,$A$2:$M$220,2,FALSE)),"")</f>
        <v>1071</v>
      </c>
      <c r="G180">
        <f>YEAR(B180)</f>
        <v>2007</v>
      </c>
      <c r="H180" t="str">
        <f>IF(MONTH(B180)&lt;7,"Spring","Winter")</f>
        <v>Spring</v>
      </c>
      <c r="I180" s="10">
        <f>IF(F180&lt;1004,2,IF(F180&lt;1369,3,IF(F180&lt;1734,4,IF(F180&lt;3560,5,IF(F180&lt;3925,10,IF(F180&lt;4291,11,IF(F180&lt;4656,12,IF(F180="","",13))))))))</f>
        <v>3</v>
      </c>
      <c r="J180" t="s">
        <v>16</v>
      </c>
      <c r="K180" t="s">
        <v>8</v>
      </c>
      <c r="L180" t="s">
        <v>13</v>
      </c>
      <c r="M180" t="b">
        <v>0</v>
      </c>
    </row>
    <row r="181" spans="1:13" x14ac:dyDescent="0.3">
      <c r="A181">
        <v>180</v>
      </c>
      <c r="B181" s="1">
        <v>39085</v>
      </c>
      <c r="C181">
        <f t="shared" si="2"/>
        <v>103</v>
      </c>
      <c r="D181" s="10">
        <v>170</v>
      </c>
      <c r="E181" s="12">
        <v>45</v>
      </c>
      <c r="F181">
        <f>IFERROR(_xlfn.DAYS(B181,VLOOKUP(C181,$A$2:$M$220,2,FALSE)),"")</f>
        <v>1071</v>
      </c>
      <c r="G181">
        <f>YEAR(B181)</f>
        <v>2007</v>
      </c>
      <c r="H181" t="str">
        <f>IF(MONTH(B181)&lt;7,"Spring","Winter")</f>
        <v>Spring</v>
      </c>
      <c r="I181" s="10">
        <f>IF(F181&lt;1004,2,IF(F181&lt;1369,3,IF(F181&lt;1734,4,IF(F181&lt;3560,5,IF(F181&lt;3925,10,IF(F181&lt;4291,11,IF(F181&lt;4656,12,IF(F181="","",13))))))))</f>
        <v>3</v>
      </c>
      <c r="J181" t="s">
        <v>16</v>
      </c>
      <c r="K181" t="s">
        <v>8</v>
      </c>
      <c r="L181" t="s">
        <v>13</v>
      </c>
      <c r="M181" t="b">
        <v>0</v>
      </c>
    </row>
    <row r="182" spans="1:13" x14ac:dyDescent="0.3">
      <c r="A182">
        <v>181</v>
      </c>
      <c r="B182" s="1">
        <v>39086</v>
      </c>
      <c r="C182">
        <f t="shared" si="2"/>
        <v>104</v>
      </c>
      <c r="D182" s="10">
        <v>170</v>
      </c>
      <c r="E182" s="12">
        <v>71</v>
      </c>
      <c r="F182">
        <f>IFERROR(_xlfn.DAYS(B182,VLOOKUP(C182,$A$2:$M$220,2,FALSE)),"")</f>
        <v>733</v>
      </c>
      <c r="G182">
        <f>YEAR(B182)</f>
        <v>2007</v>
      </c>
      <c r="H182" t="str">
        <f>IF(MONTH(B182)&lt;7,"Spring","Winter")</f>
        <v>Spring</v>
      </c>
      <c r="I182" s="10">
        <f>IF(F182&lt;1004,2,IF(F182&lt;1369,3,IF(F182&lt;1734,4,IF(F182&lt;3560,5,IF(F182&lt;3925,10,IF(F182&lt;4291,11,IF(F182&lt;4656,12,IF(F182="","",13))))))))</f>
        <v>2</v>
      </c>
      <c r="J182" t="s">
        <v>16</v>
      </c>
      <c r="K182" t="s">
        <v>8</v>
      </c>
      <c r="L182" t="s">
        <v>13</v>
      </c>
      <c r="M182" t="b">
        <v>0</v>
      </c>
    </row>
    <row r="183" spans="1:13" x14ac:dyDescent="0.3">
      <c r="A183">
        <v>182</v>
      </c>
      <c r="B183" s="1">
        <v>39087</v>
      </c>
      <c r="C183">
        <f t="shared" si="2"/>
        <v>105</v>
      </c>
      <c r="D183" s="10">
        <v>170</v>
      </c>
      <c r="E183" s="12">
        <v>72</v>
      </c>
      <c r="F183">
        <f>IFERROR(_xlfn.DAYS(B183,VLOOKUP(C183,$A$2:$M$220,2,FALSE)),"")</f>
        <v>733</v>
      </c>
      <c r="G183">
        <f>YEAR(B183)</f>
        <v>2007</v>
      </c>
      <c r="H183" t="str">
        <f>IF(MONTH(B183)&lt;7,"Spring","Winter")</f>
        <v>Spring</v>
      </c>
      <c r="I183" s="10">
        <f>IF(F183&lt;1004,2,IF(F183&lt;1369,3,IF(F183&lt;1734,4,IF(F183&lt;3560,5,IF(F183&lt;3925,10,IF(F183&lt;4291,11,IF(F183&lt;4656,12,IF(F183="","",13))))))))</f>
        <v>2</v>
      </c>
      <c r="J183" t="s">
        <v>16</v>
      </c>
      <c r="K183" t="s">
        <v>8</v>
      </c>
      <c r="L183" t="s">
        <v>13</v>
      </c>
      <c r="M183" t="b">
        <v>0</v>
      </c>
    </row>
    <row r="184" spans="1:13" x14ac:dyDescent="0.3">
      <c r="A184">
        <v>183</v>
      </c>
      <c r="B184" s="1">
        <v>39088</v>
      </c>
      <c r="C184">
        <f t="shared" si="2"/>
        <v>106</v>
      </c>
      <c r="D184" s="10">
        <v>170</v>
      </c>
      <c r="E184" s="12">
        <v>73</v>
      </c>
      <c r="F184">
        <f>IFERROR(_xlfn.DAYS(B184,VLOOKUP(C184,$A$2:$M$220,2,FALSE)),"")</f>
        <v>733</v>
      </c>
      <c r="G184">
        <f>YEAR(B184)</f>
        <v>2007</v>
      </c>
      <c r="H184" t="str">
        <f>IF(MONTH(B184)&lt;7,"Spring","Winter")</f>
        <v>Spring</v>
      </c>
      <c r="I184" s="10">
        <f>IF(F184&lt;1004,2,IF(F184&lt;1369,3,IF(F184&lt;1734,4,IF(F184&lt;3560,5,IF(F184&lt;3925,10,IF(F184&lt;4291,11,IF(F184&lt;4656,12,IF(F184="","",13))))))))</f>
        <v>2</v>
      </c>
      <c r="J184" t="s">
        <v>16</v>
      </c>
      <c r="K184" t="s">
        <v>8</v>
      </c>
      <c r="L184" t="s">
        <v>13</v>
      </c>
      <c r="M184" t="b">
        <v>0</v>
      </c>
    </row>
    <row r="185" spans="1:13" x14ac:dyDescent="0.3">
      <c r="A185">
        <v>184</v>
      </c>
      <c r="B185" s="1">
        <v>39089</v>
      </c>
      <c r="C185">
        <f t="shared" si="2"/>
        <v>107</v>
      </c>
      <c r="D185" s="10">
        <v>170</v>
      </c>
      <c r="E185" s="12">
        <v>74</v>
      </c>
      <c r="F185">
        <f>IFERROR(_xlfn.DAYS(B185,VLOOKUP(C185,$A$2:$M$220,2,FALSE)),"")</f>
        <v>733</v>
      </c>
      <c r="G185">
        <f>YEAR(B185)</f>
        <v>2007</v>
      </c>
      <c r="H185" t="str">
        <f>IF(MONTH(B185)&lt;7,"Spring","Winter")</f>
        <v>Spring</v>
      </c>
      <c r="I185" s="10">
        <f>IF(F185&lt;1004,2,IF(F185&lt;1369,3,IF(F185&lt;1734,4,IF(F185&lt;3560,5,IF(F185&lt;3925,10,IF(F185&lt;4291,11,IF(F185&lt;4656,12,IF(F185="","",13))))))))</f>
        <v>2</v>
      </c>
      <c r="J185" t="s">
        <v>16</v>
      </c>
      <c r="K185" t="s">
        <v>8</v>
      </c>
      <c r="L185" t="s">
        <v>13</v>
      </c>
      <c r="M185" t="b">
        <v>0</v>
      </c>
    </row>
    <row r="186" spans="1:13" x14ac:dyDescent="0.3">
      <c r="A186">
        <v>185</v>
      </c>
      <c r="B186" s="1">
        <v>39090</v>
      </c>
      <c r="C186">
        <f t="shared" si="2"/>
        <v>108</v>
      </c>
      <c r="D186" s="10">
        <v>170</v>
      </c>
      <c r="E186" s="12">
        <v>75</v>
      </c>
      <c r="F186">
        <f>IFERROR(_xlfn.DAYS(B186,VLOOKUP(C186,$A$2:$M$220,2,FALSE)),"")</f>
        <v>733</v>
      </c>
      <c r="G186">
        <f>YEAR(B186)</f>
        <v>2007</v>
      </c>
      <c r="H186" t="str">
        <f>IF(MONTH(B186)&lt;7,"Spring","Winter")</f>
        <v>Spring</v>
      </c>
      <c r="I186" s="10">
        <f>IF(F186&lt;1004,2,IF(F186&lt;1369,3,IF(F186&lt;1734,4,IF(F186&lt;3560,5,IF(F186&lt;3925,10,IF(F186&lt;4291,11,IF(F186&lt;4656,12,IF(F186="","",13))))))))</f>
        <v>2</v>
      </c>
      <c r="J186" t="s">
        <v>16</v>
      </c>
      <c r="K186" t="s">
        <v>8</v>
      </c>
      <c r="L186" t="s">
        <v>13</v>
      </c>
      <c r="M186" t="b">
        <v>0</v>
      </c>
    </row>
    <row r="187" spans="1:13" x14ac:dyDescent="0.3">
      <c r="A187">
        <v>186</v>
      </c>
      <c r="B187" s="1">
        <v>39091</v>
      </c>
      <c r="C187">
        <f t="shared" si="2"/>
        <v>109</v>
      </c>
      <c r="D187" s="10">
        <v>170</v>
      </c>
      <c r="E187" s="12">
        <v>76</v>
      </c>
      <c r="F187">
        <f>IFERROR(_xlfn.DAYS(B187,VLOOKUP(C187,$A$2:$M$220,2,FALSE)),"")</f>
        <v>733</v>
      </c>
      <c r="G187">
        <f>YEAR(B187)</f>
        <v>2007</v>
      </c>
      <c r="H187" t="str">
        <f>IF(MONTH(B187)&lt;7,"Spring","Winter")</f>
        <v>Spring</v>
      </c>
      <c r="I187" s="10">
        <f>IF(F187&lt;1004,2,IF(F187&lt;1369,3,IF(F187&lt;1734,4,IF(F187&lt;3560,5,IF(F187&lt;3925,10,IF(F187&lt;4291,11,IF(F187&lt;4656,12,IF(F187="","",13))))))))</f>
        <v>2</v>
      </c>
      <c r="J187" t="s">
        <v>16</v>
      </c>
      <c r="K187" t="s">
        <v>8</v>
      </c>
      <c r="L187" t="s">
        <v>13</v>
      </c>
      <c r="M187" t="b">
        <v>0</v>
      </c>
    </row>
    <row r="188" spans="1:13" x14ac:dyDescent="0.3">
      <c r="A188">
        <v>187</v>
      </c>
      <c r="B188" s="1">
        <v>39092</v>
      </c>
      <c r="C188">
        <f t="shared" si="2"/>
        <v>110</v>
      </c>
      <c r="D188" s="10">
        <v>170</v>
      </c>
      <c r="E188" s="12">
        <v>77</v>
      </c>
      <c r="F188">
        <f>IFERROR(_xlfn.DAYS(B188,VLOOKUP(C188,$A$2:$M$220,2,FALSE)),"")</f>
        <v>733</v>
      </c>
      <c r="G188">
        <f>YEAR(B188)</f>
        <v>2007</v>
      </c>
      <c r="H188" t="str">
        <f>IF(MONTH(B188)&lt;7,"Spring","Winter")</f>
        <v>Spring</v>
      </c>
      <c r="I188" s="10">
        <f>IF(F188&lt;1004,2,IF(F188&lt;1369,3,IF(F188&lt;1734,4,IF(F188&lt;3560,5,IF(F188&lt;3925,10,IF(F188&lt;4291,11,IF(F188&lt;4656,12,IF(F188="","",13))))))))</f>
        <v>2</v>
      </c>
      <c r="J188" t="s">
        <v>16</v>
      </c>
      <c r="K188" t="s">
        <v>8</v>
      </c>
      <c r="L188" t="s">
        <v>13</v>
      </c>
      <c r="M188" t="b">
        <v>0</v>
      </c>
    </row>
    <row r="189" spans="1:13" x14ac:dyDescent="0.3">
      <c r="A189">
        <v>188</v>
      </c>
      <c r="B189" s="1">
        <v>39093</v>
      </c>
      <c r="C189">
        <f t="shared" si="2"/>
        <v>111</v>
      </c>
      <c r="D189" s="10">
        <v>170</v>
      </c>
      <c r="E189" s="12">
        <v>78</v>
      </c>
      <c r="F189">
        <f>IFERROR(_xlfn.DAYS(B189,VLOOKUP(C189,$A$2:$M$220,2,FALSE)),"")</f>
        <v>733</v>
      </c>
      <c r="G189">
        <f>YEAR(B189)</f>
        <v>2007</v>
      </c>
      <c r="H189" t="str">
        <f>IF(MONTH(B189)&lt;7,"Spring","Winter")</f>
        <v>Spring</v>
      </c>
      <c r="I189" s="10">
        <f>IF(F189&lt;1004,2,IF(F189&lt;1369,3,IF(F189&lt;1734,4,IF(F189&lt;3560,5,IF(F189&lt;3925,10,IF(F189&lt;4291,11,IF(F189&lt;4656,12,IF(F189="","",13))))))))</f>
        <v>2</v>
      </c>
      <c r="J189" t="s">
        <v>16</v>
      </c>
      <c r="K189" t="s">
        <v>8</v>
      </c>
      <c r="L189" t="s">
        <v>13</v>
      </c>
      <c r="M189" t="b">
        <v>0</v>
      </c>
    </row>
    <row r="190" spans="1:13" x14ac:dyDescent="0.3">
      <c r="A190">
        <v>189</v>
      </c>
      <c r="B190" s="1">
        <v>39094</v>
      </c>
      <c r="C190">
        <f t="shared" si="2"/>
        <v>112</v>
      </c>
      <c r="D190" s="10">
        <v>170</v>
      </c>
      <c r="E190" s="12">
        <v>79</v>
      </c>
      <c r="F190">
        <f>IFERROR(_xlfn.DAYS(B190,VLOOKUP(C190,$A$2:$M$220,2,FALSE)),"")</f>
        <v>733</v>
      </c>
      <c r="G190">
        <f>YEAR(B190)</f>
        <v>2007</v>
      </c>
      <c r="H190" t="str">
        <f>IF(MONTH(B190)&lt;7,"Spring","Winter")</f>
        <v>Spring</v>
      </c>
      <c r="I190" s="10">
        <f>IF(F190&lt;1004,2,IF(F190&lt;1369,3,IF(F190&lt;1734,4,IF(F190&lt;3560,5,IF(F190&lt;3925,10,IF(F190&lt;4291,11,IF(F190&lt;4656,12,IF(F190="","",13))))))))</f>
        <v>2</v>
      </c>
      <c r="J190" t="s">
        <v>16</v>
      </c>
      <c r="K190" t="s">
        <v>8</v>
      </c>
      <c r="L190" t="s">
        <v>13</v>
      </c>
      <c r="M190" t="b">
        <v>0</v>
      </c>
    </row>
    <row r="191" spans="1:13" x14ac:dyDescent="0.3">
      <c r="A191">
        <v>190</v>
      </c>
      <c r="B191" s="1">
        <v>39095</v>
      </c>
      <c r="C191">
        <f t="shared" si="2"/>
        <v>113</v>
      </c>
      <c r="D191" s="10">
        <v>170</v>
      </c>
      <c r="E191" s="12">
        <v>80</v>
      </c>
      <c r="F191">
        <f>IFERROR(_xlfn.DAYS(B191,VLOOKUP(C191,$A$2:$M$220,2,FALSE)),"")</f>
        <v>733</v>
      </c>
      <c r="G191">
        <f>YEAR(B191)</f>
        <v>2007</v>
      </c>
      <c r="H191" t="str">
        <f>IF(MONTH(B191)&lt;7,"Spring","Winter")</f>
        <v>Spring</v>
      </c>
      <c r="I191" s="10">
        <f>IF(F191&lt;1004,2,IF(F191&lt;1369,3,IF(F191&lt;1734,4,IF(F191&lt;3560,5,IF(F191&lt;3925,10,IF(F191&lt;4291,11,IF(F191&lt;4656,12,IF(F191="","",13))))))))</f>
        <v>2</v>
      </c>
      <c r="J191" t="s">
        <v>16</v>
      </c>
      <c r="K191" t="s">
        <v>8</v>
      </c>
      <c r="L191" t="s">
        <v>13</v>
      </c>
      <c r="M191" t="b">
        <v>0</v>
      </c>
    </row>
    <row r="192" spans="1:13" x14ac:dyDescent="0.3">
      <c r="A192">
        <v>191</v>
      </c>
      <c r="B192" s="1">
        <v>39096</v>
      </c>
      <c r="C192">
        <f t="shared" si="2"/>
        <v>114</v>
      </c>
      <c r="D192" s="10">
        <v>170</v>
      </c>
      <c r="E192" s="12">
        <v>74</v>
      </c>
      <c r="F192">
        <f>IFERROR(_xlfn.DAYS(B192,VLOOKUP(C192,$A$2:$M$220,2,FALSE)),"")</f>
        <v>733</v>
      </c>
      <c r="G192">
        <f>YEAR(B192)</f>
        <v>2007</v>
      </c>
      <c r="H192" t="str">
        <f>IF(MONTH(B192)&lt;7,"Spring","Winter")</f>
        <v>Spring</v>
      </c>
      <c r="I192" s="10">
        <f>IF(F192&lt;1004,2,IF(F192&lt;1369,3,IF(F192&lt;1734,4,IF(F192&lt;3560,5,IF(F192&lt;3925,10,IF(F192&lt;4291,11,IF(F192&lt;4656,12,IF(F192="","",13))))))))</f>
        <v>2</v>
      </c>
      <c r="J192" t="s">
        <v>16</v>
      </c>
      <c r="K192" t="s">
        <v>8</v>
      </c>
      <c r="L192" t="s">
        <v>13</v>
      </c>
      <c r="M192" t="b">
        <v>0</v>
      </c>
    </row>
    <row r="193" spans="1:13" x14ac:dyDescent="0.3">
      <c r="A193">
        <v>192</v>
      </c>
      <c r="B193" s="1">
        <v>39097</v>
      </c>
      <c r="C193">
        <f t="shared" si="2"/>
        <v>115</v>
      </c>
      <c r="D193" s="10">
        <v>170</v>
      </c>
      <c r="E193" s="12">
        <v>63</v>
      </c>
      <c r="F193">
        <f>IFERROR(_xlfn.DAYS(B193,VLOOKUP(C193,$A$2:$M$220,2,FALSE)),"")</f>
        <v>733</v>
      </c>
      <c r="G193">
        <f>YEAR(B193)</f>
        <v>2007</v>
      </c>
      <c r="H193" t="str">
        <f>IF(MONTH(B193)&lt;7,"Spring","Winter")</f>
        <v>Spring</v>
      </c>
      <c r="I193" s="10">
        <f>IF(F193&lt;1004,2,IF(F193&lt;1369,3,IF(F193&lt;1734,4,IF(F193&lt;3560,5,IF(F193&lt;3925,10,IF(F193&lt;4291,11,IF(F193&lt;4656,12,IF(F193="","",13))))))))</f>
        <v>2</v>
      </c>
      <c r="J193" t="s">
        <v>16</v>
      </c>
      <c r="K193" t="s">
        <v>8</v>
      </c>
      <c r="L193" t="s">
        <v>13</v>
      </c>
      <c r="M193" t="b">
        <v>0</v>
      </c>
    </row>
    <row r="194" spans="1:13" x14ac:dyDescent="0.3">
      <c r="A194">
        <v>193</v>
      </c>
      <c r="B194" s="1">
        <v>39098</v>
      </c>
      <c r="C194">
        <f t="shared" si="2"/>
        <v>116</v>
      </c>
      <c r="D194" s="10">
        <v>170</v>
      </c>
      <c r="E194" s="12">
        <v>91</v>
      </c>
      <c r="F194">
        <f>IFERROR(_xlfn.DAYS(B194,VLOOKUP(C194,$A$2:$M$220,2,FALSE)),"")</f>
        <v>733</v>
      </c>
      <c r="G194">
        <f>YEAR(B194)</f>
        <v>2007</v>
      </c>
      <c r="H194" t="str">
        <f>IF(MONTH(B194)&lt;7,"Spring","Winter")</f>
        <v>Spring</v>
      </c>
      <c r="I194" s="10">
        <f>IF(F194&lt;1004,2,IF(F194&lt;1369,3,IF(F194&lt;1734,4,IF(F194&lt;3560,5,IF(F194&lt;3925,10,IF(F194&lt;4291,11,IF(F194&lt;4656,12,IF(F194="","",13))))))))</f>
        <v>2</v>
      </c>
      <c r="J194" t="s">
        <v>16</v>
      </c>
      <c r="K194" t="s">
        <v>8</v>
      </c>
      <c r="L194" t="s">
        <v>13</v>
      </c>
      <c r="M194" t="b">
        <v>0</v>
      </c>
    </row>
    <row r="195" spans="1:13" x14ac:dyDescent="0.3">
      <c r="A195">
        <v>194</v>
      </c>
      <c r="B195" s="1">
        <v>39099</v>
      </c>
      <c r="C195">
        <f t="shared" si="2"/>
        <v>117</v>
      </c>
      <c r="D195" s="10">
        <v>170</v>
      </c>
      <c r="E195" s="12">
        <v>75</v>
      </c>
      <c r="F195">
        <f>IFERROR(_xlfn.DAYS(B195,VLOOKUP(C195,$A$2:$M$220,2,FALSE)),"")</f>
        <v>733</v>
      </c>
      <c r="G195">
        <f>YEAR(B195)</f>
        <v>2007</v>
      </c>
      <c r="H195" t="str">
        <f>IF(MONTH(B195)&lt;7,"Spring","Winter")</f>
        <v>Spring</v>
      </c>
      <c r="I195" s="10">
        <f>IF(F195&lt;1004,2,IF(F195&lt;1369,3,IF(F195&lt;1734,4,IF(F195&lt;3560,5,IF(F195&lt;3925,10,IF(F195&lt;4291,11,IF(F195&lt;4656,12,IF(F195="","",13))))))))</f>
        <v>2</v>
      </c>
      <c r="J195" t="s">
        <v>16</v>
      </c>
      <c r="K195" t="s">
        <v>8</v>
      </c>
      <c r="L195" t="s">
        <v>13</v>
      </c>
      <c r="M195" t="b">
        <v>0</v>
      </c>
    </row>
    <row r="196" spans="1:13" x14ac:dyDescent="0.3">
      <c r="A196">
        <v>195</v>
      </c>
      <c r="B196" s="1">
        <v>39100</v>
      </c>
      <c r="C196">
        <f t="shared" si="2"/>
        <v>118</v>
      </c>
      <c r="D196" s="10">
        <v>170</v>
      </c>
      <c r="E196" s="12">
        <v>76</v>
      </c>
      <c r="F196">
        <f>IFERROR(_xlfn.DAYS(B196,VLOOKUP(C196,$A$2:$M$220,2,FALSE)),"")</f>
        <v>733</v>
      </c>
      <c r="G196">
        <f>YEAR(B196)</f>
        <v>2007</v>
      </c>
      <c r="H196" t="str">
        <f>IF(MONTH(B196)&lt;7,"Spring","Winter")</f>
        <v>Spring</v>
      </c>
      <c r="I196" s="10">
        <f>IF(F196&lt;1004,2,IF(F196&lt;1369,3,IF(F196&lt;1734,4,IF(F196&lt;3560,5,IF(F196&lt;3925,10,IF(F196&lt;4291,11,IF(F196&lt;4656,12,IF(F196="","",13))))))))</f>
        <v>2</v>
      </c>
      <c r="J196" t="s">
        <v>16</v>
      </c>
      <c r="K196" t="s">
        <v>8</v>
      </c>
      <c r="L196" t="s">
        <v>13</v>
      </c>
      <c r="M196" t="b">
        <v>0</v>
      </c>
    </row>
    <row r="197" spans="1:13" x14ac:dyDescent="0.3">
      <c r="A197">
        <v>196</v>
      </c>
      <c r="B197" s="1">
        <v>39101</v>
      </c>
      <c r="C197">
        <f t="shared" si="2"/>
        <v>119</v>
      </c>
      <c r="D197" s="10">
        <v>170</v>
      </c>
      <c r="E197" s="12">
        <v>71</v>
      </c>
      <c r="F197">
        <f>IFERROR(_xlfn.DAYS(B197,VLOOKUP(C197,$A$2:$M$220,2,FALSE)),"")</f>
        <v>733</v>
      </c>
      <c r="G197">
        <f>YEAR(B197)</f>
        <v>2007</v>
      </c>
      <c r="H197" t="str">
        <f>IF(MONTH(B197)&lt;7,"Spring","Winter")</f>
        <v>Spring</v>
      </c>
      <c r="I197" s="10">
        <f>IF(F197&lt;1004,2,IF(F197&lt;1369,3,IF(F197&lt;1734,4,IF(F197&lt;3560,5,IF(F197&lt;3925,10,IF(F197&lt;4291,11,IF(F197&lt;4656,12,IF(F197="","",13))))))))</f>
        <v>2</v>
      </c>
      <c r="J197" t="s">
        <v>16</v>
      </c>
      <c r="K197" t="s">
        <v>8</v>
      </c>
      <c r="L197" t="s">
        <v>13</v>
      </c>
      <c r="M197" t="b">
        <v>0</v>
      </c>
    </row>
    <row r="198" spans="1:13" x14ac:dyDescent="0.3">
      <c r="A198">
        <v>197</v>
      </c>
      <c r="B198" s="1">
        <v>39102</v>
      </c>
      <c r="C198">
        <f t="shared" si="2"/>
        <v>120</v>
      </c>
      <c r="D198" s="10">
        <v>170</v>
      </c>
      <c r="E198" s="12">
        <v>69</v>
      </c>
      <c r="F198">
        <f>IFERROR(_xlfn.DAYS(B198,VLOOKUP(C198,$A$2:$M$220,2,FALSE)),"")</f>
        <v>733</v>
      </c>
      <c r="G198">
        <f>YEAR(B198)</f>
        <v>2007</v>
      </c>
      <c r="H198" t="str">
        <f>IF(MONTH(B198)&lt;7,"Spring","Winter")</f>
        <v>Spring</v>
      </c>
      <c r="I198" s="10">
        <f>IF(F198&lt;1004,2,IF(F198&lt;1369,3,IF(F198&lt;1734,4,IF(F198&lt;3560,5,IF(F198&lt;3925,10,IF(F198&lt;4291,11,IF(F198&lt;4656,12,IF(F198="","",13))))))))</f>
        <v>2</v>
      </c>
      <c r="J198" t="s">
        <v>16</v>
      </c>
      <c r="K198" t="s">
        <v>8</v>
      </c>
      <c r="L198" t="s">
        <v>13</v>
      </c>
      <c r="M198" t="b">
        <v>0</v>
      </c>
    </row>
    <row r="199" spans="1:13" x14ac:dyDescent="0.3">
      <c r="A199">
        <v>198</v>
      </c>
      <c r="B199" s="1">
        <v>39103</v>
      </c>
      <c r="C199">
        <f t="shared" si="2"/>
        <v>121</v>
      </c>
      <c r="D199" s="10">
        <v>170</v>
      </c>
      <c r="E199" s="12">
        <v>70</v>
      </c>
      <c r="F199">
        <f>IFERROR(_xlfn.DAYS(B199,VLOOKUP(C199,$A$2:$M$220,2,FALSE)),"")</f>
        <v>733</v>
      </c>
      <c r="G199">
        <f>YEAR(B199)</f>
        <v>2007</v>
      </c>
      <c r="H199" t="str">
        <f>IF(MONTH(B199)&lt;7,"Spring","Winter")</f>
        <v>Spring</v>
      </c>
      <c r="I199" s="10">
        <f>IF(F199&lt;1004,2,IF(F199&lt;1369,3,IF(F199&lt;1734,4,IF(F199&lt;3560,5,IF(F199&lt;3925,10,IF(F199&lt;4291,11,IF(F199&lt;4656,12,IF(F199="","",13))))))))</f>
        <v>2</v>
      </c>
      <c r="J199" t="s">
        <v>16</v>
      </c>
      <c r="K199" t="s">
        <v>8</v>
      </c>
      <c r="L199" t="s">
        <v>13</v>
      </c>
      <c r="M199" t="b">
        <v>0</v>
      </c>
    </row>
    <row r="200" spans="1:13" x14ac:dyDescent="0.3">
      <c r="A200">
        <v>199</v>
      </c>
      <c r="B200" s="1">
        <v>39104</v>
      </c>
      <c r="C200">
        <f t="shared" si="2"/>
        <v>122</v>
      </c>
      <c r="D200" s="10">
        <v>170</v>
      </c>
      <c r="E200" s="12">
        <v>71</v>
      </c>
      <c r="F200">
        <f>IFERROR(_xlfn.DAYS(B200,VLOOKUP(C200,$A$2:$M$220,2,FALSE)),"")</f>
        <v>733</v>
      </c>
      <c r="G200">
        <f>YEAR(B200)</f>
        <v>2007</v>
      </c>
      <c r="H200" t="str">
        <f>IF(MONTH(B200)&lt;7,"Spring","Winter")</f>
        <v>Spring</v>
      </c>
      <c r="I200" s="10">
        <f>IF(F200&lt;1004,2,IF(F200&lt;1369,3,IF(F200&lt;1734,4,IF(F200&lt;3560,5,IF(F200&lt;3925,10,IF(F200&lt;4291,11,IF(F200&lt;4656,12,IF(F200="","",13))))))))</f>
        <v>2</v>
      </c>
      <c r="J200" t="s">
        <v>16</v>
      </c>
      <c r="K200" t="s">
        <v>8</v>
      </c>
      <c r="L200" t="s">
        <v>13</v>
      </c>
      <c r="M200" t="b">
        <v>0</v>
      </c>
    </row>
    <row r="201" spans="1:13" x14ac:dyDescent="0.3">
      <c r="A201">
        <v>200</v>
      </c>
      <c r="B201" s="1">
        <v>39105</v>
      </c>
      <c r="C201">
        <f t="shared" si="2"/>
        <v>123</v>
      </c>
      <c r="D201" s="10">
        <v>170</v>
      </c>
      <c r="E201" s="12">
        <v>65</v>
      </c>
      <c r="F201">
        <f>IFERROR(_xlfn.DAYS(B201,VLOOKUP(C201,$A$2:$M$220,2,FALSE)),"")</f>
        <v>733</v>
      </c>
      <c r="G201">
        <f>YEAR(B201)</f>
        <v>2007</v>
      </c>
      <c r="H201" t="str">
        <f>IF(MONTH(B201)&lt;7,"Spring","Winter")</f>
        <v>Spring</v>
      </c>
      <c r="I201" s="10">
        <f>IF(F201&lt;1004,2,IF(F201&lt;1369,3,IF(F201&lt;1734,4,IF(F201&lt;3560,5,IF(F201&lt;3925,10,IF(F201&lt;4291,11,IF(F201&lt;4656,12,IF(F201="","",13))))))))</f>
        <v>2</v>
      </c>
      <c r="J201" t="s">
        <v>16</v>
      </c>
      <c r="K201" t="s">
        <v>8</v>
      </c>
      <c r="L201" t="s">
        <v>13</v>
      </c>
      <c r="M201" t="b">
        <v>0</v>
      </c>
    </row>
    <row r="202" spans="1:13" x14ac:dyDescent="0.3">
      <c r="A202">
        <v>201</v>
      </c>
      <c r="B202" s="1">
        <v>39106</v>
      </c>
      <c r="C202">
        <f t="shared" si="2"/>
        <v>124</v>
      </c>
      <c r="D202" s="10">
        <v>170</v>
      </c>
      <c r="E202" s="12">
        <v>67</v>
      </c>
      <c r="F202">
        <f>IFERROR(_xlfn.DAYS(B202,VLOOKUP(C202,$A$2:$M$220,2,FALSE)),"")</f>
        <v>733</v>
      </c>
      <c r="G202">
        <f>YEAR(B202)</f>
        <v>2007</v>
      </c>
      <c r="H202" t="str">
        <f>IF(MONTH(B202)&lt;7,"Spring","Winter")</f>
        <v>Spring</v>
      </c>
      <c r="I202" s="10">
        <f>IF(F202&lt;1004,2,IF(F202&lt;1369,3,IF(F202&lt;1734,4,IF(F202&lt;3560,5,IF(F202&lt;3925,10,IF(F202&lt;4291,11,IF(F202&lt;4656,12,IF(F202="","",13))))))))</f>
        <v>2</v>
      </c>
      <c r="J202" t="s">
        <v>16</v>
      </c>
      <c r="K202" t="s">
        <v>8</v>
      </c>
      <c r="L202" t="s">
        <v>13</v>
      </c>
      <c r="M202" t="b">
        <v>0</v>
      </c>
    </row>
    <row r="203" spans="1:13" x14ac:dyDescent="0.3">
      <c r="A203">
        <v>202</v>
      </c>
      <c r="B203" s="1">
        <v>39107</v>
      </c>
      <c r="C203">
        <f t="shared" si="2"/>
        <v>125</v>
      </c>
      <c r="D203" s="10">
        <v>170</v>
      </c>
      <c r="E203" s="12">
        <v>72</v>
      </c>
      <c r="F203">
        <f>IFERROR(_xlfn.DAYS(B203,VLOOKUP(C203,$A$2:$M$220,2,FALSE)),"")</f>
        <v>733</v>
      </c>
      <c r="G203">
        <f>YEAR(B203)</f>
        <v>2007</v>
      </c>
      <c r="H203" t="str">
        <f>IF(MONTH(B203)&lt;7,"Spring","Winter")</f>
        <v>Spring</v>
      </c>
      <c r="I203" s="10">
        <f>IF(F203&lt;1004,2,IF(F203&lt;1369,3,IF(F203&lt;1734,4,IF(F203&lt;3560,5,IF(F203&lt;3925,10,IF(F203&lt;4291,11,IF(F203&lt;4656,12,IF(F203="","",13))))))))</f>
        <v>2</v>
      </c>
      <c r="J203" t="s">
        <v>16</v>
      </c>
      <c r="K203" t="s">
        <v>8</v>
      </c>
      <c r="L203" t="s">
        <v>13</v>
      </c>
      <c r="M203" t="b">
        <v>0</v>
      </c>
    </row>
    <row r="204" spans="1:13" x14ac:dyDescent="0.3">
      <c r="A204">
        <v>203</v>
      </c>
      <c r="B204" s="1">
        <v>39108</v>
      </c>
      <c r="C204">
        <f t="shared" si="2"/>
        <v>126</v>
      </c>
      <c r="D204" s="10">
        <v>170</v>
      </c>
      <c r="E204" s="12">
        <v>69</v>
      </c>
      <c r="F204">
        <f>IFERROR(_xlfn.DAYS(B204,VLOOKUP(C204,$A$2:$M$220,2,FALSE)),"")</f>
        <v>733</v>
      </c>
      <c r="G204">
        <f>YEAR(B204)</f>
        <v>2007</v>
      </c>
      <c r="H204" t="str">
        <f>IF(MONTH(B204)&lt;7,"Spring","Winter")</f>
        <v>Spring</v>
      </c>
      <c r="I204" s="10">
        <f>IF(F204&lt;1004,2,IF(F204&lt;1369,3,IF(F204&lt;1734,4,IF(F204&lt;3560,5,IF(F204&lt;3925,10,IF(F204&lt;4291,11,IF(F204&lt;4656,12,IF(F204="","",13))))))))</f>
        <v>2</v>
      </c>
      <c r="J204" t="s">
        <v>16</v>
      </c>
      <c r="K204" t="s">
        <v>8</v>
      </c>
      <c r="L204" t="s">
        <v>13</v>
      </c>
      <c r="M204" t="b">
        <v>0</v>
      </c>
    </row>
    <row r="205" spans="1:13" x14ac:dyDescent="0.3">
      <c r="A205">
        <v>204</v>
      </c>
      <c r="B205" s="1">
        <v>39109</v>
      </c>
      <c r="C205">
        <f t="shared" si="2"/>
        <v>127</v>
      </c>
      <c r="D205" s="10">
        <v>170</v>
      </c>
      <c r="E205" s="12">
        <v>68</v>
      </c>
      <c r="F205">
        <f>IFERROR(_xlfn.DAYS(B205,VLOOKUP(C205,$A$2:$M$220,2,FALSE)),"")</f>
        <v>733</v>
      </c>
      <c r="G205">
        <f>YEAR(B205)</f>
        <v>2007</v>
      </c>
      <c r="H205" t="str">
        <f>IF(MONTH(B205)&lt;7,"Spring","Winter")</f>
        <v>Spring</v>
      </c>
      <c r="I205" s="10">
        <f>IF(F205&lt;1004,2,IF(F205&lt;1369,3,IF(F205&lt;1734,4,IF(F205&lt;3560,5,IF(F205&lt;3925,10,IF(F205&lt;4291,11,IF(F205&lt;4656,12,IF(F205="","",13))))))))</f>
        <v>2</v>
      </c>
      <c r="J205" t="s">
        <v>16</v>
      </c>
      <c r="K205" t="s">
        <v>8</v>
      </c>
      <c r="L205" t="s">
        <v>13</v>
      </c>
      <c r="M205" t="b">
        <v>0</v>
      </c>
    </row>
    <row r="206" spans="1:13" x14ac:dyDescent="0.3">
      <c r="A206">
        <v>205</v>
      </c>
      <c r="B206" s="1">
        <v>39110</v>
      </c>
      <c r="C206">
        <f t="shared" si="2"/>
        <v>128</v>
      </c>
      <c r="D206" s="10">
        <v>170</v>
      </c>
      <c r="E206" s="12">
        <v>66</v>
      </c>
      <c r="F206">
        <f>IFERROR(_xlfn.DAYS(B206,VLOOKUP(C206,$A$2:$M$220,2,FALSE)),"")</f>
        <v>733</v>
      </c>
      <c r="G206">
        <f>YEAR(B206)</f>
        <v>2007</v>
      </c>
      <c r="H206" t="str">
        <f>IF(MONTH(B206)&lt;7,"Spring","Winter")</f>
        <v>Spring</v>
      </c>
      <c r="I206" s="10">
        <f>IF(F206&lt;1004,2,IF(F206&lt;1369,3,IF(F206&lt;1734,4,IF(F206&lt;3560,5,IF(F206&lt;3925,10,IF(F206&lt;4291,11,IF(F206&lt;4656,12,IF(F206="","",13))))))))</f>
        <v>2</v>
      </c>
      <c r="J206" t="s">
        <v>16</v>
      </c>
      <c r="K206" t="s">
        <v>8</v>
      </c>
      <c r="L206" t="s">
        <v>13</v>
      </c>
      <c r="M206" t="b">
        <v>0</v>
      </c>
    </row>
    <row r="207" spans="1:13" x14ac:dyDescent="0.3">
      <c r="A207">
        <v>206</v>
      </c>
      <c r="B207" s="1">
        <v>39111</v>
      </c>
      <c r="C207">
        <f t="shared" si="2"/>
        <v>129</v>
      </c>
      <c r="D207" s="10">
        <v>170</v>
      </c>
      <c r="E207" s="12">
        <v>67</v>
      </c>
      <c r="F207">
        <f>IFERROR(_xlfn.DAYS(B207,VLOOKUP(C207,$A$2:$M$220,2,FALSE)),"")</f>
        <v>733</v>
      </c>
      <c r="G207">
        <f>YEAR(B207)</f>
        <v>2007</v>
      </c>
      <c r="H207" t="str">
        <f>IF(MONTH(B207)&lt;7,"Spring","Winter")</f>
        <v>Spring</v>
      </c>
      <c r="I207" s="10">
        <f>IF(F207&lt;1004,2,IF(F207&lt;1369,3,IF(F207&lt;1734,4,IF(F207&lt;3560,5,IF(F207&lt;3925,10,IF(F207&lt;4291,11,IF(F207&lt;4656,12,IF(F207="","",13))))))))</f>
        <v>2</v>
      </c>
      <c r="J207" t="s">
        <v>16</v>
      </c>
      <c r="K207" t="s">
        <v>8</v>
      </c>
      <c r="L207" t="s">
        <v>13</v>
      </c>
      <c r="M207" t="b">
        <v>0</v>
      </c>
    </row>
    <row r="208" spans="1:13" x14ac:dyDescent="0.3">
      <c r="A208">
        <v>207</v>
      </c>
      <c r="B208" s="1">
        <v>39112</v>
      </c>
      <c r="C208">
        <f t="shared" si="2"/>
        <v>130</v>
      </c>
      <c r="D208" s="10">
        <v>170</v>
      </c>
      <c r="E208" s="12">
        <v>68</v>
      </c>
      <c r="F208">
        <f>IFERROR(_xlfn.DAYS(B208,VLOOKUP(C208,$A$2:$M$220,2,FALSE)),"")</f>
        <v>733</v>
      </c>
      <c r="G208">
        <f>YEAR(B208)</f>
        <v>2007</v>
      </c>
      <c r="H208" t="str">
        <f>IF(MONTH(B208)&lt;7,"Spring","Winter")</f>
        <v>Spring</v>
      </c>
      <c r="I208" s="10">
        <f>IF(F208&lt;1004,2,IF(F208&lt;1369,3,IF(F208&lt;1734,4,IF(F208&lt;3560,5,IF(F208&lt;3925,10,IF(F208&lt;4291,11,IF(F208&lt;4656,12,IF(F208="","",13))))))))</f>
        <v>2</v>
      </c>
      <c r="J208" t="s">
        <v>16</v>
      </c>
      <c r="K208" t="s">
        <v>8</v>
      </c>
      <c r="L208" t="s">
        <v>13</v>
      </c>
      <c r="M208" t="b">
        <v>0</v>
      </c>
    </row>
    <row r="209" spans="1:13" x14ac:dyDescent="0.3">
      <c r="A209">
        <v>208</v>
      </c>
      <c r="B209" s="1">
        <v>39113</v>
      </c>
      <c r="C209">
        <f t="shared" si="2"/>
        <v>131</v>
      </c>
      <c r="D209" s="10">
        <v>170</v>
      </c>
      <c r="E209" s="12">
        <v>69</v>
      </c>
      <c r="F209">
        <f>IFERROR(_xlfn.DAYS(B209,VLOOKUP(C209,$A$2:$M$220,2,FALSE)),"")</f>
        <v>733</v>
      </c>
      <c r="G209">
        <f>YEAR(B209)</f>
        <v>2007</v>
      </c>
      <c r="H209" t="str">
        <f>IF(MONTH(B209)&lt;7,"Spring","Winter")</f>
        <v>Spring</v>
      </c>
      <c r="I209" s="10">
        <f>IF(F209&lt;1004,2,IF(F209&lt;1369,3,IF(F209&lt;1734,4,IF(F209&lt;3560,5,IF(F209&lt;3925,10,IF(F209&lt;4291,11,IF(F209&lt;4656,12,IF(F209="","",13))))))))</f>
        <v>2</v>
      </c>
      <c r="J209" t="s">
        <v>16</v>
      </c>
      <c r="K209" t="s">
        <v>8</v>
      </c>
      <c r="L209" t="s">
        <v>13</v>
      </c>
      <c r="M209" t="b">
        <v>0</v>
      </c>
    </row>
    <row r="210" spans="1:13" x14ac:dyDescent="0.3">
      <c r="A210">
        <v>209</v>
      </c>
      <c r="B210" s="1">
        <v>39114</v>
      </c>
      <c r="C210">
        <f t="shared" si="2"/>
        <v>132</v>
      </c>
      <c r="D210" s="10">
        <v>170</v>
      </c>
      <c r="E210" s="12">
        <v>70</v>
      </c>
      <c r="F210">
        <f>IFERROR(_xlfn.DAYS(B210,VLOOKUP(C210,$A$2:$M$220,2,FALSE)),"")</f>
        <v>733</v>
      </c>
      <c r="G210">
        <f>YEAR(B210)</f>
        <v>2007</v>
      </c>
      <c r="H210" t="str">
        <f>IF(MONTH(B210)&lt;7,"Spring","Winter")</f>
        <v>Spring</v>
      </c>
      <c r="I210" s="10">
        <f>IF(F210&lt;1004,2,IF(F210&lt;1369,3,IF(F210&lt;1734,4,IF(F210&lt;3560,5,IF(F210&lt;3925,10,IF(F210&lt;4291,11,IF(F210&lt;4656,12,IF(F210="","",13))))))))</f>
        <v>2</v>
      </c>
      <c r="J210" t="s">
        <v>16</v>
      </c>
      <c r="K210" t="s">
        <v>8</v>
      </c>
      <c r="L210" t="s">
        <v>13</v>
      </c>
      <c r="M210" t="b">
        <v>0</v>
      </c>
    </row>
    <row r="211" spans="1:13" x14ac:dyDescent="0.3">
      <c r="A211">
        <v>210</v>
      </c>
      <c r="B211" s="1">
        <v>39115</v>
      </c>
      <c r="C211">
        <f t="shared" si="2"/>
        <v>133</v>
      </c>
      <c r="D211" s="10">
        <v>170</v>
      </c>
      <c r="E211" s="12">
        <v>71</v>
      </c>
      <c r="F211">
        <f>IFERROR(_xlfn.DAYS(B211,VLOOKUP(C211,$A$2:$M$220,2,FALSE)),"")</f>
        <v>733</v>
      </c>
      <c r="G211">
        <f>YEAR(B211)</f>
        <v>2007</v>
      </c>
      <c r="H211" t="str">
        <f>IF(MONTH(B211)&lt;7,"Spring","Winter")</f>
        <v>Spring</v>
      </c>
      <c r="I211" s="10">
        <f>IF(F211&lt;1004,2,IF(F211&lt;1369,3,IF(F211&lt;1734,4,IF(F211&lt;3560,5,IF(F211&lt;3925,10,IF(F211&lt;4291,11,IF(F211&lt;4656,12,IF(F211="","",13))))))))</f>
        <v>2</v>
      </c>
      <c r="J211" t="s">
        <v>16</v>
      </c>
      <c r="K211" t="s">
        <v>8</v>
      </c>
      <c r="L211" t="s">
        <v>13</v>
      </c>
      <c r="M211" t="b">
        <v>0</v>
      </c>
    </row>
    <row r="212" spans="1:13" x14ac:dyDescent="0.3">
      <c r="A212">
        <v>211</v>
      </c>
      <c r="B212" s="1">
        <v>39116</v>
      </c>
      <c r="C212">
        <f t="shared" si="2"/>
        <v>134</v>
      </c>
      <c r="D212" s="10">
        <v>170</v>
      </c>
      <c r="E212" s="12">
        <v>72</v>
      </c>
      <c r="F212">
        <f>IFERROR(_xlfn.DAYS(B212,VLOOKUP(C212,$A$2:$M$220,2,FALSE)),"")</f>
        <v>733</v>
      </c>
      <c r="G212">
        <f>YEAR(B212)</f>
        <v>2007</v>
      </c>
      <c r="H212" t="str">
        <f>IF(MONTH(B212)&lt;7,"Spring","Winter")</f>
        <v>Spring</v>
      </c>
      <c r="I212" s="10">
        <f>IF(F212&lt;1004,2,IF(F212&lt;1369,3,IF(F212&lt;1734,4,IF(F212&lt;3560,5,IF(F212&lt;3925,10,IF(F212&lt;4291,11,IF(F212&lt;4656,12,IF(F212="","",13))))))))</f>
        <v>2</v>
      </c>
      <c r="J212" t="s">
        <v>16</v>
      </c>
      <c r="K212" t="s">
        <v>8</v>
      </c>
      <c r="L212" t="s">
        <v>13</v>
      </c>
      <c r="M212" t="b">
        <v>0</v>
      </c>
    </row>
    <row r="213" spans="1:13" x14ac:dyDescent="0.3">
      <c r="A213">
        <v>212</v>
      </c>
      <c r="B213" s="1">
        <v>39117</v>
      </c>
      <c r="C213">
        <f t="shared" si="2"/>
        <v>135</v>
      </c>
      <c r="D213" s="10">
        <v>170</v>
      </c>
      <c r="E213" s="12">
        <v>65</v>
      </c>
      <c r="F213">
        <f>IFERROR(_xlfn.DAYS(B213,VLOOKUP(C213,$A$2:$M$220,2,FALSE)),"")</f>
        <v>733</v>
      </c>
      <c r="G213">
        <f>YEAR(B213)</f>
        <v>2007</v>
      </c>
      <c r="H213" t="str">
        <f>IF(MONTH(B213)&lt;7,"Spring","Winter")</f>
        <v>Spring</v>
      </c>
      <c r="I213" s="10">
        <f>IF(F213&lt;1004,2,IF(F213&lt;1369,3,IF(F213&lt;1734,4,IF(F213&lt;3560,5,IF(F213&lt;3925,10,IF(F213&lt;4291,11,IF(F213&lt;4656,12,IF(F213="","",13))))))))</f>
        <v>2</v>
      </c>
      <c r="J213" t="s">
        <v>16</v>
      </c>
      <c r="K213" t="s">
        <v>8</v>
      </c>
      <c r="L213" t="s">
        <v>13</v>
      </c>
      <c r="M213" t="b">
        <v>0</v>
      </c>
    </row>
    <row r="214" spans="1:13" x14ac:dyDescent="0.3">
      <c r="A214">
        <v>213</v>
      </c>
      <c r="B214" s="1">
        <v>39118</v>
      </c>
      <c r="C214">
        <f t="shared" si="2"/>
        <v>136</v>
      </c>
      <c r="D214" s="10">
        <v>170</v>
      </c>
      <c r="E214" s="12">
        <v>70</v>
      </c>
      <c r="F214">
        <f>IFERROR(_xlfn.DAYS(B214,VLOOKUP(C214,$A$2:$M$220,2,FALSE)),"")</f>
        <v>733</v>
      </c>
      <c r="G214">
        <f>YEAR(B214)</f>
        <v>2007</v>
      </c>
      <c r="H214" t="str">
        <f>IF(MONTH(B214)&lt;7,"Spring","Winter")</f>
        <v>Spring</v>
      </c>
      <c r="I214" s="10">
        <f>IF(F214&lt;1004,2,IF(F214&lt;1369,3,IF(F214&lt;1734,4,IF(F214&lt;3560,5,IF(F214&lt;3925,10,IF(F214&lt;4291,11,IF(F214&lt;4656,12,IF(F214="","",13))))))))</f>
        <v>2</v>
      </c>
      <c r="J214" t="s">
        <v>16</v>
      </c>
      <c r="K214" t="s">
        <v>8</v>
      </c>
      <c r="L214" t="s">
        <v>13</v>
      </c>
      <c r="M214" t="b">
        <v>0</v>
      </c>
    </row>
    <row r="215" spans="1:13" x14ac:dyDescent="0.3">
      <c r="A215">
        <v>214</v>
      </c>
      <c r="B215" s="1">
        <v>39119</v>
      </c>
      <c r="C215">
        <f t="shared" si="2"/>
        <v>137</v>
      </c>
      <c r="D215" s="10">
        <v>170</v>
      </c>
      <c r="E215" s="12">
        <v>72</v>
      </c>
      <c r="F215">
        <f>IFERROR(_xlfn.DAYS(B215,VLOOKUP(C215,$A$2:$M$220,2,FALSE)),"")</f>
        <v>733</v>
      </c>
      <c r="G215">
        <f>YEAR(B215)</f>
        <v>2007</v>
      </c>
      <c r="H215" t="str">
        <f>IF(MONTH(B215)&lt;7,"Spring","Winter")</f>
        <v>Spring</v>
      </c>
      <c r="I215" s="10">
        <f>IF(F215&lt;1004,2,IF(F215&lt;1369,3,IF(F215&lt;1734,4,IF(F215&lt;3560,5,IF(F215&lt;3925,10,IF(F215&lt;4291,11,IF(F215&lt;4656,12,IF(F215="","",13))))))))</f>
        <v>2</v>
      </c>
      <c r="J215" t="s">
        <v>16</v>
      </c>
      <c r="K215" t="s">
        <v>8</v>
      </c>
      <c r="L215" t="s">
        <v>13</v>
      </c>
      <c r="M215" t="b">
        <v>0</v>
      </c>
    </row>
    <row r="216" spans="1:13" x14ac:dyDescent="0.3">
      <c r="A216">
        <v>215</v>
      </c>
      <c r="B216" s="1">
        <v>39120</v>
      </c>
      <c r="C216">
        <f t="shared" si="2"/>
        <v>138</v>
      </c>
      <c r="D216" s="10">
        <v>170</v>
      </c>
      <c r="E216" s="12">
        <v>67</v>
      </c>
      <c r="F216">
        <f>IFERROR(_xlfn.DAYS(B216,VLOOKUP(C216,$A$2:$M$220,2,FALSE)),"")</f>
        <v>733</v>
      </c>
      <c r="G216">
        <f>YEAR(B216)</f>
        <v>2007</v>
      </c>
      <c r="H216" t="str">
        <f>IF(MONTH(B216)&lt;7,"Spring","Winter")</f>
        <v>Spring</v>
      </c>
      <c r="I216" s="10">
        <f>IF(F216&lt;1004,2,IF(F216&lt;1369,3,IF(F216&lt;1734,4,IF(F216&lt;3560,5,IF(F216&lt;3925,10,IF(F216&lt;4291,11,IF(F216&lt;4656,12,IF(F216="","",13))))))))</f>
        <v>2</v>
      </c>
      <c r="J216" t="s">
        <v>16</v>
      </c>
      <c r="K216" t="s">
        <v>8</v>
      </c>
      <c r="L216" t="s">
        <v>13</v>
      </c>
      <c r="M216" t="b">
        <v>0</v>
      </c>
    </row>
    <row r="217" spans="1:13" x14ac:dyDescent="0.3">
      <c r="A217">
        <v>216</v>
      </c>
      <c r="B217" s="1">
        <v>39121</v>
      </c>
      <c r="C217">
        <f t="shared" si="2"/>
        <v>139</v>
      </c>
      <c r="D217" s="10">
        <v>170</v>
      </c>
      <c r="E217" s="12">
        <v>89</v>
      </c>
      <c r="F217">
        <f>IFERROR(_xlfn.DAYS(B217,VLOOKUP(C217,$A$2:$M$220,2,FALSE)),"")</f>
        <v>733</v>
      </c>
      <c r="G217">
        <f>YEAR(B217)</f>
        <v>2007</v>
      </c>
      <c r="H217" t="str">
        <f>IF(MONTH(B217)&lt;7,"Spring","Winter")</f>
        <v>Spring</v>
      </c>
      <c r="I217" s="10">
        <f>IF(F217&lt;1004,2,IF(F217&lt;1369,3,IF(F217&lt;1734,4,IF(F217&lt;3560,5,IF(F217&lt;3925,10,IF(F217&lt;4291,11,IF(F217&lt;4656,12,IF(F217="","",13))))))))</f>
        <v>2</v>
      </c>
      <c r="J217" t="s">
        <v>16</v>
      </c>
      <c r="K217" t="s">
        <v>8</v>
      </c>
      <c r="L217" t="s">
        <v>13</v>
      </c>
      <c r="M217" t="b">
        <v>0</v>
      </c>
    </row>
    <row r="218" spans="1:13" x14ac:dyDescent="0.3">
      <c r="A218">
        <v>217</v>
      </c>
      <c r="B218" s="1">
        <v>39122</v>
      </c>
      <c r="C218">
        <f t="shared" si="2"/>
        <v>140</v>
      </c>
      <c r="D218" s="10">
        <v>170</v>
      </c>
      <c r="E218" s="12">
        <v>96</v>
      </c>
      <c r="F218">
        <f>IFERROR(_xlfn.DAYS(B218,VLOOKUP(C218,$A$2:$M$220,2,FALSE)),"")</f>
        <v>733</v>
      </c>
      <c r="G218">
        <f>YEAR(B218)</f>
        <v>2007</v>
      </c>
      <c r="H218" t="str">
        <f>IF(MONTH(B218)&lt;7,"Spring","Winter")</f>
        <v>Spring</v>
      </c>
      <c r="I218" s="10">
        <f>IF(F218&lt;1004,2,IF(F218&lt;1369,3,IF(F218&lt;1734,4,IF(F218&lt;3560,5,IF(F218&lt;3925,10,IF(F218&lt;4291,11,IF(F218&lt;4656,12,IF(F218="","",13))))))))</f>
        <v>2</v>
      </c>
      <c r="J218" t="s">
        <v>16</v>
      </c>
      <c r="K218" t="s">
        <v>8</v>
      </c>
      <c r="L218" t="s">
        <v>13</v>
      </c>
      <c r="M218" t="b">
        <v>0</v>
      </c>
    </row>
    <row r="219" spans="1:13" x14ac:dyDescent="0.3">
      <c r="A219">
        <v>218</v>
      </c>
      <c r="B219" s="1">
        <v>39123</v>
      </c>
      <c r="C219">
        <f t="shared" si="2"/>
        <v>141</v>
      </c>
      <c r="D219" s="10">
        <v>170</v>
      </c>
      <c r="E219" s="12">
        <v>67</v>
      </c>
      <c r="F219">
        <f>IFERROR(_xlfn.DAYS(B219,VLOOKUP(C219,$A$2:$M$220,2,FALSE)),"")</f>
        <v>733</v>
      </c>
      <c r="G219">
        <f>YEAR(B219)</f>
        <v>2007</v>
      </c>
      <c r="H219" t="str">
        <f>IF(MONTH(B219)&lt;7,"Spring","Winter")</f>
        <v>Spring</v>
      </c>
      <c r="I219" s="10">
        <f>IF(F219&lt;1004,2,IF(F219&lt;1369,3,IF(F219&lt;1734,4,IF(F219&lt;3560,5,IF(F219&lt;3925,10,IF(F219&lt;4291,11,IF(F219&lt;4656,12,IF(F219="","",13))))))))</f>
        <v>2</v>
      </c>
      <c r="J219" t="s">
        <v>16</v>
      </c>
      <c r="K219" t="s">
        <v>8</v>
      </c>
      <c r="L219" t="s">
        <v>13</v>
      </c>
      <c r="M219" t="b">
        <v>0</v>
      </c>
    </row>
    <row r="220" spans="1:13" x14ac:dyDescent="0.3">
      <c r="A220">
        <v>219</v>
      </c>
      <c r="B220" s="1">
        <v>39124</v>
      </c>
      <c r="C220">
        <f t="shared" si="2"/>
        <v>142</v>
      </c>
      <c r="D220" s="10">
        <v>170</v>
      </c>
      <c r="E220" s="12">
        <v>76</v>
      </c>
      <c r="F220">
        <f>IFERROR(_xlfn.DAYS(B220,VLOOKUP(C220,$A$2:$M$220,2,FALSE)),"")</f>
        <v>733</v>
      </c>
      <c r="G220">
        <f>YEAR(B220)</f>
        <v>2007</v>
      </c>
      <c r="H220" t="str">
        <f>IF(MONTH(B220)&lt;7,"Spring","Winter")</f>
        <v>Spring</v>
      </c>
      <c r="I220" s="10">
        <f>IF(F220&lt;1004,2,IF(F220&lt;1369,3,IF(F220&lt;1734,4,IF(F220&lt;3560,5,IF(F220&lt;3925,10,IF(F220&lt;4291,11,IF(F220&lt;4656,12,IF(F220="","",13))))))))</f>
        <v>2</v>
      </c>
      <c r="J220" t="s">
        <v>16</v>
      </c>
      <c r="K220" t="s">
        <v>8</v>
      </c>
      <c r="L220" t="s">
        <v>13</v>
      </c>
      <c r="M220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Christensen II</dc:creator>
  <cp:lastModifiedBy>Thomas A. Christensen II</cp:lastModifiedBy>
  <dcterms:created xsi:type="dcterms:W3CDTF">2018-09-05T02:40:57Z</dcterms:created>
  <dcterms:modified xsi:type="dcterms:W3CDTF">2018-09-05T16:33:40Z</dcterms:modified>
</cp:coreProperties>
</file>