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ea\source\repos\beefblup\Excel\"/>
    </mc:Choice>
  </mc:AlternateContent>
  <xr:revisionPtr revIDLastSave="0" documentId="13_ncr:1_{7872F19D-AED9-4EFB-A292-767BDE335357}" xr6:coauthVersionLast="43" xr6:coauthVersionMax="43" xr10:uidLastSave="{00000000-0000-0000-0000-000000000000}"/>
  <bookViews>
    <workbookView xWindow="-48" yWindow="-48" windowWidth="23136" windowHeight="12648" xr2:uid="{F6178493-5AB1-4A33-B063-77A473B24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1" l="1"/>
  <c r="I2" i="1" s="1"/>
  <c r="G2" i="1"/>
  <c r="H2" i="1"/>
  <c r="F3" i="1"/>
  <c r="I3" i="1" s="1"/>
  <c r="G3" i="1"/>
  <c r="H3" i="1"/>
  <c r="F4" i="1"/>
  <c r="I4" i="1" s="1"/>
  <c r="G4" i="1"/>
  <c r="H4" i="1"/>
  <c r="F5" i="1"/>
  <c r="I5" i="1" s="1"/>
  <c r="G5" i="1"/>
  <c r="H5" i="1"/>
  <c r="F6" i="1"/>
  <c r="I6" i="1" s="1"/>
  <c r="G6" i="1"/>
  <c r="H6" i="1"/>
  <c r="F7" i="1"/>
  <c r="I7" i="1" s="1"/>
  <c r="G7" i="1"/>
  <c r="H7" i="1"/>
  <c r="F8" i="1"/>
  <c r="I8" i="1" s="1"/>
  <c r="G8" i="1"/>
  <c r="H8" i="1"/>
</calcChain>
</file>

<file path=xl/sharedStrings.xml><?xml version="1.0" encoding="utf-8"?>
<sst xmlns="http://schemas.openxmlformats.org/spreadsheetml/2006/main" count="53" uniqueCount="25">
  <si>
    <t>Animal ID</t>
  </si>
  <si>
    <t>Sire ID</t>
  </si>
  <si>
    <t>Dam ID</t>
  </si>
  <si>
    <t>Birth Date</t>
  </si>
  <si>
    <t>Age of Dam</t>
  </si>
  <si>
    <t>Sex</t>
  </si>
  <si>
    <t>Year</t>
  </si>
  <si>
    <t>Male</t>
  </si>
  <si>
    <t>Female</t>
  </si>
  <si>
    <t>Birth Weight</t>
  </si>
  <si>
    <t>Herd</t>
  </si>
  <si>
    <t>Season</t>
  </si>
  <si>
    <t>Breed</t>
  </si>
  <si>
    <t>ET?</t>
  </si>
  <si>
    <t>Age of Dam (Days - Hidden)</t>
  </si>
  <si>
    <t>1</t>
  </si>
  <si>
    <t>van der Werf</t>
  </si>
  <si>
    <t>X</t>
  </si>
  <si>
    <t>FALSE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</si>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</sst>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1" fillId="3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49" fontId="0" fillId="0" borderId="0" xfId="0" applyNumberFormat="1"/>
    <xf numFmtId="49" fontId="0" fillId="0" borderId="4" xfId="0" applyNumberFormat="1" applyBorder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</xdr:row>
      <xdr:rowOff>137160</xdr:rowOff>
    </xdr:from>
    <xdr:ext cx="4096827" cy="32385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060B58A-69A1-4238-BB71-D953EB73DDE9}"/>
            </a:ext>
          </a:extLst>
        </xdr:cNvPr>
        <xdr:cNvSpPr txBox="1"/>
      </xdr:nvSpPr>
      <xdr:spPr>
        <a:xfrm>
          <a:off x="9608820" y="937260"/>
          <a:ext cx="4096827" cy="3238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Master BLUP</a:t>
          </a:r>
          <a:r>
            <a:rPr lang="en-US" sz="1100" baseline="0"/>
            <a:t> Worksheet by Thomas A. Christensen II</a:t>
          </a:r>
        </a:p>
        <a:p>
          <a:r>
            <a:rPr lang="en-US" sz="1100" baseline="0"/>
            <a:t>https://github.com/millironx/beefblup</a:t>
          </a:r>
        </a:p>
        <a:p>
          <a:r>
            <a:rPr lang="en-US" sz="1100" baseline="0"/>
            <a:t>To use: fill in the table with your herd's data underneath the </a:t>
          </a:r>
          <a:r>
            <a:rPr lang="en-US" sz="1100" b="1" baseline="0">
              <a:solidFill>
                <a:srgbClr val="00B050"/>
              </a:solidFill>
            </a:rPr>
            <a:t>GREEN</a:t>
          </a:r>
          <a:r>
            <a:rPr lang="en-US" sz="1100" baseline="0"/>
            <a:t>, </a:t>
          </a:r>
          <a:r>
            <a:rPr lang="en-US" sz="1100" b="1" baseline="0">
              <a:solidFill>
                <a:srgbClr val="FFFF00"/>
              </a:solidFill>
            </a:rPr>
            <a:t>YELLOW</a:t>
          </a:r>
          <a:r>
            <a:rPr lang="en-US" sz="1100" baseline="0"/>
            <a:t>, and </a:t>
          </a:r>
          <a:r>
            <a:rPr lang="en-US" sz="1100" b="1" baseline="0">
              <a:solidFill>
                <a:srgbClr val="7030A0"/>
              </a:solidFill>
            </a:rPr>
            <a:t>PURPLE</a:t>
          </a:r>
          <a:r>
            <a:rPr lang="en-US" sz="1100" baseline="0"/>
            <a:t> headers</a:t>
          </a:r>
        </a:p>
        <a:p>
          <a:endParaRPr lang="en-US" sz="1100" baseline="0"/>
        </a:p>
        <a:p>
          <a:r>
            <a:rPr lang="en-US" sz="1100" b="1" baseline="0">
              <a:solidFill>
                <a:srgbClr val="00B050"/>
              </a:solidFill>
            </a:rPr>
            <a:t>GREEN</a:t>
          </a:r>
          <a:r>
            <a:rPr lang="en-US" sz="1100" baseline="0"/>
            <a:t>: Basic ID and pedigree information</a:t>
          </a:r>
        </a:p>
        <a:p>
          <a:r>
            <a:rPr lang="en-US" sz="1100" b="1" baseline="0">
              <a:solidFill>
                <a:srgbClr val="0070C0"/>
              </a:solidFill>
            </a:rPr>
            <a:t>BLUE</a:t>
          </a:r>
          <a:r>
            <a:rPr lang="en-US" sz="1100" baseline="0"/>
            <a:t>: Year, Season and Age-Of-Dam contemporary grouping information automatically calculuated from the info in the GREEN section. DO NOT modify these formulas!</a:t>
          </a:r>
        </a:p>
        <a:p>
          <a:r>
            <a:rPr lang="en-US" sz="1100" b="1" baseline="0">
              <a:solidFill>
                <a:srgbClr val="FFFF00"/>
              </a:solidFill>
            </a:rPr>
            <a:t>YELLOW</a:t>
          </a:r>
          <a:r>
            <a:rPr lang="en-US" sz="1100" baseline="0"/>
            <a:t>: Observed trait</a:t>
          </a:r>
        </a:p>
        <a:p>
          <a:r>
            <a:rPr lang="en-US" sz="1100" b="1" baseline="0">
              <a:solidFill>
                <a:srgbClr val="7030A0"/>
              </a:solidFill>
            </a:rPr>
            <a:t>PURPLE</a:t>
          </a:r>
          <a:r>
            <a:rPr lang="en-US" sz="1100" baseline="0"/>
            <a:t>: Additional contemporary grouping information that cannot be surmised from other parts of the data</a:t>
          </a:r>
        </a:p>
        <a:p>
          <a:endParaRPr lang="en-US" sz="1100" baseline="0"/>
        </a:p>
        <a:p>
          <a:r>
            <a:rPr lang="en-US" sz="1100" baseline="0"/>
            <a:t>The contemporary groupings given in this sheet reflect current (2018) Beef Improvement Federation guidelines for comparing birth weight data. Appropriate columns should be added or removed from the </a:t>
          </a:r>
          <a:r>
            <a:rPr lang="en-US" sz="1100" b="1" baseline="0">
              <a:solidFill>
                <a:srgbClr val="7030A0"/>
              </a:solidFill>
            </a:rPr>
            <a:t>PURPLE</a:t>
          </a:r>
          <a:r>
            <a:rPr lang="en-US" sz="1100" baseline="0"/>
            <a:t> section to evaluate other traits.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6E87-8A4D-4AF0-822B-ACEFAAC4D94B}">
  <dimension ref="A1:M8"/>
  <sheetViews>
    <sheetView tabSelected="1" workbookViewId="0">
      <selection activeCell="D7" sqref="D7"/>
    </sheetView>
  </sheetViews>
  <sheetFormatPr defaultColWidth="10.77734375" defaultRowHeight="14.4" x14ac:dyDescent="0.3"/>
  <cols>
    <col min="6" max="6" width="0" hidden="1" customWidth="1"/>
  </cols>
  <sheetData>
    <row r="1" spans="1:13" ht="63" thickBot="1" x14ac:dyDescent="0.35">
      <c r="A1" s="4" t="s">
        <v>0</v>
      </c>
      <c r="B1" s="5" t="s">
        <v>3</v>
      </c>
      <c r="C1" s="5" t="s">
        <v>2</v>
      </c>
      <c r="D1" s="4" t="s">
        <v>1</v>
      </c>
      <c r="E1" s="8" t="s">
        <v>9</v>
      </c>
      <c r="F1" s="2" t="s">
        <v>14</v>
      </c>
      <c r="G1" s="7" t="s">
        <v>6</v>
      </c>
      <c r="H1" s="6" t="s">
        <v>11</v>
      </c>
      <c r="I1" s="7" t="s">
        <v>4</v>
      </c>
      <c r="J1" s="10" t="s">
        <v>10</v>
      </c>
      <c r="K1" s="9" t="s">
        <v>5</v>
      </c>
      <c r="L1" s="9" t="s">
        <v>12</v>
      </c>
      <c r="M1" s="3" t="s">
        <v>13</v>
      </c>
    </row>
    <row r="2" spans="1:13" x14ac:dyDescent="0.3">
      <c r="A2" s="11" t="s">
        <v>15</v>
      </c>
      <c r="B2" s="1">
        <v>32874</v>
      </c>
      <c r="C2" s="11"/>
      <c r="D2" s="12"/>
      <c r="E2" s="13">
        <v>354</v>
      </c>
      <c r="F2" t="str">
        <f t="shared" ref="F2:F65" si="0">IFERROR(_xlfn.DAYS(B2,VLOOKUP(C2,$A$2:$M$220,2,FALSE)),"")</f>
        <v/>
      </c>
      <c r="G2" s="11">
        <f t="shared" ref="G2:G65" si="1">YEAR(B2)</f>
        <v>1990</v>
      </c>
      <c r="H2" s="11" t="str">
        <f>IF(MONTH(B2)&lt;7,"Spring","Fall")</f>
        <v>Spring</v>
      </c>
      <c r="I2" s="12" t="str">
        <f t="shared" ref="I2:I65" si="2">IF(F2&lt;1004,2,IF(F2&lt;1369,3,IF(F2&lt;1734,4,IF(F2&lt;3560,5,IF(F2&lt;3925,10,IF(F2&lt;4291,11,IF(F2&lt;4656,12,IF(F2="","",13))))))))</f>
        <v/>
      </c>
      <c r="J2" s="11" t="s">
        <v>16</v>
      </c>
      <c r="K2" s="11" t="s">
        <v>7</v>
      </c>
      <c r="L2" s="11" t="s">
        <v>17</v>
      </c>
      <c r="M2" s="11" t="s">
        <v>18</v>
      </c>
    </row>
    <row r="3" spans="1:13" x14ac:dyDescent="0.3">
      <c r="A3" s="11" t="s">
        <v>19</v>
      </c>
      <c r="B3" s="1">
        <v>32874</v>
      </c>
      <c r="C3" s="11"/>
      <c r="D3" s="12"/>
      <c r="E3" s="13">
        <v>251</v>
      </c>
      <c r="F3" t="str">
        <f t="shared" si="0"/>
        <v/>
      </c>
      <c r="G3" s="11">
        <f t="shared" si="1"/>
        <v>1990</v>
      </c>
      <c r="H3" s="11" t="str">
        <f t="shared" ref="H3:H66" si="3">IF(MONTH(B3)&lt;7,"Spring","Fall")</f>
        <v>Spring</v>
      </c>
      <c r="I3" s="12" t="str">
        <f t="shared" si="2"/>
        <v/>
      </c>
      <c r="J3" s="11" t="s">
        <v>16</v>
      </c>
      <c r="K3" s="11" t="s">
        <v>8</v>
      </c>
      <c r="L3" s="11" t="s">
        <v>17</v>
      </c>
      <c r="M3" s="11" t="s">
        <v>18</v>
      </c>
    </row>
    <row r="4" spans="1:13" x14ac:dyDescent="0.3">
      <c r="A4" s="11" t="s">
        <v>20</v>
      </c>
      <c r="B4" s="1">
        <v>33239</v>
      </c>
      <c r="C4" s="11"/>
      <c r="D4" s="12" t="s">
        <v>15</v>
      </c>
      <c r="E4" s="13">
        <v>327</v>
      </c>
      <c r="F4" t="str">
        <f t="shared" si="0"/>
        <v/>
      </c>
      <c r="G4" s="11">
        <f t="shared" si="1"/>
        <v>1991</v>
      </c>
      <c r="H4" s="11" t="str">
        <f t="shared" si="3"/>
        <v>Spring</v>
      </c>
      <c r="I4" s="12" t="str">
        <f t="shared" si="2"/>
        <v/>
      </c>
      <c r="J4" s="11" t="s">
        <v>16</v>
      </c>
      <c r="K4" s="11" t="s">
        <v>7</v>
      </c>
      <c r="L4" s="11" t="s">
        <v>17</v>
      </c>
      <c r="M4" s="11" t="s">
        <v>18</v>
      </c>
    </row>
    <row r="5" spans="1:13" x14ac:dyDescent="0.3">
      <c r="A5" s="11" t="s">
        <v>21</v>
      </c>
      <c r="B5" s="1">
        <v>33239</v>
      </c>
      <c r="C5" s="11"/>
      <c r="D5" s="12" t="s">
        <v>15</v>
      </c>
      <c r="E5" s="13">
        <v>328</v>
      </c>
      <c r="F5" t="str">
        <f t="shared" si="0"/>
        <v/>
      </c>
      <c r="G5" s="11">
        <f t="shared" si="1"/>
        <v>1991</v>
      </c>
      <c r="H5" s="11" t="str">
        <f t="shared" si="3"/>
        <v>Spring</v>
      </c>
      <c r="I5" s="12" t="str">
        <f t="shared" si="2"/>
        <v/>
      </c>
      <c r="J5" s="11" t="s">
        <v>16</v>
      </c>
      <c r="K5" s="11" t="s">
        <v>8</v>
      </c>
      <c r="L5" s="11" t="s">
        <v>17</v>
      </c>
      <c r="M5" s="11" t="s">
        <v>18</v>
      </c>
    </row>
    <row r="6" spans="1:13" x14ac:dyDescent="0.3">
      <c r="A6" s="11" t="s">
        <v>22</v>
      </c>
      <c r="B6" s="1">
        <v>33239</v>
      </c>
      <c r="C6" s="11" t="s">
        <v>19</v>
      </c>
      <c r="D6" s="12" t="s">
        <v>15</v>
      </c>
      <c r="E6" s="13">
        <v>301</v>
      </c>
      <c r="F6">
        <f t="shared" si="0"/>
        <v>365</v>
      </c>
      <c r="G6" s="11">
        <f t="shared" si="1"/>
        <v>1991</v>
      </c>
      <c r="H6" s="11" t="str">
        <f t="shared" si="3"/>
        <v>Spring</v>
      </c>
      <c r="I6" s="12">
        <f t="shared" si="2"/>
        <v>2</v>
      </c>
      <c r="J6" s="11" t="s">
        <v>16</v>
      </c>
      <c r="K6" s="11" t="s">
        <v>7</v>
      </c>
      <c r="L6" s="11" t="s">
        <v>17</v>
      </c>
      <c r="M6" s="11" t="s">
        <v>18</v>
      </c>
    </row>
    <row r="7" spans="1:13" x14ac:dyDescent="0.3">
      <c r="A7" s="11" t="s">
        <v>23</v>
      </c>
      <c r="B7" s="1">
        <v>33239</v>
      </c>
      <c r="C7" s="11" t="s">
        <v>19</v>
      </c>
      <c r="D7" s="12"/>
      <c r="E7" s="13">
        <v>270</v>
      </c>
      <c r="F7">
        <f t="shared" si="0"/>
        <v>365</v>
      </c>
      <c r="G7" s="11">
        <f t="shared" si="1"/>
        <v>1991</v>
      </c>
      <c r="H7" s="11" t="str">
        <f t="shared" si="3"/>
        <v>Spring</v>
      </c>
      <c r="I7" s="12">
        <f t="shared" si="2"/>
        <v>2</v>
      </c>
      <c r="J7" s="11" t="s">
        <v>16</v>
      </c>
      <c r="K7" s="11" t="s">
        <v>8</v>
      </c>
      <c r="L7" s="11" t="s">
        <v>17</v>
      </c>
      <c r="M7" s="11" t="s">
        <v>18</v>
      </c>
    </row>
    <row r="8" spans="1:13" x14ac:dyDescent="0.3">
      <c r="A8" s="11" t="s">
        <v>24</v>
      </c>
      <c r="B8" s="1">
        <v>33604</v>
      </c>
      <c r="C8" s="11"/>
      <c r="D8" s="12"/>
      <c r="E8" s="13">
        <v>330</v>
      </c>
      <c r="F8" t="str">
        <f t="shared" si="0"/>
        <v/>
      </c>
      <c r="G8" s="11">
        <f t="shared" si="1"/>
        <v>1992</v>
      </c>
      <c r="H8" s="11" t="str">
        <f t="shared" si="3"/>
        <v>Spring</v>
      </c>
      <c r="I8" s="12" t="str">
        <f t="shared" si="2"/>
        <v/>
      </c>
      <c r="J8" s="11" t="s">
        <v>16</v>
      </c>
      <c r="K8" s="11" t="s">
        <v>7</v>
      </c>
      <c r="L8" s="11" t="s">
        <v>17</v>
      </c>
      <c r="M8" s="11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Christensen II</dc:creator>
  <cp:lastModifiedBy>Thomas Christensen II</cp:lastModifiedBy>
  <dcterms:created xsi:type="dcterms:W3CDTF">2018-09-05T02:40:57Z</dcterms:created>
  <dcterms:modified xsi:type="dcterms:W3CDTF">2019-08-24T22:48:30Z</dcterms:modified>
</cp:coreProperties>
</file>