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8"/>
  <workbookPr/>
  <mc:AlternateContent xmlns:mc="http://schemas.openxmlformats.org/markup-compatibility/2006">
    <mc:Choice Requires="x15">
      <x15ac:absPath xmlns:x15ac="http://schemas.microsoft.com/office/spreadsheetml/2010/11/ac" url="C:\Users\akonrad\Desktop\DS-code\PHE-Data\"/>
    </mc:Choice>
  </mc:AlternateContent>
  <xr:revisionPtr revIDLastSave="0" documentId="13_ncr:1_{BDE7C681-AF51-47AD-9ED1-5981AFC44F93}" xr6:coauthVersionLast="36" xr6:coauthVersionMax="45" xr10:uidLastSave="{00000000-0000-0000-0000-000000000000}"/>
  <bookViews>
    <workbookView minimized="1" xWindow="4658" yWindow="2903" windowWidth="9030" windowHeight="6668" firstSheet="3" activeTab="3" xr2:uid="{00000000-000D-0000-FFFF-FFFF00000000}"/>
    <workbookView xWindow="-98" yWindow="-98" windowWidth="20715" windowHeight="13275" xr2:uid="{90AEF0A1-CBB1-41F9-99EB-3B9C3025A85B}"/>
  </bookViews>
  <sheets>
    <sheet name="Pre_TextFile" sheetId="1" r:id="rId1"/>
    <sheet name="Post_Textfile" sheetId="8" r:id="rId2"/>
    <sheet name="KEY" sheetId="12" r:id="rId3"/>
    <sheet name="Pre_NumericScale" sheetId="10" r:id="rId4"/>
    <sheet name="Post_NumericScale" sheetId="11" r:id="rId5"/>
    <sheet name="Pre_Post_Analysis" sheetId="4" r:id="rId6"/>
    <sheet name="Demographic_Analysis" sheetId="14" r:id="rId7"/>
    <sheet name="PieCharts" sheetId="13" r:id="rId8"/>
    <sheet name="Notes" sheetId="9" r:id="rId9"/>
  </sheets>
  <calcPr calcId="191029"/>
</workbook>
</file>

<file path=xl/calcChain.xml><?xml version="1.0" encoding="utf-8"?>
<calcChain xmlns="http://schemas.openxmlformats.org/spreadsheetml/2006/main">
  <c r="R32" i="14" l="1"/>
  <c r="R31" i="14"/>
  <c r="T20" i="14"/>
  <c r="U20" i="14"/>
  <c r="V20" i="14"/>
  <c r="W20" i="14"/>
  <c r="S20" i="14"/>
  <c r="T10" i="14"/>
  <c r="U10" i="14"/>
  <c r="V10" i="14"/>
  <c r="W10" i="14"/>
  <c r="S10" i="14"/>
  <c r="E52" i="14" l="1"/>
  <c r="E51" i="14"/>
  <c r="E47" i="14"/>
  <c r="E46" i="14"/>
  <c r="E42" i="14"/>
  <c r="E41" i="14"/>
  <c r="E37" i="14"/>
  <c r="E36" i="14"/>
  <c r="E32" i="14"/>
  <c r="E31" i="14"/>
  <c r="H15" i="14"/>
  <c r="I15" i="14"/>
  <c r="J15" i="14"/>
  <c r="G15" i="14"/>
  <c r="F15" i="14"/>
  <c r="G7" i="14"/>
  <c r="H7" i="14"/>
  <c r="I7" i="14"/>
  <c r="J7" i="14"/>
  <c r="F7" i="14"/>
  <c r="C5" i="4" l="1"/>
  <c r="D5" i="4"/>
  <c r="E5" i="4"/>
  <c r="F5" i="4"/>
  <c r="G5" i="4"/>
  <c r="H5" i="4"/>
  <c r="I5" i="4"/>
  <c r="J5" i="4"/>
  <c r="K5" i="4"/>
  <c r="L5" i="4"/>
  <c r="M5" i="4"/>
  <c r="B5" i="4"/>
  <c r="C14" i="11"/>
  <c r="D14" i="11"/>
  <c r="E14" i="11"/>
  <c r="F14" i="11"/>
  <c r="G14" i="11"/>
  <c r="H14" i="11"/>
  <c r="I14" i="11"/>
  <c r="J14" i="11"/>
  <c r="K14" i="11"/>
  <c r="L14" i="11"/>
  <c r="M14" i="11"/>
  <c r="N14" i="11"/>
  <c r="O14" i="11"/>
  <c r="P14" i="11"/>
  <c r="Q14" i="11"/>
  <c r="R14" i="11"/>
  <c r="S14" i="11"/>
  <c r="T14" i="11"/>
  <c r="U14" i="11"/>
  <c r="V14" i="11"/>
  <c r="W14" i="11"/>
  <c r="E14" i="10"/>
  <c r="F14" i="10"/>
  <c r="G14" i="10"/>
  <c r="H14" i="10"/>
  <c r="I14" i="10"/>
  <c r="J14" i="10"/>
  <c r="K14" i="10"/>
  <c r="L14" i="10"/>
  <c r="M14" i="10"/>
  <c r="N14" i="10"/>
  <c r="O14" i="10"/>
  <c r="P14" i="10"/>
  <c r="Q14" i="10"/>
  <c r="R14" i="10"/>
  <c r="S14" i="10"/>
  <c r="T14" i="10"/>
  <c r="D14" i="10"/>
  <c r="C14" i="10"/>
</calcChain>
</file>

<file path=xl/sharedStrings.xml><?xml version="1.0" encoding="utf-8"?>
<sst xmlns="http://schemas.openxmlformats.org/spreadsheetml/2006/main" count="1208" uniqueCount="303">
  <si>
    <t>Timestamp</t>
  </si>
  <si>
    <t>Mills Banner ID:</t>
  </si>
  <si>
    <t>1.1) I feel I have the knowledge to provide doula services at a hospital, birth center, or home setting.</t>
  </si>
  <si>
    <t>1.2) I feel this doula training will provide me with a beneficial skill set.</t>
  </si>
  <si>
    <t>1.3) I would recommend doula training to other students at Mills.</t>
  </si>
  <si>
    <t>1.4) I believe this doula training will empower me to support my community.</t>
  </si>
  <si>
    <t>2.1) Communicate with a pregnant person and their family about what they can expect during a pregnancy, labor, childbirth, postpartum period, abortion procedure, or similar reproductive experience.</t>
  </si>
  <si>
    <t>2.2) Communicate with a family about what they can expect during an adoption or fostering process.</t>
  </si>
  <si>
    <t>2.3) Communicate with someone about their thoughts relating to reproductive processes.</t>
  </si>
  <si>
    <t>2.4) Provide effective physical comfort measures to someone in labor.</t>
  </si>
  <si>
    <t>2.5) Provide effective emotional support to someone in labor.</t>
  </si>
  <si>
    <t xml:space="preserve">2.6) Facilitate communication between a laboring person and their healthcare team. </t>
  </si>
  <si>
    <t xml:space="preserve">2.7) Advocate for a person’s needs and desires to their healthcare team during labor, childbirth, the immediate postpartum period, and abortion procedures. </t>
  </si>
  <si>
    <t>2.8) Describe the benefits of doula support to others.</t>
  </si>
  <si>
    <t>3.1) Use what you learned in this doula training course to find employment.</t>
  </si>
  <si>
    <t xml:space="preserve">3.2) Look for additional opportunities, such as internships, to apply doula skillsets. </t>
  </si>
  <si>
    <t>3.3) Use what you have learned in this doula training program in other public health related activities.</t>
  </si>
  <si>
    <t>3.4) Enroll in another Public Health &amp; Health Equity course.</t>
  </si>
  <si>
    <t>3.5) Pursue a career in public health.</t>
  </si>
  <si>
    <t>3.6) Consider a job in public health immediately after graduation.</t>
  </si>
  <si>
    <t>Why did you decide to enroll in this course?</t>
  </si>
  <si>
    <t>What knowledge and skills do you want to learn or gain from taking this course?</t>
  </si>
  <si>
    <t>What interest would you have in an internship opportunity after completing this course?</t>
  </si>
  <si>
    <t>How do you think you will apply what you learned in this course in the future?</t>
  </si>
  <si>
    <t>Current Major/Degree in progress:</t>
  </si>
  <si>
    <t>What is your age?</t>
  </si>
  <si>
    <t>4.1) What is your class standing?</t>
  </si>
  <si>
    <t>4.2) How do you identify your race/ethnicity? (Check all that apply)</t>
  </si>
  <si>
    <t>How do you describe yourself? (Check all that apply)</t>
  </si>
  <si>
    <t>Which of the following best describes your feelings surrounding your sexual orientation?</t>
  </si>
  <si>
    <t>B00502608</t>
  </si>
  <si>
    <t>Strongly disagree</t>
  </si>
  <si>
    <t>Strongly agree</t>
  </si>
  <si>
    <t>Somewhat confident</t>
  </si>
  <si>
    <t>Not at all confident</t>
  </si>
  <si>
    <t>Very confident</t>
  </si>
  <si>
    <t>A little bit confident</t>
  </si>
  <si>
    <t>Very likely</t>
  </si>
  <si>
    <t>I have wanted to work directly with laboring people for a long time.</t>
  </si>
  <si>
    <t>- How to support families physically
- Cultural humility</t>
  </si>
  <si>
    <t>Big interest</t>
  </si>
  <si>
    <t>I will fight for legislation that recognizes doula's importance</t>
  </si>
  <si>
    <t>Liberal Studies</t>
  </si>
  <si>
    <t>First-Year</t>
  </si>
  <si>
    <t>White or Caucasian</t>
  </si>
  <si>
    <t>Binary - female, Non-Binary</t>
  </si>
  <si>
    <t>Queer</t>
  </si>
  <si>
    <t>B00495546</t>
  </si>
  <si>
    <t>Agree</t>
  </si>
  <si>
    <t>Uncertain</t>
  </si>
  <si>
    <t>Somewhat unlikely</t>
  </si>
  <si>
    <t>I enrolled in this course, because I want to be a doula. I'd like to be a part of any woman's support system during/after pregnancy.</t>
  </si>
  <si>
    <t>I want to gain skills that will make me more capable of supporting women emotionally, spiritually, and physically.</t>
  </si>
  <si>
    <t>I would be 100% interested.</t>
  </si>
  <si>
    <t>I hope to be working closely with mothers in a medical facility.</t>
  </si>
  <si>
    <t>B.A. Environmental Science</t>
  </si>
  <si>
    <t>Sophomore</t>
  </si>
  <si>
    <t>Hispanic or Latinx</t>
  </si>
  <si>
    <t>Binary - female</t>
  </si>
  <si>
    <t>Pansexual</t>
  </si>
  <si>
    <t>B00499977</t>
  </si>
  <si>
    <t>Disagree</t>
  </si>
  <si>
    <t>Confident</t>
  </si>
  <si>
    <t>Somewhat likely</t>
  </si>
  <si>
    <t>I strongly believe that early childhood education and care practices are a public health issue, and I wanted to have more efficacy in advocating the whole 0-8 period in families' lives.</t>
  </si>
  <si>
    <t>Whole doula care practice.</t>
  </si>
  <si>
    <t>Depends on the time commitment as I am very Busy between work &amp; research.</t>
  </si>
  <si>
    <t>Hopefully by helping the families I serve in my Ed. leadership roles.</t>
  </si>
  <si>
    <t>ED.D. Ed Leadership.</t>
  </si>
  <si>
    <t>Graduate Student</t>
  </si>
  <si>
    <t>Cisgender, Genderfluid</t>
  </si>
  <si>
    <t>B00498026</t>
  </si>
  <si>
    <t>Interest in becoming a doula upon graduation.</t>
  </si>
  <si>
    <t>More extensively learn about reproductive health and how to better serve people that are pregnat</t>
  </si>
  <si>
    <t>Very interested</t>
  </si>
  <si>
    <t>The information in this course could apply to all types of employment opportunities.</t>
  </si>
  <si>
    <t>Women, Gender &amp; Sexuality Studies</t>
  </si>
  <si>
    <t>Senior</t>
  </si>
  <si>
    <t>Hispanic or Latinx, Middle-Eastern, Multi-racial (More than one race)</t>
  </si>
  <si>
    <t>Cisgender</t>
  </si>
  <si>
    <t>Mostly heterosexual</t>
  </si>
  <si>
    <t>B00495558</t>
  </si>
  <si>
    <t>I decided to enroll in this course b/c I would like to pursue a career in nursing and I thought it would be great experience to have going into a healthcare field.</t>
  </si>
  <si>
    <t>I want to be able to communicate more efficiently and be of support to others.</t>
  </si>
  <si>
    <t>Nursing, healthcare field</t>
  </si>
  <si>
    <t>I intend to pursue nursing after my bachelors at Mills. I would like to be a neonatal nurse, so this course would provide me with all the background knowledge that I need.</t>
  </si>
  <si>
    <t>Public Health</t>
  </si>
  <si>
    <t>Junior</t>
  </si>
  <si>
    <t>Binary - female, straight</t>
  </si>
  <si>
    <t>Completely heterosexual (attracted to persons of the opposite sex)</t>
  </si>
  <si>
    <t>B00498488</t>
  </si>
  <si>
    <t>Neither agree nor disagree</t>
  </si>
  <si>
    <t>Very unlikely</t>
  </si>
  <si>
    <t>I am a gynecological teacher assc w/ Project Prepare at UCSF, Samuel Merrit, Standford...etc. This position has peeked my intrest in gynecology.</t>
  </si>
  <si>
    <t>I would like to learn techniqual skills of birth coaching</t>
  </si>
  <si>
    <t>I am very interested in an internship after completing this course. It is difficult to find internships related to my intrest in gynecology.</t>
  </si>
  <si>
    <t>I will use it to better inform my students on the spectrum of patients that they may administer exams to. In addition, I will implement it into my volunteer work at the Berkeley Free Clinic</t>
  </si>
  <si>
    <t>Biochemistry</t>
  </si>
  <si>
    <t>Black or African American</t>
  </si>
  <si>
    <t>2 spirited</t>
  </si>
  <si>
    <t>B00499944</t>
  </si>
  <si>
    <t xml:space="preserve">I had previously wanted to train to be a doula and this training is cost-effective and convienently located. </t>
  </si>
  <si>
    <t>I want to learn how to provide physical and emotional support for birthing people, newborn care techniques, advocacy skills, and how to set up a doula business.</t>
  </si>
  <si>
    <t>I definitely want to do an internship after this course.</t>
  </si>
  <si>
    <t>First, I will use skills to work and volunteer as a doula. I also think I will use a lot of the advocacy and business skills in future medical endeavors, as well as applying the tenets of doula work to the current healthcare system.</t>
  </si>
  <si>
    <t>B.S. Public Health + Health Equity</t>
  </si>
  <si>
    <t>Binary - female, Cisgender</t>
  </si>
  <si>
    <t>Completely homosexual (gay/lesbian, attracted to persons of the same sex)</t>
  </si>
  <si>
    <t>B00465879</t>
  </si>
  <si>
    <t>Hispanic or Latinx, White or Caucasian, Multi-racial (More than one race)</t>
  </si>
  <si>
    <t>B00494095</t>
  </si>
  <si>
    <t>- more doula services &amp; knowledge more accessible in my community
- expand my knowledge on reproductive justice &amp; how it affects LGBTQ+ persons of color.</t>
  </si>
  <si>
    <t>- How to provide emotional &amp; physical comfort through out pregnancy
- What some of the movements happening currently to fight for reproductive equity.</t>
  </si>
  <si>
    <t>High intrest,</t>
  </si>
  <si>
    <t>I think being in this class will help me discover what I want to do w/ this knowledge in the future.</t>
  </si>
  <si>
    <t>English</t>
  </si>
  <si>
    <t>Black or African American, Hispanic or Latinx</t>
  </si>
  <si>
    <t>Bisexual</t>
  </si>
  <si>
    <t>B00495496</t>
  </si>
  <si>
    <t>I wanted to be an advocate for women's health especially in communities for black &amp; brown people. 
I also would like to carry my skill set into my future career as a obgyn</t>
  </si>
  <si>
    <t>I would like to learn how to provide emotional support to women pre/post labor &amp; w/ abortions</t>
  </si>
  <si>
    <t>I am very interested</t>
  </si>
  <si>
    <t>I will use this new skill set to build closer relationships with my patients</t>
  </si>
  <si>
    <t>B00498304</t>
  </si>
  <si>
    <t>When I first saw it offered on the student forum</t>
  </si>
  <si>
    <t>I want to be able to confidently facilitate communications between patient and doctor and more broadly, help serve my native community back home.</t>
  </si>
  <si>
    <t>I would be semi-interested in an internship more close to where I am during the summer. I live on campus and have a full course load so I am no so interested in an internship during the fall + spring semester.</t>
  </si>
  <si>
    <t>I want to be apply this course not only as a doula but I also want to use skills learned to advocate for health in my community.</t>
  </si>
  <si>
    <t>Sociology</t>
  </si>
  <si>
    <t>Native Hawaiian or Other Pacific Islander</t>
  </si>
  <si>
    <t>Genderfluid</t>
  </si>
  <si>
    <t>Pansexual, Asexual</t>
  </si>
  <si>
    <t>not answered</t>
  </si>
  <si>
    <t>"Catching babies" + doula work is something that women in my family passed down stories + tips about on both my black + indigenous side. The alarming rate at which black women die at childbirth mixed w/ the fact that home birth is so expensive + inaccessible to poor POC makes me want to change that w/ the help of this course
I also have a gift for holding space + it would be great to use that to hold space for new life</t>
  </si>
  <si>
    <t>basic things about birth + aiding in it</t>
  </si>
  <si>
    <t>B00503127</t>
  </si>
  <si>
    <t>I have been interested in performing doula or other birth related work for many years and researched going to school for midwifery over 10 years ago but at the time couldn't make it work. I was thrilled to have this opportunity at Mills and am considering how it will fit into my life and my career.</t>
  </si>
  <si>
    <t>I want to work with my community and support community health. I hope to gain skills to support women before during and after childbirth</t>
  </si>
  <si>
    <t>Very interested depending on scope</t>
  </si>
  <si>
    <t>I am still considering this, but if I pursue more training I may want to be a private/community/alternative doula. I have already started to try to develop my doula/birtwork community.</t>
  </si>
  <si>
    <t>Business Admin</t>
  </si>
  <si>
    <t>B00498916</t>
  </si>
  <si>
    <t>I am a pre-med major and I had interships/shadowing with midwives lines up because I am taking this course. And I wanted to volunteer with some local Doula groups.</t>
  </si>
  <si>
    <t>I want to be able to work in the rarmy (varmy? vavmq?) fields or a full spectrum doula, so skills relating to the birthing process suport services</t>
  </si>
  <si>
    <t>Very intrested, part of the reason I am taking the course</t>
  </si>
  <si>
    <t>Volunteering and shadowing health care professionals. I would also be intrested in working in this field mor a time.</t>
  </si>
  <si>
    <t>Biopschology</t>
  </si>
  <si>
    <t>B00496428</t>
  </si>
  <si>
    <t>I want to become a doula.</t>
  </si>
  <si>
    <t>How to assist in childbirth, how to gain employment as a doula in any city/state &amp; network!</t>
  </si>
  <si>
    <t>Very interested in internship opportunities</t>
  </si>
  <si>
    <t>I will apply it working as a doula.</t>
  </si>
  <si>
    <t>Postbac pre-med certificate</t>
  </si>
  <si>
    <t>I prefer not to label my sexual orientation</t>
  </si>
  <si>
    <t>B00498507</t>
  </si>
  <si>
    <t>learn a new skill, potentially practice as a doula for public health internship, reduce healthcare disparities among black women, black babies, black communities, gain a deeper understanding of anti-racist, anti-oppressive practice actually looks like</t>
  </si>
  <si>
    <t>anatomy &amp; physiology of birth process + labor, learn to communicate w/ mothers and their families, learn how to work better in communities</t>
  </si>
  <si>
    <t>Very high interest in any potential doula internships after completing this course!!!
-&gt; practice as a doula, research surrounding doula work and advocacy</t>
  </si>
  <si>
    <t>I plan to continue public health &amp; health equity work whether it be through public policy or an actual practice
-&gt; this will give me a foundation of skills for continuing my public health practice</t>
  </si>
  <si>
    <t>Public Health &amp; Health Equity</t>
  </si>
  <si>
    <t>Black or African American, Ghanaian</t>
  </si>
  <si>
    <t>B0052841</t>
  </si>
  <si>
    <t>I decided to enroll in this course because I believe doula work to be an empowering skill to help people in my community.</t>
  </si>
  <si>
    <t>I would like to gain communication and birthing skills that help people have positive birthing experiences &amp; gain healing techniques for those with unsuccessful births.</t>
  </si>
  <si>
    <t>I would have an interest in a doula internship</t>
  </si>
  <si>
    <t>I will be applying to the Alameda County Public Health doula job.</t>
  </si>
  <si>
    <t>B00382544</t>
  </si>
  <si>
    <t xml:space="preserve">My pregnancy and the pregnancy of a few of my close family and friends was full of trauma. Much of that trauma stemmed from lack of information and the lack of confidence. I want to learn about my rights and then teach others. </t>
  </si>
  <si>
    <t>Advocacy, human anatomy &amp; physiology, navigation of the current healthcare system as it relates to reproduction, women's rights and pregnancy.</t>
  </si>
  <si>
    <t>I'm very interested in completing an internship after this course. This is more than just a course for me. Becoming a doula is something I have researched extensively and I want it to become part of my life work.</t>
  </si>
  <si>
    <t>I want to take what I've learned back to my community. I specifically want to teach and empower other Black women in response to our ridiculously high rate of maternal death.</t>
  </si>
  <si>
    <t>MFA - Creative Writing</t>
  </si>
  <si>
    <t>I have some past experience attending births and offering labor support but I really wanted to deepen my knowledge and skills/be more connected to the birth worker community here in the bay area.</t>
  </si>
  <si>
    <t>I would like to further develop my confidence to communicate w/ healthcare professionals and expand my knowledge of birth actomy + comfort measures.</t>
  </si>
  <si>
    <t>Very intrested</t>
  </si>
  <si>
    <t xml:space="preserve">Having my own doula services/businesses.
Maybe working more in womens health/reproductive health. </t>
  </si>
  <si>
    <t>Early Childhood Development/Public Health</t>
  </si>
  <si>
    <t>1.2) I feel this doula training provided me with a beneficial skill set.</t>
  </si>
  <si>
    <t>1.4) I believe this doula training empowered me to support my community.</t>
  </si>
  <si>
    <t>3.3) Volunteer your time as a doula to your community.</t>
  </si>
  <si>
    <t>3.4) Use what you have learned in this doula training program in other public health related activities.</t>
  </si>
  <si>
    <t>3.5) Enroll in another Public Health &amp; Health Equity course.</t>
  </si>
  <si>
    <t>3.6) Pursue a career in public health.</t>
  </si>
  <si>
    <t>3.7) Consider a job in public health immediately after graduation.</t>
  </si>
  <si>
    <t>3.8) Utilize doula skills gained in this training (such as client-centered care, supportive communication and active listening, cultural responsiveness, accountability, and evidence-based education) in future public health work.</t>
  </si>
  <si>
    <t>3.9) Utilize doula skills gained in this training (such as client-centered care, supportive communication and active listening, cultural responsiveness, accountability, and evidence-based education) in future clinical healthcare.</t>
  </si>
  <si>
    <t>What knowledge and skills did you gain from taking this course?</t>
  </si>
  <si>
    <t xml:space="preserve">I wanted to learn useable skills related to birth work so I can be an asset to people in my community that look like me. </t>
  </si>
  <si>
    <t xml:space="preserve">I learned the importance of understanding my role and the power I have while being in the doula position.  Although I learned various helpful skills I think understanding the purpose of a doula and why this work is essential is my biggest take away. </t>
  </si>
  <si>
    <t xml:space="preserve">I am very interested. I would need the class to satisfy the course requirement of race-gender-power but I am very interested. </t>
  </si>
  <si>
    <t xml:space="preserve">Short term: I plan on being a doula after graduating from mills 
Long term: I plan on getting my MD and specializing in obstetrics and gynecology. </t>
  </si>
  <si>
    <t>I was always interested in birth work and thought being a Doula would be a cool skill to have.</t>
  </si>
  <si>
    <t xml:space="preserve">I learned a lot during this course, including care work, the value of that work, how to sustain yourself in care work and in other parts of life. I have learned so much more in this class that has changed the way I go through life. </t>
  </si>
  <si>
    <t xml:space="preserve">I would be extremely interested in an internship opportunity. </t>
  </si>
  <si>
    <t xml:space="preserve">I will use the knowledge that I have learned in this class for the rest of my life. </t>
  </si>
  <si>
    <t>I want to be a doula and do birth work.</t>
  </si>
  <si>
    <t>I learned about the anatomy of a birthing person, how to support in postpartum, and how to be more confident</t>
  </si>
  <si>
    <t>I would be interested, but this is my last semester at mills and I live in LA. I would be interested in being connected with opportunities how to serve and possible internships in LA.</t>
  </si>
  <si>
    <t>by starting as a volunteer doing doula work</t>
  </si>
  <si>
    <t>b00496428</t>
  </si>
  <si>
    <t xml:space="preserve">I’ve wanted to be a doula for years but did not have the funds for a full price training course. </t>
  </si>
  <si>
    <t xml:space="preserve">Knowledge about pregnancy, labor, birth, and postpartum physiology, anatomy, psychology, and support techniques. Knowledge about patient rights! Skills related to advocacy, Trauma informed care, physical and emotional comfort measures, mental health plans and crisis management. I also learned the importance of transparency and honesty in this work, the importance of understanding your own positionality, and how often the best thing is to refer to someone else. I learned SO MUCH this only covers the major topics....there was much much more. </t>
  </si>
  <si>
    <t xml:space="preserve">Definitely will be pursuing this opportunity </t>
  </si>
  <si>
    <t>As an aspiring doctor, I will use all these client-centered care techniques, cultural responsiveness, trauma informed care skills, and more in practice. I will also use lots of self care skills learned in day to day life!</t>
  </si>
  <si>
    <t>I wanted to work with birthing persons since I was a kid. Originally I wanted to be an OBGYN, but that route doesn't accommodate people like me. Becoming a doula is a better alternative .</t>
  </si>
  <si>
    <t xml:space="preserve">The role of the doula during all reproductive choices/circumstances, self care, etc. </t>
  </si>
  <si>
    <t>10/10 I would be very interested.</t>
  </si>
  <si>
    <t xml:space="preserve">I think I'll be volunteering my time as a doula somewhere in the next few months. </t>
  </si>
  <si>
    <t>I've always wanted to take a doula class and I feel so lucky for it to be offered during my first year at Mills. I've been looking into sex education for years now and I felt that a doula course would effectively introduce me to a world of individual care and education.</t>
  </si>
  <si>
    <t>Wow so many. Primarily non-judgmental self inquiry. I've learned that this is a very necessary tool as a doula, to ask yourself am I the right doula for this client? Am I taking care of myself enough to do this work? How do I take on savior mentality? I have learned practical skills as well such as birth knowledge, how to emotionally and physically support someone in the birthing process, and best business practices as doula. I have learned how to be a doula in an anti-oppressive framework. The list goes on and on.</t>
  </si>
  <si>
    <t>I have a high interest in doing an internship after this course.</t>
  </si>
  <si>
    <t>This course has taught me that I have some individual healing to do before I jump right into birthmark. I feel that the lessons from this course will apply in arenas much wider than birth work. I know that in good time I will be prepared to be a doula myself as a result of this course.</t>
  </si>
  <si>
    <t xml:space="preserve">I wanted to widen my experience in the public health field, especially since I am majoring in public health, I want to know what services I can provide to my community and family. </t>
  </si>
  <si>
    <t xml:space="preserve">I've gained the knowledge of a doula in training and feel that I can slowly but surely start the process of venturing out and becoming a doula. </t>
  </si>
  <si>
    <t>very interested</t>
  </si>
  <si>
    <t>I would apply what I learned to things outside and inside of doula work, applying it to my daily life, and to others who are unfamiliar with this work. I love how doulas give that mother feeling to the client and many people either lack this from their own parent or themselves give this mother feeling to others.</t>
  </si>
  <si>
    <t>B00494108</t>
  </si>
  <si>
    <t>I have always wanted to be a doula in an effort to support the Black birthing community and to inspire other Black people to take back control of their reproductive health</t>
  </si>
  <si>
    <t>I have a deeper knowledge of what reproductive rights and justice means/looks like. I also have new knowledge and skills that I believe will help me support all people in need of information regarding all areas of their reproductive health and choices...beyond it's relation to childbirth</t>
  </si>
  <si>
    <t xml:space="preserve">I am very interested in an internship and would really like to participate in one after this course. </t>
  </si>
  <si>
    <t>I plan to practice birth work as a doula</t>
  </si>
  <si>
    <t>I thought it would support my early childhood practice</t>
  </si>
  <si>
    <t>Being confident to support families as they make choices regarding their first choices.</t>
  </si>
  <si>
    <t>Somewhat</t>
  </si>
  <si>
    <t>Volunteering down the road</t>
  </si>
  <si>
    <t xml:space="preserve">I enrolled in this course because I am very interested in reproductive justice and assisting people of color in any realm of the cause. I believe everyone deserve to exercise their rights when it come to reproduction and I want to be involved the revolution of reproductive justice. </t>
  </si>
  <si>
    <t xml:space="preserve">I have learned so much. This whole course has been amazing but some skills that I will take on with me are trauma informed care, body movement and massage, I feel like I can advocate for people and really just be a supportive person in any way shape or form. Learning how to be supportive and removing the ego from that is a skill I will take with me in any experience. </t>
  </si>
  <si>
    <t xml:space="preserve">I would be interested in an internship as long as it worked with my schedule. </t>
  </si>
  <si>
    <t xml:space="preserve">I will be supporting my sister tomorrow for the birth of my nephew so I will be applying a lot of what we've gone over in the course. </t>
  </si>
  <si>
    <t>B00502841</t>
  </si>
  <si>
    <t>way back before i was even accepted to mills but was in the process of looking to transfer i was creating a vision board and I had seen an article while i was cutting things out and the word "doula?" really stuck out to me. I put it on my board without even knowing really what it was. I read into it and found it in its most basic form had to do with birthwork.  I have always had a disconnection from the anatomy of a birthing persons body to the processes it may or may not go through, as well as the bodies of birthing people that came before me  and i felt like doula work could connect me better to my own body and the bodies that came before me. if that makes sense, because i'd have a better understanding of the birthing bodies and the traumas they may hold and the healing they may need.</t>
  </si>
  <si>
    <t>I learned that there are many ways to do the doula work and support a person through birth. I learned alot about the processes a birthing body goes through physically, mentally, spiritually, and emotionally. I have a much greater knowledge of community and resources as well</t>
  </si>
  <si>
    <t>I would be very interested in an internship i believe it could really help to set my path in birth work</t>
  </si>
  <si>
    <t xml:space="preserve">This course will be the foundation of my doula work and business </t>
  </si>
  <si>
    <t>B00504701</t>
  </si>
  <si>
    <t>I was interested in cornerstones doula program as an alternative career path</t>
  </si>
  <si>
    <t xml:space="preserve">knowledge about the birthing process and access to resources within multiple community </t>
  </si>
  <si>
    <t xml:space="preserve">yes. </t>
  </si>
  <si>
    <t xml:space="preserve">I would like to become an abortion doula </t>
  </si>
  <si>
    <t/>
  </si>
  <si>
    <t>10/15/2020 7:05 pm analysis by Tess</t>
  </si>
  <si>
    <t>downloaded data from automatic Google Sheet document with Google Form data</t>
  </si>
  <si>
    <t>copied the post-course survey data page into this document (post_textfile)</t>
  </si>
  <si>
    <t>copied the pre-course survey data page onto page (pre_numericscale)</t>
  </si>
  <si>
    <t>copied the post-course survey data page onto page (post_numericscale)</t>
  </si>
  <si>
    <t>deleted all demographic data from pre_numericscale page</t>
  </si>
  <si>
    <t>deleted survey responses without corresponding pre and post (two pre-surveys without Banner ID's, pre-surveys for B00495558, B00498488, B00503127, B00498916, B00498507, post-surveys for B00494108, B00504701</t>
  </si>
  <si>
    <t>*****NOTE: a pre-survey had ID B0052841 and a post-survey had B00502841 (they are both left in the data set for now)</t>
  </si>
  <si>
    <t>not answered x2</t>
  </si>
  <si>
    <t>Deleted Responses:</t>
  </si>
  <si>
    <t>Deleted responses:</t>
  </si>
  <si>
    <t>Agreement Scale</t>
  </si>
  <si>
    <t>Confidence Scale</t>
  </si>
  <si>
    <t>Likelihood Scale</t>
  </si>
  <si>
    <t>used "find and replace" function to change text responses into numerical scale in (pre_numericscale) and (post_numericscale)</t>
  </si>
  <si>
    <t>deleted all qualitative responses to open-ended questions</t>
  </si>
  <si>
    <t xml:space="preserve">MEAN AVERAGES: </t>
  </si>
  <si>
    <t>MEAN AVERAGES:</t>
  </si>
  <si>
    <t>formula</t>
  </si>
  <si>
    <t>fomula</t>
  </si>
  <si>
    <t>Difference (post - pre)</t>
  </si>
  <si>
    <t>Pre-course</t>
  </si>
  <si>
    <t>Post-course</t>
  </si>
  <si>
    <t>used arithmetic mean average formula to find mean average for each question (pre- and post-)</t>
  </si>
  <si>
    <t>copied arithmetic mean row onto (pre_post_analysis) for both pre- and post- surveys</t>
  </si>
  <si>
    <t>used formula to calculate difference between pre-course average and post-course average for each question</t>
  </si>
  <si>
    <t>bolded all differences in averages over |1.00|</t>
  </si>
  <si>
    <t>created preliminary bar graph comparing pre- and post- survey averages for questions 2.1 - 2.8</t>
  </si>
  <si>
    <t>10/18/2020 3:00 pm analysis by Tess</t>
  </si>
  <si>
    <t>created new page (piecharts) to replicate google form analysis with a consistent key</t>
  </si>
  <si>
    <t>Not applicable</t>
  </si>
  <si>
    <t>10/21/2020  10:17pm demographic analysis  by Tess (for McKenzi)</t>
  </si>
  <si>
    <t>created graphs showing difference in pre- and post- averages for individual questions 2.4,5,8</t>
  </si>
  <si>
    <t>copied pre- responses by Black and non-Black identifying students</t>
  </si>
  <si>
    <t>copied post-survey Banner ID's and matched with pre- course responses</t>
  </si>
  <si>
    <t>copied matching pre- responses from numerical data, and then for post-survey</t>
  </si>
  <si>
    <t>PRE SURVEY NON-BLACK</t>
  </si>
  <si>
    <t>POST SURVEY ALL</t>
  </si>
  <si>
    <t>PRE SURVEY BLACK IDENTIFIED</t>
  </si>
  <si>
    <t>Banner</t>
  </si>
  <si>
    <t>Mean</t>
  </si>
  <si>
    <t>PRE_COURSE</t>
  </si>
  <si>
    <t>POST_COURSE</t>
  </si>
  <si>
    <t>Black Identified (n=4 matching)</t>
  </si>
  <si>
    <t>TABLES FOR GRAPHS:</t>
  </si>
  <si>
    <t>Demographic</t>
  </si>
  <si>
    <t>Post-Course</t>
  </si>
  <si>
    <t>Pre-Course</t>
  </si>
  <si>
    <t>Black</t>
  </si>
  <si>
    <t>Non-Black</t>
  </si>
  <si>
    <t>Difference</t>
  </si>
  <si>
    <t>AVERAGE DIFFERENCE IN CONFIDENCE for 2.4-8:</t>
  </si>
  <si>
    <t>non-Black</t>
  </si>
  <si>
    <t>Average Difference in Pre- to Post- Confidence</t>
  </si>
  <si>
    <t>used excel formula to calculate sample averages for each question</t>
  </si>
  <si>
    <t>created tables with these average values to graphically compare Black and non-Black groups</t>
  </si>
  <si>
    <t>created bar graphs</t>
  </si>
  <si>
    <t>found difference in average confidence score for each question, Black vs. non-Black, and averaged across questions 2.4-8. created table and graphed</t>
  </si>
  <si>
    <t>saved and sent to McKenzi for use</t>
  </si>
  <si>
    <t>10/22/2020 3:00 pm analysis by Tess (for McKenzi)</t>
  </si>
  <si>
    <t>Pre-course (n= 11)</t>
  </si>
  <si>
    <t>Post-course (n = 11)</t>
  </si>
  <si>
    <t>non-Black Identified (n = 7 matching)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</si>
</sst>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h:mm:ss"/>
    <numFmt numFmtId="165" formatCode="[$-F400]h:mm:ss\ AM/PM"/>
    <numFmt numFmtId="166" formatCode="0.000"/>
  </numFmts>
  <fonts count="13" x14ac:knownFonts="1">
    <font>
      <sz val="10"/>
      <color rgb="FF000000"/>
      <name val="Arial"/>
    </font>
    <font>
      <sz val="10"/>
      <color theme="1"/>
      <name val="Arial"/>
      <family val="2"/>
    </font>
    <font>
      <sz val="10"/>
      <color theme="1"/>
      <name val="Arial"/>
      <family val="2"/>
    </font>
    <font>
      <sz val="10"/>
      <name val="Arial"/>
      <family val="2"/>
    </font>
    <font>
      <sz val="10"/>
      <color rgb="FF000000"/>
      <name val="Arial"/>
      <family val="2"/>
    </font>
    <font>
      <b/>
      <sz val="10"/>
      <color rgb="FF000000"/>
      <name val="Arial"/>
      <family val="2"/>
    </font>
    <font>
      <sz val="10"/>
      <name val="Arial"/>
      <family val="2"/>
    </font>
    <font>
      <sz val="10"/>
      <color rgb="FFFF0000"/>
      <name val="Arial"/>
      <family val="2"/>
    </font>
    <font>
      <b/>
      <sz val="10"/>
      <color theme="1"/>
      <name val="Arial"/>
      <family val="2"/>
    </font>
    <font>
      <b/>
      <i/>
      <sz val="12"/>
      <color rgb="FF000000"/>
      <name val="Arial"/>
      <family val="2"/>
    </font>
    <font>
      <b/>
      <sz val="12"/>
      <color rgb="FF000000"/>
      <name val="Arial"/>
      <family val="2"/>
    </font>
    <font>
      <i/>
      <sz val="10"/>
      <color theme="1"/>
      <name val="Arial"/>
      <family val="2"/>
    </font>
    <font>
      <i/>
      <strike/>
      <sz val="10"/>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7">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xf numFmtId="0" fontId="0" fillId="0" borderId="0" xfId="0"/>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xf numFmtId="164" fontId="1" fillId="0" borderId="0" xfId="0" applyNumberFormat="1" applyFont="1"/>
    <xf numFmtId="0" fontId="3" fillId="0" borderId="0" xfId="0" applyFont="1"/>
    <xf numFmtId="165" fontId="0" fillId="0" borderId="0" xfId="0" applyNumberFormat="1" applyFont="1" applyAlignment="1"/>
    <xf numFmtId="0" fontId="4" fillId="0" borderId="0" xfId="0" applyFont="1" applyAlignment="1"/>
    <xf numFmtId="0" fontId="2" fillId="0" borderId="0" xfId="0" applyFont="1" applyAlignment="1"/>
    <xf numFmtId="0" fontId="2" fillId="0" borderId="0" xfId="0" applyFont="1"/>
    <xf numFmtId="0" fontId="4" fillId="0" borderId="0" xfId="0" applyFont="1"/>
    <xf numFmtId="0" fontId="6" fillId="0" borderId="0" xfId="0" applyFont="1"/>
    <xf numFmtId="0" fontId="4" fillId="0" borderId="0" xfId="0" applyFont="1" applyAlignment="1">
      <alignment horizontal="center"/>
    </xf>
    <xf numFmtId="0" fontId="0" fillId="0" borderId="0" xfId="0" applyFont="1" applyAlignment="1">
      <alignment horizontal="center"/>
    </xf>
    <xf numFmtId="0" fontId="5" fillId="0" borderId="0" xfId="0" applyFont="1" applyAlignment="1"/>
    <xf numFmtId="0" fontId="5" fillId="0" borderId="0" xfId="0" applyFont="1" applyAlignment="1">
      <alignment horizontal="center"/>
    </xf>
    <xf numFmtId="0" fontId="3" fillId="0" borderId="0" xfId="0" applyFont="1" applyAlignment="1">
      <alignment wrapText="1"/>
    </xf>
    <xf numFmtId="0" fontId="0" fillId="0" borderId="0" xfId="0" applyAlignment="1">
      <alignment wrapText="1"/>
    </xf>
    <xf numFmtId="0" fontId="7" fillId="0" borderId="0" xfId="0" applyFont="1" applyAlignment="1">
      <alignment wrapText="1"/>
    </xf>
    <xf numFmtId="0" fontId="0" fillId="0" borderId="0" xfId="0" applyNumberFormat="1" applyFont="1" applyAlignment="1"/>
    <xf numFmtId="22" fontId="0" fillId="0" borderId="0" xfId="0" applyNumberFormat="1" applyFont="1" applyAlignment="1"/>
    <xf numFmtId="164" fontId="8" fillId="0" borderId="0" xfId="0" applyNumberFormat="1" applyFont="1" applyAlignment="1"/>
    <xf numFmtId="0" fontId="8" fillId="0" borderId="0" xfId="0" applyFont="1" applyAlignment="1"/>
    <xf numFmtId="0" fontId="8" fillId="0" borderId="0" xfId="0" applyFont="1"/>
    <xf numFmtId="0" fontId="9" fillId="0" borderId="0" xfId="0" applyFont="1" applyAlignment="1"/>
    <xf numFmtId="0" fontId="10" fillId="0" borderId="0" xfId="0" applyFont="1" applyAlignment="1"/>
    <xf numFmtId="2" fontId="0" fillId="0" borderId="0" xfId="0" applyNumberFormat="1"/>
    <xf numFmtId="166" fontId="0" fillId="0" borderId="0" xfId="0" applyNumberFormat="1" applyFont="1" applyAlignment="1"/>
    <xf numFmtId="2" fontId="0" fillId="0" borderId="0" xfId="0" applyNumberFormat="1" applyFont="1" applyAlignment="1"/>
    <xf numFmtId="0" fontId="11" fillId="0" borderId="0" xfId="0" applyFont="1"/>
    <xf numFmtId="0" fontId="12" fillId="0" borderId="0" xfId="0" applyFont="1"/>
    <xf numFmtId="0" fontId="5"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31A8B5"/>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a:t>
            </a:r>
            <a:r>
              <a:rPr lang="en-US" baseline="0"/>
              <a:t> in Confidence Providing Doula Services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Pre_Post_Analysis!$A$2</c:f>
              <c:strCache>
                <c:ptCount val="1"/>
                <c:pt idx="0">
                  <c:v>Pre-course</c:v>
                </c:pt>
              </c:strCache>
            </c:strRef>
          </c:tx>
          <c:spPr>
            <a:solidFill>
              <a:schemeClr val="accent1"/>
            </a:solidFill>
            <a:ln>
              <a:noFill/>
            </a:ln>
            <a:effectLst/>
          </c:spPr>
          <c:invertIfNegative val="0"/>
          <c:cat>
            <c:strRef>
              <c:extLst>
                <c:ext xmlns:c15="http://schemas.microsoft.com/office/drawing/2012/chart" uri="{02D57815-91ED-43cb-92C2-25804820EDAC}">
                  <c15:fullRef>
                    <c15:sqref>Pre_Post_Analysis!$B$1:$Z$1</c15:sqref>
                  </c15:fullRef>
                </c:ext>
              </c:extLst>
              <c:f>Pre_Post_Analysis!$F$1:$M$1</c:f>
              <c:strCache>
                <c:ptCount val="8"/>
                <c:pt idx="0">
                  <c:v>2.1) Communicate with a pregnant person and their family about what they can expect during a pregnancy, labor, childbirth, postpartum period, abortion procedure, or similar reproductive experience.</c:v>
                </c:pt>
                <c:pt idx="1">
                  <c:v>2.2) Communicate with a family about what they can expect during an adoption or fostering process.</c:v>
                </c:pt>
                <c:pt idx="2">
                  <c:v>2.3) Communicate with someone about their thoughts relating to reproductive processes.</c:v>
                </c:pt>
                <c:pt idx="3">
                  <c:v>2.4) Provide effective physical comfort measures to someone in labor.</c:v>
                </c:pt>
                <c:pt idx="4">
                  <c:v>2.5) Provide effective emotional support to someone in labor.</c:v>
                </c:pt>
                <c:pt idx="5">
                  <c:v>2.6) Facilitate communication between a laboring person and their healthcare team. </c:v>
                </c:pt>
                <c:pt idx="6">
                  <c:v>2.7) Advocate for a person’s needs and desires to their healthcare team during labor, childbirth, the immediate postpartum period, and abortion procedures. </c:v>
                </c:pt>
                <c:pt idx="7">
                  <c:v>2.8) Describe the benefits of doula support to others.</c:v>
                </c:pt>
              </c:strCache>
            </c:strRef>
          </c:cat>
          <c:val>
            <c:numRef>
              <c:extLst>
                <c:ext xmlns:c15="http://schemas.microsoft.com/office/drawing/2012/chart" uri="{02D57815-91ED-43cb-92C2-25804820EDAC}">
                  <c15:fullRef>
                    <c15:sqref>Pre_Post_Analysis!$B$2:$Z$2</c15:sqref>
                  </c15:fullRef>
                </c:ext>
              </c:extLst>
              <c:f>Pre_Post_Analysis!$F$2:$M$2</c:f>
              <c:numCache>
                <c:formatCode>General</c:formatCode>
                <c:ptCount val="8"/>
                <c:pt idx="0">
                  <c:v>1.0909090909090908</c:v>
                </c:pt>
                <c:pt idx="1">
                  <c:v>0.45454545454545453</c:v>
                </c:pt>
                <c:pt idx="2">
                  <c:v>1.8181818181818181</c:v>
                </c:pt>
                <c:pt idx="3">
                  <c:v>0.36363636363636365</c:v>
                </c:pt>
                <c:pt idx="4">
                  <c:v>1.2727272727272727</c:v>
                </c:pt>
                <c:pt idx="5">
                  <c:v>1.0909090909090908</c:v>
                </c:pt>
                <c:pt idx="6">
                  <c:v>1</c:v>
                </c:pt>
                <c:pt idx="7">
                  <c:v>1.4545454545454546</c:v>
                </c:pt>
              </c:numCache>
            </c:numRef>
          </c:val>
          <c:extLst>
            <c:ext xmlns:c16="http://schemas.microsoft.com/office/drawing/2014/chart" uri="{C3380CC4-5D6E-409C-BE32-E72D297353CC}">
              <c16:uniqueId val="{00000000-219A-4CB2-866B-FB87AEAFE90D}"/>
            </c:ext>
          </c:extLst>
        </c:ser>
        <c:ser>
          <c:idx val="1"/>
          <c:order val="1"/>
          <c:tx>
            <c:strRef>
              <c:f>Pre_Post_Analysis!$A$3</c:f>
              <c:strCache>
                <c:ptCount val="1"/>
                <c:pt idx="0">
                  <c:v>Post-course</c:v>
                </c:pt>
              </c:strCache>
            </c:strRef>
          </c:tx>
          <c:spPr>
            <a:solidFill>
              <a:schemeClr val="accent2"/>
            </a:solidFill>
            <a:ln>
              <a:noFill/>
            </a:ln>
            <a:effectLst/>
          </c:spPr>
          <c:invertIfNegative val="0"/>
          <c:cat>
            <c:strRef>
              <c:extLst>
                <c:ext xmlns:c15="http://schemas.microsoft.com/office/drawing/2012/chart" uri="{02D57815-91ED-43cb-92C2-25804820EDAC}">
                  <c15:fullRef>
                    <c15:sqref>Pre_Post_Analysis!$B$1:$Z$1</c15:sqref>
                  </c15:fullRef>
                </c:ext>
              </c:extLst>
              <c:f>Pre_Post_Analysis!$F$1:$M$1</c:f>
              <c:strCache>
                <c:ptCount val="8"/>
                <c:pt idx="0">
                  <c:v>2.1) Communicate with a pregnant person and their family about what they can expect during a pregnancy, labor, childbirth, postpartum period, abortion procedure, or similar reproductive experience.</c:v>
                </c:pt>
                <c:pt idx="1">
                  <c:v>2.2) Communicate with a family about what they can expect during an adoption or fostering process.</c:v>
                </c:pt>
                <c:pt idx="2">
                  <c:v>2.3) Communicate with someone about their thoughts relating to reproductive processes.</c:v>
                </c:pt>
                <c:pt idx="3">
                  <c:v>2.4) Provide effective physical comfort measures to someone in labor.</c:v>
                </c:pt>
                <c:pt idx="4">
                  <c:v>2.5) Provide effective emotional support to someone in labor.</c:v>
                </c:pt>
                <c:pt idx="5">
                  <c:v>2.6) Facilitate communication between a laboring person and their healthcare team. </c:v>
                </c:pt>
                <c:pt idx="6">
                  <c:v>2.7) Advocate for a person’s needs and desires to their healthcare team during labor, childbirth, the immediate postpartum period, and abortion procedures. </c:v>
                </c:pt>
                <c:pt idx="7">
                  <c:v>2.8) Describe the benefits of doula support to others.</c:v>
                </c:pt>
              </c:strCache>
            </c:strRef>
          </c:cat>
          <c:val>
            <c:numRef>
              <c:extLst>
                <c:ext xmlns:c15="http://schemas.microsoft.com/office/drawing/2012/chart" uri="{02D57815-91ED-43cb-92C2-25804820EDAC}">
                  <c15:fullRef>
                    <c15:sqref>Pre_Post_Analysis!$B$3:$Z$3</c15:sqref>
                  </c15:fullRef>
                </c:ext>
              </c:extLst>
              <c:f>Pre_Post_Analysis!$F$3:$M$3</c:f>
              <c:numCache>
                <c:formatCode>General</c:formatCode>
                <c:ptCount val="8"/>
                <c:pt idx="0">
                  <c:v>2.8181818181818183</c:v>
                </c:pt>
                <c:pt idx="1">
                  <c:v>1.7272727272727273</c:v>
                </c:pt>
                <c:pt idx="2">
                  <c:v>3.3</c:v>
                </c:pt>
                <c:pt idx="3">
                  <c:v>3</c:v>
                </c:pt>
                <c:pt idx="4">
                  <c:v>3.5454545454545454</c:v>
                </c:pt>
                <c:pt idx="5">
                  <c:v>2.9090909090909092</c:v>
                </c:pt>
                <c:pt idx="6">
                  <c:v>2.9090909090909092</c:v>
                </c:pt>
                <c:pt idx="7">
                  <c:v>3.6363636363636362</c:v>
                </c:pt>
              </c:numCache>
            </c:numRef>
          </c:val>
          <c:extLst>
            <c:ext xmlns:c16="http://schemas.microsoft.com/office/drawing/2014/chart" uri="{C3380CC4-5D6E-409C-BE32-E72D297353CC}">
              <c16:uniqueId val="{00000001-219A-4CB2-866B-FB87AEAFE90D}"/>
            </c:ext>
          </c:extLst>
        </c:ser>
        <c:dLbls>
          <c:showLegendKey val="0"/>
          <c:showVal val="0"/>
          <c:showCatName val="0"/>
          <c:showSerName val="0"/>
          <c:showPercent val="0"/>
          <c:showBubbleSize val="0"/>
        </c:dLbls>
        <c:gapWidth val="219"/>
        <c:overlap val="-27"/>
        <c:axId val="1352339792"/>
        <c:axId val="1244333712"/>
      </c:barChart>
      <c:catAx>
        <c:axId val="1352339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300"/>
                  <a:t>Skill Evaluation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US"/>
          </a:p>
        </c:txPr>
        <c:crossAx val="1244333712"/>
        <c:crosses val="autoZero"/>
        <c:auto val="1"/>
        <c:lblAlgn val="ctr"/>
        <c:lblOffset val="100"/>
        <c:noMultiLvlLbl val="0"/>
      </c:catAx>
      <c:valAx>
        <c:axId val="1244333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300"/>
                  <a:t>Convidence Level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339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Average Difference in Pre- to Post- Average Confidence </a:t>
            </a:r>
            <a:r>
              <a:rPr lang="en-US" baseline="0"/>
              <a:t>2.4-8</a:t>
            </a:r>
            <a:endParaRPr lang="en-US"/>
          </a:p>
        </c:rich>
      </c:tx>
      <c:layout>
        <c:manualLayout>
          <c:xMode val="edge"/>
          <c:yMode val="edge"/>
          <c:x val="0.19087489063867019"/>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Demographic_Analysis!$R$30</c:f>
              <c:strCache>
                <c:ptCount val="1"/>
                <c:pt idx="0">
                  <c:v>Average Difference in Pre- to Post- Confidence</c:v>
                </c:pt>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4253-420F-ABB2-4EACEB739FBF}"/>
              </c:ext>
            </c:extLst>
          </c:dPt>
          <c:cat>
            <c:strRef>
              <c:f>Demographic_Analysis!$Q$31:$Q$32</c:f>
              <c:strCache>
                <c:ptCount val="2"/>
                <c:pt idx="0">
                  <c:v>Black</c:v>
                </c:pt>
                <c:pt idx="1">
                  <c:v>non-Black</c:v>
                </c:pt>
              </c:strCache>
            </c:strRef>
          </c:cat>
          <c:val>
            <c:numRef>
              <c:f>Demographic_Analysis!$R$31:$R$32</c:f>
              <c:numCache>
                <c:formatCode>General</c:formatCode>
                <c:ptCount val="2"/>
                <c:pt idx="0">
                  <c:v>2.5499999999999998</c:v>
                </c:pt>
                <c:pt idx="1">
                  <c:v>1.9428571428571431</c:v>
                </c:pt>
              </c:numCache>
            </c:numRef>
          </c:val>
          <c:extLst>
            <c:ext xmlns:c16="http://schemas.microsoft.com/office/drawing/2014/chart" uri="{C3380CC4-5D6E-409C-BE32-E72D297353CC}">
              <c16:uniqueId val="{00000000-0E59-4702-96CB-743D69D2C8A4}"/>
            </c:ext>
          </c:extLst>
        </c:ser>
        <c:dLbls>
          <c:showLegendKey val="0"/>
          <c:showVal val="0"/>
          <c:showCatName val="0"/>
          <c:showSerName val="0"/>
          <c:showPercent val="0"/>
          <c:showBubbleSize val="0"/>
        </c:dLbls>
        <c:gapWidth val="219"/>
        <c:overlap val="-27"/>
        <c:axId val="34228864"/>
        <c:axId val="176942464"/>
      </c:barChart>
      <c:catAx>
        <c:axId val="34228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42464"/>
        <c:crosses val="autoZero"/>
        <c:auto val="1"/>
        <c:lblAlgn val="ctr"/>
        <c:lblOffset val="100"/>
        <c:noMultiLvlLbl val="0"/>
      </c:catAx>
      <c:valAx>
        <c:axId val="176942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28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a:solidFill>
                  <a:sysClr val="windowText" lastClr="000000"/>
                </a:solidFill>
                <a:latin typeface="+mn-lt"/>
                <a:cs typeface="Calibri" panose="020F0502020204030204" pitchFamily="34" charset="0"/>
              </a:rPr>
              <a:t>Volunteer your time as a doula</a:t>
            </a:r>
            <a:r>
              <a:rPr lang="en-US" sz="2400" baseline="0">
                <a:solidFill>
                  <a:sysClr val="windowText" lastClr="000000"/>
                </a:solidFill>
                <a:latin typeface="+mn-lt"/>
                <a:cs typeface="Calibri" panose="020F0502020204030204" pitchFamily="34" charset="0"/>
              </a:rPr>
              <a:t> to your community.</a:t>
            </a:r>
            <a:endParaRPr lang="en-US" sz="2400">
              <a:solidFill>
                <a:sysClr val="windowText" lastClr="000000"/>
              </a:solidFill>
              <a:latin typeface="+mn-lt"/>
              <a:cs typeface="Calibri" panose="020F0502020204030204" pitchFamily="34" charset="0"/>
            </a:endParaRPr>
          </a:p>
        </c:rich>
      </c:tx>
      <c:layout>
        <c:manualLayout>
          <c:xMode val="edge"/>
          <c:yMode val="edge"/>
          <c:x val="0.12180295687755964"/>
          <c:y val="5.3272858279515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4321807852926255"/>
          <c:y val="0.14791142925316153"/>
          <c:w val="0.4419977090853543"/>
          <c:h val="0.77104041994750661"/>
        </c:manualLayout>
      </c:layout>
      <c:pieChart>
        <c:varyColors val="1"/>
        <c:ser>
          <c:idx val="0"/>
          <c:order val="0"/>
          <c:spPr>
            <a:ln>
              <a:solidFill>
                <a:schemeClr val="bg1"/>
              </a:solidFill>
            </a:ln>
          </c:spPr>
          <c:dPt>
            <c:idx val="0"/>
            <c:bubble3D val="0"/>
            <c:spPr>
              <a:solidFill>
                <a:schemeClr val="accent1"/>
              </a:solidFill>
              <a:ln w="19050">
                <a:solidFill>
                  <a:schemeClr val="bg1"/>
                </a:solidFill>
              </a:ln>
              <a:effectLst/>
            </c:spPr>
            <c:extLst>
              <c:ext xmlns:c16="http://schemas.microsoft.com/office/drawing/2014/chart" uri="{C3380CC4-5D6E-409C-BE32-E72D297353CC}">
                <c16:uniqueId val="{00000004-1DFA-4FA6-B386-6AA78117D8C5}"/>
              </c:ext>
            </c:extLst>
          </c:dPt>
          <c:dPt>
            <c:idx val="1"/>
            <c:bubble3D val="0"/>
            <c:spPr>
              <a:solidFill>
                <a:srgbClr val="31A8B5"/>
              </a:solidFill>
              <a:ln w="19050">
                <a:solidFill>
                  <a:schemeClr val="bg1"/>
                </a:solidFill>
              </a:ln>
              <a:effectLst/>
            </c:spPr>
            <c:extLst>
              <c:ext xmlns:c16="http://schemas.microsoft.com/office/drawing/2014/chart" uri="{C3380CC4-5D6E-409C-BE32-E72D297353CC}">
                <c16:uniqueId val="{00000005-1DFA-4FA6-B386-6AA78117D8C5}"/>
              </c:ext>
            </c:extLst>
          </c:dPt>
          <c:dPt>
            <c:idx val="2"/>
            <c:bubble3D val="0"/>
            <c:spPr>
              <a:solidFill>
                <a:srgbClr val="00B050"/>
              </a:solidFill>
              <a:ln w="19050">
                <a:solidFill>
                  <a:schemeClr val="bg1"/>
                </a:solidFill>
              </a:ln>
              <a:effectLst/>
            </c:spPr>
            <c:extLst>
              <c:ext xmlns:c16="http://schemas.microsoft.com/office/drawing/2014/chart" uri="{C3380CC4-5D6E-409C-BE32-E72D297353CC}">
                <c16:uniqueId val="{00000006-1DFA-4FA6-B386-6AA78117D8C5}"/>
              </c:ext>
            </c:extLst>
          </c:dPt>
          <c:dPt>
            <c:idx val="3"/>
            <c:bubble3D val="0"/>
            <c:spPr>
              <a:solidFill>
                <a:srgbClr val="FFC000"/>
              </a:solidFill>
              <a:ln w="19050">
                <a:solidFill>
                  <a:schemeClr val="bg1"/>
                </a:solidFill>
              </a:ln>
              <a:effectLst/>
            </c:spPr>
            <c:extLst>
              <c:ext xmlns:c16="http://schemas.microsoft.com/office/drawing/2014/chart" uri="{C3380CC4-5D6E-409C-BE32-E72D297353CC}">
                <c16:uniqueId val="{00000002-1DFA-4FA6-B386-6AA78117D8C5}"/>
              </c:ext>
            </c:extLst>
          </c:dPt>
          <c:dPt>
            <c:idx val="4"/>
            <c:bubble3D val="0"/>
            <c:spPr>
              <a:solidFill>
                <a:srgbClr val="C00000"/>
              </a:solidFill>
              <a:ln w="19050">
                <a:solidFill>
                  <a:schemeClr val="bg1"/>
                </a:solidFill>
              </a:ln>
              <a:effectLst/>
            </c:spPr>
            <c:extLst>
              <c:ext xmlns:c16="http://schemas.microsoft.com/office/drawing/2014/chart" uri="{C3380CC4-5D6E-409C-BE32-E72D297353CC}">
                <c16:uniqueId val="{00000003-1DFA-4FA6-B386-6AA78117D8C5}"/>
              </c:ext>
            </c:extLst>
          </c:dPt>
          <c:dLbls>
            <c:dLbl>
              <c:idx val="0"/>
              <c:layout>
                <c:manualLayout>
                  <c:x val="-0.10461825968948545"/>
                  <c:y val="-0.2282062062340772"/>
                </c:manualLayout>
              </c:layout>
              <c:tx>
                <c:rich>
                  <a:bodyPr/>
                  <a:lstStyle/>
                  <a:p>
                    <a:fld id="{CAA6B32F-7B64-4CDD-8E14-B087F0B86E52}" type="VALUE">
                      <a:rPr lang="en-US"/>
                      <a:pPr/>
                      <a:t>[VALUE]</a:t>
                    </a:fld>
                    <a:r>
                      <a:rPr lang="en-US"/>
                      <a:t>%</a:t>
                    </a:r>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1DFA-4FA6-B386-6AA78117D8C5}"/>
                </c:ext>
              </c:extLst>
            </c:dLbl>
            <c:dLbl>
              <c:idx val="1"/>
              <c:layout>
                <c:manualLayout>
                  <c:x val="9.3178433713332842E-2"/>
                  <c:y val="0.145551456427819"/>
                </c:manualLayout>
              </c:layout>
              <c:tx>
                <c:rich>
                  <a:bodyPr/>
                  <a:lstStyle/>
                  <a:p>
                    <a:fld id="{D48F12AF-5C00-4CDE-9972-DDCF5CF94B5E}" type="VALUE">
                      <a:rPr lang="en-US"/>
                      <a:pPr/>
                      <a:t>[VALUE]</a:t>
                    </a:fld>
                    <a:r>
                      <a:rPr lang="en-US"/>
                      <a:t>%</a:t>
                    </a:r>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1DFA-4FA6-B386-6AA78117D8C5}"/>
                </c:ext>
              </c:extLst>
            </c:dLbl>
            <c:dLbl>
              <c:idx val="3"/>
              <c:delete val="1"/>
              <c:extLst>
                <c:ext xmlns:c15="http://schemas.microsoft.com/office/drawing/2012/chart" uri="{CE6537A1-D6FC-4f65-9D91-7224C49458BB}"/>
                <c:ext xmlns:c16="http://schemas.microsoft.com/office/drawing/2014/chart" uri="{C3380CC4-5D6E-409C-BE32-E72D297353CC}">
                  <c16:uniqueId val="{00000002-1DFA-4FA6-B386-6AA78117D8C5}"/>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0"/>
            <c:extLst>
              <c:ext xmlns:c15="http://schemas.microsoft.com/office/drawing/2012/chart" uri="{CE6537A1-D6FC-4f65-9D91-7224C49458BB}"/>
            </c:extLst>
          </c:dLbls>
          <c:cat>
            <c:strRef>
              <c:f>PieCharts!$K$1:$K$5</c:f>
              <c:strCache>
                <c:ptCount val="5"/>
                <c:pt idx="0">
                  <c:v>Very likely</c:v>
                </c:pt>
                <c:pt idx="1">
                  <c:v>Somewhat likely</c:v>
                </c:pt>
                <c:pt idx="2">
                  <c:v>Uncertain</c:v>
                </c:pt>
                <c:pt idx="3">
                  <c:v>Somewhat unlikely</c:v>
                </c:pt>
                <c:pt idx="4">
                  <c:v>Very unlikely</c:v>
                </c:pt>
              </c:strCache>
            </c:strRef>
          </c:cat>
          <c:val>
            <c:numRef>
              <c:f>PieCharts!$L$1:$L$5</c:f>
              <c:numCache>
                <c:formatCode>General</c:formatCode>
                <c:ptCount val="5"/>
                <c:pt idx="0">
                  <c:v>76.900000000000006</c:v>
                </c:pt>
                <c:pt idx="1">
                  <c:v>23.1</c:v>
                </c:pt>
                <c:pt idx="2">
                  <c:v>0</c:v>
                </c:pt>
                <c:pt idx="3">
                  <c:v>0</c:v>
                </c:pt>
                <c:pt idx="4">
                  <c:v>0</c:v>
                </c:pt>
              </c:numCache>
            </c:numRef>
          </c:val>
          <c:extLst>
            <c:ext xmlns:c16="http://schemas.microsoft.com/office/drawing/2014/chart" uri="{C3380CC4-5D6E-409C-BE32-E72D297353CC}">
              <c16:uniqueId val="{00000000-1DFA-4FA6-B386-6AA78117D8C5}"/>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tr"/>
      <c:legendEntry>
        <c:idx val="0"/>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Entry>
      <c:legendEntry>
        <c:idx val="2"/>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Entry>
      <c:legendEntry>
        <c:idx val="3"/>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Entry>
      <c:legendEntry>
        <c:idx val="4"/>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72475763973281604"/>
          <c:y val="0.30221484132665233"/>
          <c:w val="0.24077382259993921"/>
          <c:h val="0.409932404603270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u="none" strike="noStrike" baseline="0">
                <a:solidFill>
                  <a:sysClr val="windowText" lastClr="000000"/>
                </a:solidFill>
                <a:effectLst/>
              </a:rPr>
              <a:t>Utilize doula skills gained in this training (such as client-centered care, supportive communication and active listening, cultural responsiveness, accountability, and evidence-based education) in future clinical healthcare.</a:t>
            </a:r>
            <a:r>
              <a:rPr lang="en-US" sz="1800" b="0" i="0" baseline="0">
                <a:solidFill>
                  <a:sysClr val="windowText" lastClr="000000"/>
                </a:solidFill>
                <a:effectLst/>
              </a:rPr>
              <a:t> </a:t>
            </a:r>
            <a:endParaRPr lang="en-US" sz="1800">
              <a:solidFill>
                <a:sysClr val="windowText" lastClr="000000"/>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noFill/>
              </a:ln>
              <a:effectLst/>
            </c:spPr>
            <c:extLst>
              <c:ext xmlns:c16="http://schemas.microsoft.com/office/drawing/2014/chart" uri="{C3380CC4-5D6E-409C-BE32-E72D297353CC}">
                <c16:uniqueId val="{00000002-E7D3-4A00-ACB1-E75D1444B0DE}"/>
              </c:ext>
            </c:extLst>
          </c:dPt>
          <c:dPt>
            <c:idx val="1"/>
            <c:bubble3D val="0"/>
            <c:spPr>
              <a:solidFill>
                <a:srgbClr val="31A8B5"/>
              </a:solidFill>
              <a:ln w="19050">
                <a:noFill/>
              </a:ln>
              <a:effectLst/>
            </c:spPr>
            <c:extLst>
              <c:ext xmlns:c16="http://schemas.microsoft.com/office/drawing/2014/chart" uri="{C3380CC4-5D6E-409C-BE32-E72D297353CC}">
                <c16:uniqueId val="{00000003-E7D3-4A00-ACB1-E75D1444B0DE}"/>
              </c:ext>
            </c:extLst>
          </c:dPt>
          <c:dPt>
            <c:idx val="2"/>
            <c:bubble3D val="0"/>
            <c:spPr>
              <a:solidFill>
                <a:srgbClr val="00B050"/>
              </a:solidFill>
              <a:ln w="19050">
                <a:noFill/>
              </a:ln>
              <a:effectLst/>
            </c:spPr>
            <c:extLst>
              <c:ext xmlns:c16="http://schemas.microsoft.com/office/drawing/2014/chart" uri="{C3380CC4-5D6E-409C-BE32-E72D297353CC}">
                <c16:uniqueId val="{00000004-E7D3-4A00-ACB1-E75D1444B0DE}"/>
              </c:ext>
            </c:extLst>
          </c:dPt>
          <c:dPt>
            <c:idx val="3"/>
            <c:bubble3D val="0"/>
            <c:spPr>
              <a:solidFill>
                <a:srgbClr val="FFC000"/>
              </a:solidFill>
              <a:ln w="19050">
                <a:solidFill>
                  <a:schemeClr val="lt1"/>
                </a:solidFill>
              </a:ln>
              <a:effectLst/>
            </c:spPr>
            <c:extLst>
              <c:ext xmlns:c16="http://schemas.microsoft.com/office/drawing/2014/chart" uri="{C3380CC4-5D6E-409C-BE32-E72D297353CC}">
                <c16:uniqueId val="{00000005-E7D3-4A00-ACB1-E75D1444B0DE}"/>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6-E7D3-4A00-ACB1-E75D1444B0DE}"/>
              </c:ext>
            </c:extLst>
          </c:dPt>
          <c:dPt>
            <c:idx val="5"/>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7-E7D3-4A00-ACB1-E75D1444B0DE}"/>
              </c:ext>
            </c:extLst>
          </c:dPt>
          <c:dLbls>
            <c:dLbl>
              <c:idx val="0"/>
              <c:layout>
                <c:manualLayout>
                  <c:x val="-0.15683198469805235"/>
                  <c:y val="-0.13723715029547201"/>
                </c:manualLayout>
              </c:layout>
              <c:tx>
                <c:rich>
                  <a:bodyPr/>
                  <a:lstStyle/>
                  <a:p>
                    <a:fld id="{A030A777-4A4F-4359-B30D-96E324461326}"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E7D3-4A00-ACB1-E75D1444B0DE}"/>
                </c:ext>
              </c:extLst>
            </c:dLbl>
            <c:dLbl>
              <c:idx val="1"/>
              <c:layout>
                <c:manualLayout>
                  <c:x val="0.1103278070337132"/>
                  <c:y val="9.104850684232553E-2"/>
                </c:manualLayout>
              </c:layout>
              <c:tx>
                <c:rich>
                  <a:bodyPr/>
                  <a:lstStyle/>
                  <a:p>
                    <a:fld id="{8CD004FF-01B0-4BB0-9D93-6657603F4A72}"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7D3-4A00-ACB1-E75D1444B0DE}"/>
                </c:ext>
              </c:extLst>
            </c:dLbl>
            <c:dLbl>
              <c:idx val="4"/>
              <c:layout>
                <c:manualLayout>
                  <c:x val="4.3063999471651716E-2"/>
                  <c:y val="0.11050771374026108"/>
                </c:manualLayout>
              </c:layout>
              <c:tx>
                <c:rich>
                  <a:bodyPr/>
                  <a:lstStyle/>
                  <a:p>
                    <a:fld id="{F6BAA031-5160-49B2-8570-4927BBD72F87}" type="VALUE">
                      <a:rPr lang="en-US"/>
                      <a:pPr/>
                      <a:t>[VALUE]</a:t>
                    </a:fld>
                    <a:r>
                      <a:rPr lang="en-US"/>
                      <a:t>%</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E7D3-4A00-ACB1-E75D1444B0DE}"/>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PieCharts!$K$16:$K$21</c:f>
              <c:strCache>
                <c:ptCount val="6"/>
                <c:pt idx="0">
                  <c:v>Very likely</c:v>
                </c:pt>
                <c:pt idx="1">
                  <c:v>Somewhat likely</c:v>
                </c:pt>
                <c:pt idx="2">
                  <c:v>Uncertain</c:v>
                </c:pt>
                <c:pt idx="3">
                  <c:v>Somewhat unlikely</c:v>
                </c:pt>
                <c:pt idx="4">
                  <c:v>Very unlikely</c:v>
                </c:pt>
                <c:pt idx="5">
                  <c:v>Not applicable</c:v>
                </c:pt>
              </c:strCache>
            </c:strRef>
          </c:cat>
          <c:val>
            <c:numRef>
              <c:f>PieCharts!$L$16:$L$21</c:f>
              <c:numCache>
                <c:formatCode>General</c:formatCode>
                <c:ptCount val="6"/>
                <c:pt idx="0">
                  <c:v>76.900000000000006</c:v>
                </c:pt>
                <c:pt idx="1">
                  <c:v>15.4</c:v>
                </c:pt>
                <c:pt idx="2">
                  <c:v>0</c:v>
                </c:pt>
                <c:pt idx="3">
                  <c:v>0</c:v>
                </c:pt>
                <c:pt idx="4">
                  <c:v>7.7</c:v>
                </c:pt>
                <c:pt idx="5">
                  <c:v>0</c:v>
                </c:pt>
              </c:numCache>
            </c:numRef>
          </c:val>
          <c:extLst>
            <c:ext xmlns:c16="http://schemas.microsoft.com/office/drawing/2014/chart" uri="{C3380CC4-5D6E-409C-BE32-E72D297353CC}">
              <c16:uniqueId val="{00000000-E7D3-4A00-ACB1-E75D1444B0D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7455157479879444"/>
          <c:y val="0.32832515525730455"/>
          <c:w val="0.21710262519220258"/>
          <c:h val="0.33293683329759366"/>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1"/>
        <c:ser>
          <c:idx val="0"/>
          <c:order val="0"/>
          <c:invertIfNegative val="0"/>
          <c:dPt>
            <c:idx val="0"/>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1-7955-432F-9622-8AA692FD7E95}"/>
              </c:ext>
            </c:extLst>
          </c:dPt>
          <c:dPt>
            <c:idx val="1"/>
            <c:invertIfNegative val="0"/>
            <c:bubble3D val="0"/>
            <c:spPr>
              <a:solidFill>
                <a:srgbClr val="31A8B5"/>
              </a:solidFill>
              <a:ln>
                <a:noFill/>
              </a:ln>
              <a:effectLst/>
            </c:spPr>
            <c:extLst>
              <c:ext xmlns:c16="http://schemas.microsoft.com/office/drawing/2014/chart" uri="{C3380CC4-5D6E-409C-BE32-E72D297353CC}">
                <c16:uniqueId val="{00000003-7955-432F-9622-8AA692FD7E95}"/>
              </c:ext>
            </c:extLst>
          </c:dPt>
          <c:dLbls>
            <c:spPr>
              <a:noFill/>
              <a:ln>
                <a:noFill/>
              </a:ln>
              <a:effectLst/>
            </c:spPr>
            <c:txPr>
              <a:bodyPr rot="0" spcFirstLastPara="1" vertOverflow="ellipsis" vert="horz" wrap="square" lIns="38100" tIns="19050" rIns="38100" bIns="19050" anchor="ctr" anchorCtr="0">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Pre_Post_Analysis!$Q$8:$Q$9</c:f>
              <c:strCache>
                <c:ptCount val="2"/>
                <c:pt idx="0">
                  <c:v>Pre-course (n= 11)</c:v>
                </c:pt>
                <c:pt idx="1">
                  <c:v>Post-course (n = 11)</c:v>
                </c:pt>
              </c:strCache>
            </c:strRef>
          </c:cat>
          <c:val>
            <c:numRef>
              <c:f>Pre_Post_Analysis!$R$8:$R$9</c:f>
              <c:numCache>
                <c:formatCode>0.00</c:formatCode>
                <c:ptCount val="2"/>
                <c:pt idx="0" formatCode="0.000">
                  <c:v>0.36363636363636365</c:v>
                </c:pt>
                <c:pt idx="1">
                  <c:v>3</c:v>
                </c:pt>
              </c:numCache>
            </c:numRef>
          </c:val>
          <c:extLst>
            <c:ext xmlns:c16="http://schemas.microsoft.com/office/drawing/2014/chart" uri="{C3380CC4-5D6E-409C-BE32-E72D297353CC}">
              <c16:uniqueId val="{00000000-5E6F-4767-AA09-0697005FD986}"/>
            </c:ext>
          </c:extLst>
        </c:ser>
        <c:dLbls>
          <c:showLegendKey val="0"/>
          <c:showVal val="0"/>
          <c:showCatName val="0"/>
          <c:showSerName val="0"/>
          <c:showPercent val="0"/>
          <c:showBubbleSize val="0"/>
        </c:dLbls>
        <c:gapWidth val="219"/>
        <c:overlap val="-27"/>
        <c:axId val="1850242719"/>
        <c:axId val="1638970543"/>
      </c:barChart>
      <c:catAx>
        <c:axId val="1850242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38970543"/>
        <c:crosses val="autoZero"/>
        <c:auto val="1"/>
        <c:lblAlgn val="ctr"/>
        <c:lblOffset val="100"/>
        <c:noMultiLvlLbl val="0"/>
      </c:catAx>
      <c:valAx>
        <c:axId val="163897054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850242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Provide effective emotional</a:t>
            </a:r>
            <a:r>
              <a:rPr lang="en-US" baseline="0"/>
              <a:t> support to someone in labor.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1"/>
        <c:ser>
          <c:idx val="0"/>
          <c:order val="0"/>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3F66-42B5-98CF-FFFD9409C058}"/>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3F66-42B5-98CF-FFFD9409C05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Pre_Post_Analysis!$T$8:$T$9</c:f>
              <c:strCache>
                <c:ptCount val="2"/>
                <c:pt idx="0">
                  <c:v>Pre-course (n= 11)</c:v>
                </c:pt>
                <c:pt idx="1">
                  <c:v>Post-course (n = 11)</c:v>
                </c:pt>
              </c:strCache>
            </c:strRef>
          </c:cat>
          <c:val>
            <c:numRef>
              <c:f>Pre_Post_Analysis!$U$8:$U$9</c:f>
              <c:numCache>
                <c:formatCode>0.00</c:formatCode>
                <c:ptCount val="2"/>
                <c:pt idx="0">
                  <c:v>1.2727272727272727</c:v>
                </c:pt>
                <c:pt idx="1">
                  <c:v>3.5454545454545454</c:v>
                </c:pt>
              </c:numCache>
            </c:numRef>
          </c:val>
          <c:extLst>
            <c:ext xmlns:c16="http://schemas.microsoft.com/office/drawing/2014/chart" uri="{C3380CC4-5D6E-409C-BE32-E72D297353CC}">
              <c16:uniqueId val="{00000000-6C99-446D-ABF6-EEDD768431A2}"/>
            </c:ext>
          </c:extLst>
        </c:ser>
        <c:dLbls>
          <c:dLblPos val="outEnd"/>
          <c:showLegendKey val="0"/>
          <c:showVal val="1"/>
          <c:showCatName val="0"/>
          <c:showSerName val="0"/>
          <c:showPercent val="0"/>
          <c:showBubbleSize val="0"/>
        </c:dLbls>
        <c:gapWidth val="219"/>
        <c:overlap val="-27"/>
        <c:axId val="1855098495"/>
        <c:axId val="2197535"/>
      </c:barChart>
      <c:catAx>
        <c:axId val="1855098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7535"/>
        <c:crosses val="autoZero"/>
        <c:auto val="1"/>
        <c:lblAlgn val="ctr"/>
        <c:lblOffset val="100"/>
        <c:noMultiLvlLbl val="0"/>
      </c:catAx>
      <c:valAx>
        <c:axId val="219753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098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1"/>
        <c:ser>
          <c:idx val="0"/>
          <c:order val="0"/>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DB57-4C9B-978C-37169DB4A051}"/>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DB57-4C9B-978C-37169DB4A05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Pre_Post_Analysis!$W$8:$W$9</c:f>
              <c:strCache>
                <c:ptCount val="2"/>
                <c:pt idx="0">
                  <c:v>Pre-course (n= 11)</c:v>
                </c:pt>
                <c:pt idx="1">
                  <c:v>Post-course (n = 11)</c:v>
                </c:pt>
              </c:strCache>
            </c:strRef>
          </c:cat>
          <c:val>
            <c:numRef>
              <c:f>Pre_Post_Analysis!$X$8:$X$9</c:f>
              <c:numCache>
                <c:formatCode>0.00</c:formatCode>
                <c:ptCount val="2"/>
                <c:pt idx="0">
                  <c:v>1.4545454545454499</c:v>
                </c:pt>
                <c:pt idx="1">
                  <c:v>3.6363636363636362</c:v>
                </c:pt>
              </c:numCache>
            </c:numRef>
          </c:val>
          <c:extLst>
            <c:ext xmlns:c16="http://schemas.microsoft.com/office/drawing/2014/chart" uri="{C3380CC4-5D6E-409C-BE32-E72D297353CC}">
              <c16:uniqueId val="{00000000-A48D-40B7-AC0A-E7782EB20BF6}"/>
            </c:ext>
          </c:extLst>
        </c:ser>
        <c:dLbls>
          <c:dLblPos val="outEnd"/>
          <c:showLegendKey val="0"/>
          <c:showVal val="1"/>
          <c:showCatName val="0"/>
          <c:showSerName val="0"/>
          <c:showPercent val="0"/>
          <c:showBubbleSize val="0"/>
        </c:dLbls>
        <c:gapWidth val="219"/>
        <c:overlap val="-27"/>
        <c:axId val="1929126863"/>
        <c:axId val="1842374303"/>
      </c:barChart>
      <c:catAx>
        <c:axId val="1929126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374303"/>
        <c:crosses val="autoZero"/>
        <c:auto val="1"/>
        <c:lblAlgn val="ctr"/>
        <c:lblOffset val="100"/>
        <c:noMultiLvlLbl val="0"/>
      </c:catAx>
      <c:valAx>
        <c:axId val="18423743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126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Provide effective physical comfort measures to someone in labor.</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Demographic_Analysis!$B$31</c:f>
              <c:strCache>
                <c:ptCount val="1"/>
                <c:pt idx="0">
                  <c:v>Black</c:v>
                </c:pt>
              </c:strCache>
            </c:strRef>
          </c:tx>
          <c:spPr>
            <a:solidFill>
              <a:schemeClr val="accent1"/>
            </a:solidFill>
            <a:ln>
              <a:noFill/>
            </a:ln>
            <a:effectLst/>
          </c:spPr>
          <c:invertIfNegative val="0"/>
          <c:cat>
            <c:strRef>
              <c:f>Demographic_Analysis!$C$30:$D$30</c:f>
              <c:strCache>
                <c:ptCount val="2"/>
                <c:pt idx="0">
                  <c:v>Pre-Course</c:v>
                </c:pt>
                <c:pt idx="1">
                  <c:v>Post-Course</c:v>
                </c:pt>
              </c:strCache>
            </c:strRef>
          </c:cat>
          <c:val>
            <c:numRef>
              <c:f>Demographic_Analysis!$C$31:$D$31</c:f>
              <c:numCache>
                <c:formatCode>General</c:formatCode>
                <c:ptCount val="2"/>
                <c:pt idx="0">
                  <c:v>0.25</c:v>
                </c:pt>
                <c:pt idx="1">
                  <c:v>3</c:v>
                </c:pt>
              </c:numCache>
            </c:numRef>
          </c:val>
          <c:extLst>
            <c:ext xmlns:c16="http://schemas.microsoft.com/office/drawing/2014/chart" uri="{C3380CC4-5D6E-409C-BE32-E72D297353CC}">
              <c16:uniqueId val="{00000000-8F32-433A-91E8-729F09769708}"/>
            </c:ext>
          </c:extLst>
        </c:ser>
        <c:ser>
          <c:idx val="1"/>
          <c:order val="1"/>
          <c:tx>
            <c:strRef>
              <c:f>Demographic_Analysis!$B$32</c:f>
              <c:strCache>
                <c:ptCount val="1"/>
                <c:pt idx="0">
                  <c:v>Non-Black</c:v>
                </c:pt>
              </c:strCache>
            </c:strRef>
          </c:tx>
          <c:spPr>
            <a:solidFill>
              <a:schemeClr val="accent2"/>
            </a:solidFill>
            <a:ln>
              <a:noFill/>
            </a:ln>
            <a:effectLst/>
          </c:spPr>
          <c:invertIfNegative val="0"/>
          <c:cat>
            <c:strRef>
              <c:f>Demographic_Analysis!$C$30:$D$30</c:f>
              <c:strCache>
                <c:ptCount val="2"/>
                <c:pt idx="0">
                  <c:v>Pre-Course</c:v>
                </c:pt>
                <c:pt idx="1">
                  <c:v>Post-Course</c:v>
                </c:pt>
              </c:strCache>
            </c:strRef>
          </c:cat>
          <c:val>
            <c:numRef>
              <c:f>Demographic_Analysis!$C$32:$D$32</c:f>
              <c:numCache>
                <c:formatCode>General</c:formatCode>
                <c:ptCount val="2"/>
                <c:pt idx="0">
                  <c:v>0.42857142857142855</c:v>
                </c:pt>
                <c:pt idx="1">
                  <c:v>3</c:v>
                </c:pt>
              </c:numCache>
            </c:numRef>
          </c:val>
          <c:extLst>
            <c:ext xmlns:c16="http://schemas.microsoft.com/office/drawing/2014/chart" uri="{C3380CC4-5D6E-409C-BE32-E72D297353CC}">
              <c16:uniqueId val="{00000001-8F32-433A-91E8-729F09769708}"/>
            </c:ext>
          </c:extLst>
        </c:ser>
        <c:dLbls>
          <c:showLegendKey val="0"/>
          <c:showVal val="0"/>
          <c:showCatName val="0"/>
          <c:showSerName val="0"/>
          <c:showPercent val="0"/>
          <c:showBubbleSize val="0"/>
        </c:dLbls>
        <c:gapWidth val="219"/>
        <c:overlap val="-27"/>
        <c:axId val="1795511392"/>
        <c:axId val="1781280688"/>
      </c:barChart>
      <c:catAx>
        <c:axId val="1795511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280688"/>
        <c:crosses val="autoZero"/>
        <c:auto val="1"/>
        <c:lblAlgn val="ctr"/>
        <c:lblOffset val="100"/>
        <c:noMultiLvlLbl val="0"/>
      </c:catAx>
      <c:valAx>
        <c:axId val="1781280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511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Provide effective emotional support to someone in labor.</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Demographic_Analysis!$B$36</c:f>
              <c:strCache>
                <c:ptCount val="1"/>
                <c:pt idx="0">
                  <c:v>Black</c:v>
                </c:pt>
              </c:strCache>
            </c:strRef>
          </c:tx>
          <c:spPr>
            <a:solidFill>
              <a:schemeClr val="accent1"/>
            </a:solidFill>
            <a:ln>
              <a:noFill/>
            </a:ln>
            <a:effectLst/>
          </c:spPr>
          <c:invertIfNegative val="0"/>
          <c:cat>
            <c:strRef>
              <c:f>Demographic_Analysis!$C$35:$D$35</c:f>
              <c:strCache>
                <c:ptCount val="2"/>
                <c:pt idx="0">
                  <c:v>Pre-Course</c:v>
                </c:pt>
                <c:pt idx="1">
                  <c:v>Post-Course</c:v>
                </c:pt>
              </c:strCache>
            </c:strRef>
          </c:cat>
          <c:val>
            <c:numRef>
              <c:f>Demographic_Analysis!$C$36:$D$36</c:f>
              <c:numCache>
                <c:formatCode>General</c:formatCode>
                <c:ptCount val="2"/>
                <c:pt idx="0">
                  <c:v>1</c:v>
                </c:pt>
                <c:pt idx="1">
                  <c:v>3.5</c:v>
                </c:pt>
              </c:numCache>
            </c:numRef>
          </c:val>
          <c:extLst>
            <c:ext xmlns:c16="http://schemas.microsoft.com/office/drawing/2014/chart" uri="{C3380CC4-5D6E-409C-BE32-E72D297353CC}">
              <c16:uniqueId val="{00000000-8AFD-47AD-B2DD-8370C83B6E9C}"/>
            </c:ext>
          </c:extLst>
        </c:ser>
        <c:ser>
          <c:idx val="1"/>
          <c:order val="1"/>
          <c:tx>
            <c:strRef>
              <c:f>Demographic_Analysis!$B$37</c:f>
              <c:strCache>
                <c:ptCount val="1"/>
                <c:pt idx="0">
                  <c:v>Non-Black</c:v>
                </c:pt>
              </c:strCache>
            </c:strRef>
          </c:tx>
          <c:spPr>
            <a:solidFill>
              <a:schemeClr val="accent2"/>
            </a:solidFill>
            <a:ln>
              <a:noFill/>
            </a:ln>
            <a:effectLst/>
          </c:spPr>
          <c:invertIfNegative val="0"/>
          <c:cat>
            <c:strRef>
              <c:f>Demographic_Analysis!$C$35:$D$35</c:f>
              <c:strCache>
                <c:ptCount val="2"/>
                <c:pt idx="0">
                  <c:v>Pre-Course</c:v>
                </c:pt>
                <c:pt idx="1">
                  <c:v>Post-Course</c:v>
                </c:pt>
              </c:strCache>
            </c:strRef>
          </c:cat>
          <c:val>
            <c:numRef>
              <c:f>Demographic_Analysis!$C$37:$D$37</c:f>
              <c:numCache>
                <c:formatCode>General</c:formatCode>
                <c:ptCount val="2"/>
                <c:pt idx="0">
                  <c:v>1.4285714285714286</c:v>
                </c:pt>
                <c:pt idx="1">
                  <c:v>3.5714285714285716</c:v>
                </c:pt>
              </c:numCache>
            </c:numRef>
          </c:val>
          <c:extLst>
            <c:ext xmlns:c16="http://schemas.microsoft.com/office/drawing/2014/chart" uri="{C3380CC4-5D6E-409C-BE32-E72D297353CC}">
              <c16:uniqueId val="{00000001-8AFD-47AD-B2DD-8370C83B6E9C}"/>
            </c:ext>
          </c:extLst>
        </c:ser>
        <c:dLbls>
          <c:showLegendKey val="0"/>
          <c:showVal val="0"/>
          <c:showCatName val="0"/>
          <c:showSerName val="0"/>
          <c:showPercent val="0"/>
          <c:showBubbleSize val="0"/>
        </c:dLbls>
        <c:gapWidth val="219"/>
        <c:overlap val="-27"/>
        <c:axId val="2053960832"/>
        <c:axId val="32675280"/>
      </c:barChart>
      <c:catAx>
        <c:axId val="205396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75280"/>
        <c:crosses val="autoZero"/>
        <c:auto val="1"/>
        <c:lblAlgn val="ctr"/>
        <c:lblOffset val="100"/>
        <c:noMultiLvlLbl val="0"/>
      </c:catAx>
      <c:valAx>
        <c:axId val="32675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960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Facilitate communication between a laboring person and their healthcare team. </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Demographic_Analysis!$B$41</c:f>
              <c:strCache>
                <c:ptCount val="1"/>
                <c:pt idx="0">
                  <c:v>Black</c:v>
                </c:pt>
              </c:strCache>
            </c:strRef>
          </c:tx>
          <c:spPr>
            <a:solidFill>
              <a:schemeClr val="accent1"/>
            </a:solidFill>
            <a:ln>
              <a:noFill/>
            </a:ln>
            <a:effectLst/>
          </c:spPr>
          <c:invertIfNegative val="0"/>
          <c:cat>
            <c:strRef>
              <c:f>Demographic_Analysis!$C$40:$D$40</c:f>
              <c:strCache>
                <c:ptCount val="2"/>
                <c:pt idx="0">
                  <c:v>Pre-Course</c:v>
                </c:pt>
                <c:pt idx="1">
                  <c:v>Post-Course</c:v>
                </c:pt>
              </c:strCache>
            </c:strRef>
          </c:cat>
          <c:val>
            <c:numRef>
              <c:f>Demographic_Analysis!$C$41:$D$41</c:f>
              <c:numCache>
                <c:formatCode>General</c:formatCode>
                <c:ptCount val="2"/>
                <c:pt idx="0">
                  <c:v>0.75</c:v>
                </c:pt>
                <c:pt idx="1">
                  <c:v>3</c:v>
                </c:pt>
              </c:numCache>
            </c:numRef>
          </c:val>
          <c:extLst>
            <c:ext xmlns:c16="http://schemas.microsoft.com/office/drawing/2014/chart" uri="{C3380CC4-5D6E-409C-BE32-E72D297353CC}">
              <c16:uniqueId val="{00000000-9CFD-4D1D-AACA-30BD438021D6}"/>
            </c:ext>
          </c:extLst>
        </c:ser>
        <c:ser>
          <c:idx val="1"/>
          <c:order val="1"/>
          <c:tx>
            <c:strRef>
              <c:f>Demographic_Analysis!$B$42</c:f>
              <c:strCache>
                <c:ptCount val="1"/>
                <c:pt idx="0">
                  <c:v>Non-Black</c:v>
                </c:pt>
              </c:strCache>
            </c:strRef>
          </c:tx>
          <c:spPr>
            <a:solidFill>
              <a:schemeClr val="accent2"/>
            </a:solidFill>
            <a:ln>
              <a:noFill/>
            </a:ln>
            <a:effectLst/>
          </c:spPr>
          <c:invertIfNegative val="0"/>
          <c:cat>
            <c:strRef>
              <c:f>Demographic_Analysis!$C$40:$D$40</c:f>
              <c:strCache>
                <c:ptCount val="2"/>
                <c:pt idx="0">
                  <c:v>Pre-Course</c:v>
                </c:pt>
                <c:pt idx="1">
                  <c:v>Post-Course</c:v>
                </c:pt>
              </c:strCache>
            </c:strRef>
          </c:cat>
          <c:val>
            <c:numRef>
              <c:f>Demographic_Analysis!$C$42:$D$42</c:f>
              <c:numCache>
                <c:formatCode>General</c:formatCode>
                <c:ptCount val="2"/>
                <c:pt idx="0">
                  <c:v>1.2857142857142858</c:v>
                </c:pt>
                <c:pt idx="1">
                  <c:v>2.8571428571428572</c:v>
                </c:pt>
              </c:numCache>
            </c:numRef>
          </c:val>
          <c:extLst>
            <c:ext xmlns:c16="http://schemas.microsoft.com/office/drawing/2014/chart" uri="{C3380CC4-5D6E-409C-BE32-E72D297353CC}">
              <c16:uniqueId val="{00000001-9CFD-4D1D-AACA-30BD438021D6}"/>
            </c:ext>
          </c:extLst>
        </c:ser>
        <c:dLbls>
          <c:showLegendKey val="0"/>
          <c:showVal val="0"/>
          <c:showCatName val="0"/>
          <c:showSerName val="0"/>
          <c:showPercent val="0"/>
          <c:showBubbleSize val="0"/>
        </c:dLbls>
        <c:gapWidth val="219"/>
        <c:overlap val="-27"/>
        <c:axId val="36936592"/>
        <c:axId val="1623938624"/>
      </c:barChart>
      <c:catAx>
        <c:axId val="36936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938624"/>
        <c:crosses val="autoZero"/>
        <c:auto val="1"/>
        <c:lblAlgn val="ctr"/>
        <c:lblOffset val="100"/>
        <c:noMultiLvlLbl val="0"/>
      </c:catAx>
      <c:valAx>
        <c:axId val="1623938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365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Advocate for a person’s needs and desires to their healthcare team during labor, childbirth, the immediate postpartum period, and abortion procedures. </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Demographic_Analysis!$B$46</c:f>
              <c:strCache>
                <c:ptCount val="1"/>
                <c:pt idx="0">
                  <c:v>Black</c:v>
                </c:pt>
              </c:strCache>
            </c:strRef>
          </c:tx>
          <c:spPr>
            <a:solidFill>
              <a:schemeClr val="accent1"/>
            </a:solidFill>
            <a:ln>
              <a:noFill/>
            </a:ln>
            <a:effectLst/>
          </c:spPr>
          <c:invertIfNegative val="0"/>
          <c:cat>
            <c:strRef>
              <c:f>Demographic_Analysis!$C$45:$D$45</c:f>
              <c:strCache>
                <c:ptCount val="2"/>
                <c:pt idx="0">
                  <c:v>Pre-Course</c:v>
                </c:pt>
                <c:pt idx="1">
                  <c:v>Post-Course</c:v>
                </c:pt>
              </c:strCache>
            </c:strRef>
          </c:cat>
          <c:val>
            <c:numRef>
              <c:f>Demographic_Analysis!$C$46:$D$46</c:f>
              <c:numCache>
                <c:formatCode>General</c:formatCode>
                <c:ptCount val="2"/>
                <c:pt idx="0">
                  <c:v>0.5</c:v>
                </c:pt>
                <c:pt idx="1">
                  <c:v>3</c:v>
                </c:pt>
              </c:numCache>
            </c:numRef>
          </c:val>
          <c:extLst>
            <c:ext xmlns:c16="http://schemas.microsoft.com/office/drawing/2014/chart" uri="{C3380CC4-5D6E-409C-BE32-E72D297353CC}">
              <c16:uniqueId val="{00000000-1081-4712-9F24-4BEBEC9DDB9B}"/>
            </c:ext>
          </c:extLst>
        </c:ser>
        <c:ser>
          <c:idx val="1"/>
          <c:order val="1"/>
          <c:tx>
            <c:strRef>
              <c:f>Demographic_Analysis!$B$47</c:f>
              <c:strCache>
                <c:ptCount val="1"/>
                <c:pt idx="0">
                  <c:v>Non-Black</c:v>
                </c:pt>
              </c:strCache>
            </c:strRef>
          </c:tx>
          <c:spPr>
            <a:solidFill>
              <a:schemeClr val="accent2"/>
            </a:solidFill>
            <a:ln>
              <a:noFill/>
            </a:ln>
            <a:effectLst/>
          </c:spPr>
          <c:invertIfNegative val="0"/>
          <c:cat>
            <c:strRef>
              <c:f>Demographic_Analysis!$C$45:$D$45</c:f>
              <c:strCache>
                <c:ptCount val="2"/>
                <c:pt idx="0">
                  <c:v>Pre-Course</c:v>
                </c:pt>
                <c:pt idx="1">
                  <c:v>Post-Course</c:v>
                </c:pt>
              </c:strCache>
            </c:strRef>
          </c:cat>
          <c:val>
            <c:numRef>
              <c:f>Demographic_Analysis!$C$47:$D$47</c:f>
              <c:numCache>
                <c:formatCode>General</c:formatCode>
                <c:ptCount val="2"/>
                <c:pt idx="0">
                  <c:v>1.2857142857142858</c:v>
                </c:pt>
                <c:pt idx="1">
                  <c:v>2.8571428571428572</c:v>
                </c:pt>
              </c:numCache>
            </c:numRef>
          </c:val>
          <c:extLst>
            <c:ext xmlns:c16="http://schemas.microsoft.com/office/drawing/2014/chart" uri="{C3380CC4-5D6E-409C-BE32-E72D297353CC}">
              <c16:uniqueId val="{00000001-1081-4712-9F24-4BEBEC9DDB9B}"/>
            </c:ext>
          </c:extLst>
        </c:ser>
        <c:dLbls>
          <c:showLegendKey val="0"/>
          <c:showVal val="0"/>
          <c:showCatName val="0"/>
          <c:showSerName val="0"/>
          <c:showPercent val="0"/>
          <c:showBubbleSize val="0"/>
        </c:dLbls>
        <c:gapWidth val="219"/>
        <c:overlap val="-27"/>
        <c:axId val="2052150528"/>
        <c:axId val="33237936"/>
      </c:barChart>
      <c:catAx>
        <c:axId val="2052150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37936"/>
        <c:crosses val="autoZero"/>
        <c:auto val="1"/>
        <c:lblAlgn val="ctr"/>
        <c:lblOffset val="100"/>
        <c:noMultiLvlLbl val="0"/>
      </c:catAx>
      <c:valAx>
        <c:axId val="3323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150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Describe the benefits of doula support to others.</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Demographic_Analysis!$B$51</c:f>
              <c:strCache>
                <c:ptCount val="1"/>
                <c:pt idx="0">
                  <c:v>Black</c:v>
                </c:pt>
              </c:strCache>
            </c:strRef>
          </c:tx>
          <c:spPr>
            <a:solidFill>
              <a:schemeClr val="accent1"/>
            </a:solidFill>
            <a:ln>
              <a:noFill/>
            </a:ln>
            <a:effectLst/>
          </c:spPr>
          <c:invertIfNegative val="0"/>
          <c:cat>
            <c:strRef>
              <c:f>Demographic_Analysis!$C$50:$D$50</c:f>
              <c:strCache>
                <c:ptCount val="2"/>
                <c:pt idx="0">
                  <c:v>Pre-Course</c:v>
                </c:pt>
                <c:pt idx="1">
                  <c:v>Post-Course</c:v>
                </c:pt>
              </c:strCache>
            </c:strRef>
          </c:cat>
          <c:val>
            <c:numRef>
              <c:f>Demographic_Analysis!$C$51:$D$51</c:f>
              <c:numCache>
                <c:formatCode>General</c:formatCode>
                <c:ptCount val="2"/>
                <c:pt idx="0">
                  <c:v>0.75</c:v>
                </c:pt>
                <c:pt idx="1">
                  <c:v>3.5</c:v>
                </c:pt>
              </c:numCache>
            </c:numRef>
          </c:val>
          <c:extLst>
            <c:ext xmlns:c16="http://schemas.microsoft.com/office/drawing/2014/chart" uri="{C3380CC4-5D6E-409C-BE32-E72D297353CC}">
              <c16:uniqueId val="{00000000-B335-4842-BF45-956C03E1275C}"/>
            </c:ext>
          </c:extLst>
        </c:ser>
        <c:ser>
          <c:idx val="1"/>
          <c:order val="1"/>
          <c:tx>
            <c:strRef>
              <c:f>Demographic_Analysis!$B$52</c:f>
              <c:strCache>
                <c:ptCount val="1"/>
                <c:pt idx="0">
                  <c:v>Non-Black</c:v>
                </c:pt>
              </c:strCache>
            </c:strRef>
          </c:tx>
          <c:spPr>
            <a:solidFill>
              <a:schemeClr val="accent2"/>
            </a:solidFill>
            <a:ln>
              <a:noFill/>
            </a:ln>
            <a:effectLst/>
          </c:spPr>
          <c:invertIfNegative val="0"/>
          <c:cat>
            <c:strRef>
              <c:f>Demographic_Analysis!$C$50:$D$50</c:f>
              <c:strCache>
                <c:ptCount val="2"/>
                <c:pt idx="0">
                  <c:v>Pre-Course</c:v>
                </c:pt>
                <c:pt idx="1">
                  <c:v>Post-Course</c:v>
                </c:pt>
              </c:strCache>
            </c:strRef>
          </c:cat>
          <c:val>
            <c:numRef>
              <c:f>Demographic_Analysis!$C$52:$D$52</c:f>
              <c:numCache>
                <c:formatCode>General</c:formatCode>
                <c:ptCount val="2"/>
                <c:pt idx="0">
                  <c:v>1.8571428571428572</c:v>
                </c:pt>
                <c:pt idx="1">
                  <c:v>3.7142857142857144</c:v>
                </c:pt>
              </c:numCache>
            </c:numRef>
          </c:val>
          <c:extLst>
            <c:ext xmlns:c16="http://schemas.microsoft.com/office/drawing/2014/chart" uri="{C3380CC4-5D6E-409C-BE32-E72D297353CC}">
              <c16:uniqueId val="{00000001-B335-4842-BF45-956C03E1275C}"/>
            </c:ext>
          </c:extLst>
        </c:ser>
        <c:dLbls>
          <c:showLegendKey val="0"/>
          <c:showVal val="0"/>
          <c:showCatName val="0"/>
          <c:showSerName val="0"/>
          <c:showPercent val="0"/>
          <c:showBubbleSize val="0"/>
        </c:dLbls>
        <c:gapWidth val="219"/>
        <c:overlap val="-27"/>
        <c:axId val="47933232"/>
        <c:axId val="2055474464"/>
      </c:barChart>
      <c:catAx>
        <c:axId val="4793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474464"/>
        <c:crosses val="autoZero"/>
        <c:auto val="1"/>
        <c:lblAlgn val="ctr"/>
        <c:lblOffset val="100"/>
        <c:noMultiLvlLbl val="0"/>
      </c:catAx>
      <c:valAx>
        <c:axId val="205547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3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png"/><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5</xdr:col>
      <xdr:colOff>297655</xdr:colOff>
      <xdr:row>5</xdr:row>
      <xdr:rowOff>154781</xdr:rowOff>
    </xdr:from>
    <xdr:to>
      <xdr:col>13</xdr:col>
      <xdr:colOff>633412</xdr:colOff>
      <xdr:row>28</xdr:row>
      <xdr:rowOff>38100</xdr:rowOff>
    </xdr:to>
    <xdr:graphicFrame macro="">
      <xdr:nvGraphicFramePr>
        <xdr:cNvPr id="2" name="Chart 1">
          <a:extLst>
            <a:ext uri="{FF2B5EF4-FFF2-40B4-BE49-F238E27FC236}">
              <a16:creationId xmlns:a16="http://schemas.microsoft.com/office/drawing/2014/main" id="{0C91BEF4-85BE-403D-857E-70E18FAE01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485775</xdr:colOff>
      <xdr:row>21</xdr:row>
      <xdr:rowOff>57150</xdr:rowOff>
    </xdr:from>
    <xdr:to>
      <xdr:col>15</xdr:col>
      <xdr:colOff>442926</xdr:colOff>
      <xdr:row>27</xdr:row>
      <xdr:rowOff>85732</xdr:rowOff>
    </xdr:to>
    <xdr:pic>
      <xdr:nvPicPr>
        <xdr:cNvPr id="3" name="Picture 2">
          <a:extLst>
            <a:ext uri="{FF2B5EF4-FFF2-40B4-BE49-F238E27FC236}">
              <a16:creationId xmlns:a16="http://schemas.microsoft.com/office/drawing/2014/main" id="{A59BE75D-C26E-442B-A291-C7AE50E8C6CD}"/>
            </a:ext>
          </a:extLst>
        </xdr:cNvPr>
        <xdr:cNvPicPr>
          <a:picLocks noChangeAspect="1"/>
        </xdr:cNvPicPr>
      </xdr:nvPicPr>
      <xdr:blipFill>
        <a:blip xmlns:r="http://schemas.openxmlformats.org/officeDocument/2006/relationships" r:embed="rId2"/>
        <a:stretch>
          <a:fillRect/>
        </a:stretch>
      </xdr:blipFill>
      <xdr:spPr>
        <a:xfrm>
          <a:off x="8934450" y="7834313"/>
          <a:ext cx="1900251" cy="1000132"/>
        </a:xfrm>
        <a:prstGeom prst="rect">
          <a:avLst/>
        </a:prstGeom>
      </xdr:spPr>
    </xdr:pic>
    <xdr:clientData/>
  </xdr:twoCellAnchor>
  <xdr:twoCellAnchor>
    <xdr:from>
      <xdr:col>16</xdr:col>
      <xdr:colOff>251329</xdr:colOff>
      <xdr:row>12</xdr:row>
      <xdr:rowOff>146337</xdr:rowOff>
    </xdr:from>
    <xdr:to>
      <xdr:col>23</xdr:col>
      <xdr:colOff>289429</xdr:colOff>
      <xdr:row>30</xdr:row>
      <xdr:rowOff>91568</xdr:rowOff>
    </xdr:to>
    <xdr:graphicFrame macro="">
      <xdr:nvGraphicFramePr>
        <xdr:cNvPr id="5" name="Chart 4">
          <a:extLst>
            <a:ext uri="{FF2B5EF4-FFF2-40B4-BE49-F238E27FC236}">
              <a16:creationId xmlns:a16="http://schemas.microsoft.com/office/drawing/2014/main" id="{541AFF67-004E-4CCA-BC23-898AA87D03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363831</xdr:colOff>
      <xdr:row>32</xdr:row>
      <xdr:rowOff>16613</xdr:rowOff>
    </xdr:from>
    <xdr:to>
      <xdr:col>23</xdr:col>
      <xdr:colOff>400380</xdr:colOff>
      <xdr:row>49</xdr:row>
      <xdr:rowOff>147749</xdr:rowOff>
    </xdr:to>
    <xdr:graphicFrame macro="">
      <xdr:nvGraphicFramePr>
        <xdr:cNvPr id="6" name="Chart 5">
          <a:extLst>
            <a:ext uri="{FF2B5EF4-FFF2-40B4-BE49-F238E27FC236}">
              <a16:creationId xmlns:a16="http://schemas.microsoft.com/office/drawing/2014/main" id="{30DC4C43-29C8-447F-8E3C-06B75F46EE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369370</xdr:colOff>
      <xdr:row>51</xdr:row>
      <xdr:rowOff>7309</xdr:rowOff>
    </xdr:from>
    <xdr:to>
      <xdr:col>23</xdr:col>
      <xdr:colOff>405919</xdr:colOff>
      <xdr:row>68</xdr:row>
      <xdr:rowOff>20378</xdr:rowOff>
    </xdr:to>
    <xdr:graphicFrame macro="">
      <xdr:nvGraphicFramePr>
        <xdr:cNvPr id="7" name="Chart 6">
          <a:extLst>
            <a:ext uri="{FF2B5EF4-FFF2-40B4-BE49-F238E27FC236}">
              <a16:creationId xmlns:a16="http://schemas.microsoft.com/office/drawing/2014/main" id="{4BC9AB37-438E-4D88-8EE4-3D8829FF60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59530</xdr:colOff>
      <xdr:row>27</xdr:row>
      <xdr:rowOff>16668</xdr:rowOff>
    </xdr:from>
    <xdr:to>
      <xdr:col>13</xdr:col>
      <xdr:colOff>97630</xdr:colOff>
      <xdr:row>44</xdr:row>
      <xdr:rowOff>7143</xdr:rowOff>
    </xdr:to>
    <xdr:graphicFrame macro="">
      <xdr:nvGraphicFramePr>
        <xdr:cNvPr id="2" name="Chart 1">
          <a:extLst>
            <a:ext uri="{FF2B5EF4-FFF2-40B4-BE49-F238E27FC236}">
              <a16:creationId xmlns:a16="http://schemas.microsoft.com/office/drawing/2014/main" id="{B9C9DF04-F3AC-468C-890A-45F9DEB7DA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369093</xdr:colOff>
      <xdr:row>45</xdr:row>
      <xdr:rowOff>21431</xdr:rowOff>
    </xdr:from>
    <xdr:to>
      <xdr:col>15</xdr:col>
      <xdr:colOff>407193</xdr:colOff>
      <xdr:row>62</xdr:row>
      <xdr:rowOff>11906</xdr:rowOff>
    </xdr:to>
    <xdr:graphicFrame macro="">
      <xdr:nvGraphicFramePr>
        <xdr:cNvPr id="3" name="Chart 2">
          <a:extLst>
            <a:ext uri="{FF2B5EF4-FFF2-40B4-BE49-F238E27FC236}">
              <a16:creationId xmlns:a16="http://schemas.microsoft.com/office/drawing/2014/main" id="{6D623752-1427-43C5-A8E9-E1E502335C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388143</xdr:colOff>
      <xdr:row>62</xdr:row>
      <xdr:rowOff>159544</xdr:rowOff>
    </xdr:from>
    <xdr:to>
      <xdr:col>15</xdr:col>
      <xdr:colOff>426243</xdr:colOff>
      <xdr:row>79</xdr:row>
      <xdr:rowOff>150019</xdr:rowOff>
    </xdr:to>
    <xdr:graphicFrame macro="">
      <xdr:nvGraphicFramePr>
        <xdr:cNvPr id="4" name="Chart 3">
          <a:extLst>
            <a:ext uri="{FF2B5EF4-FFF2-40B4-BE49-F238E27FC236}">
              <a16:creationId xmlns:a16="http://schemas.microsoft.com/office/drawing/2014/main" id="{31978496-4A83-4C96-8258-A4AA98646F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121443</xdr:colOff>
      <xdr:row>57</xdr:row>
      <xdr:rowOff>116681</xdr:rowOff>
    </xdr:from>
    <xdr:to>
      <xdr:col>8</xdr:col>
      <xdr:colOff>159543</xdr:colOff>
      <xdr:row>74</xdr:row>
      <xdr:rowOff>107156</xdr:rowOff>
    </xdr:to>
    <xdr:graphicFrame macro="">
      <xdr:nvGraphicFramePr>
        <xdr:cNvPr id="5" name="Chart 4">
          <a:extLst>
            <a:ext uri="{FF2B5EF4-FFF2-40B4-BE49-F238E27FC236}">
              <a16:creationId xmlns:a16="http://schemas.microsoft.com/office/drawing/2014/main" id="{7E88FD65-346C-47DD-83A2-01E8FDEBE9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158221</xdr:colOff>
      <xdr:row>76</xdr:row>
      <xdr:rowOff>16668</xdr:rowOff>
    </xdr:from>
    <xdr:to>
      <xdr:col>8</xdr:col>
      <xdr:colOff>196321</xdr:colOff>
      <xdr:row>93</xdr:row>
      <xdr:rowOff>7143</xdr:rowOff>
    </xdr:to>
    <xdr:graphicFrame macro="">
      <xdr:nvGraphicFramePr>
        <xdr:cNvPr id="6" name="Chart 5">
          <a:extLst>
            <a:ext uri="{FF2B5EF4-FFF2-40B4-BE49-F238E27FC236}">
              <a16:creationId xmlns:a16="http://schemas.microsoft.com/office/drawing/2014/main" id="{C8FEA744-1450-41DD-BF36-3D213246B0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330728</xdr:colOff>
      <xdr:row>33</xdr:row>
      <xdr:rowOff>4233</xdr:rowOff>
    </xdr:from>
    <xdr:to>
      <xdr:col>23</xdr:col>
      <xdr:colOff>383644</xdr:colOff>
      <xdr:row>49</xdr:row>
      <xdr:rowOff>85726</xdr:rowOff>
    </xdr:to>
    <xdr:graphicFrame macro="">
      <xdr:nvGraphicFramePr>
        <xdr:cNvPr id="7" name="Chart 6">
          <a:extLst>
            <a:ext uri="{FF2B5EF4-FFF2-40B4-BE49-F238E27FC236}">
              <a16:creationId xmlns:a16="http://schemas.microsoft.com/office/drawing/2014/main" id="{C9FBC905-1061-4DD2-AF7E-651188F2FE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168090</xdr:colOff>
      <xdr:row>13</xdr:row>
      <xdr:rowOff>162484</xdr:rowOff>
    </xdr:from>
    <xdr:to>
      <xdr:col>8</xdr:col>
      <xdr:colOff>43519</xdr:colOff>
      <xdr:row>28</xdr:row>
      <xdr:rowOff>28014</xdr:rowOff>
    </xdr:to>
    <xdr:pic>
      <xdr:nvPicPr>
        <xdr:cNvPr id="2" name="Picture 1" descr="Forms response chart. Question title: 3.9) Utilize doula skills gained in this training (such as client-centered care, supportive communication and active listening, cultural responsiveness, accountability, and evidence-based education) in future clinical healthcare.. Number of responses: 13 responses.">
          <a:extLst>
            <a:ext uri="{FF2B5EF4-FFF2-40B4-BE49-F238E27FC236}">
              <a16:creationId xmlns:a16="http://schemas.microsoft.com/office/drawing/2014/main" id="{F32EBC20-076B-4D03-846B-6F611D1A46D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8090" y="2274793"/>
          <a:ext cx="5074958" cy="23028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84045</xdr:colOff>
      <xdr:row>0</xdr:row>
      <xdr:rowOff>28015</xdr:rowOff>
    </xdr:from>
    <xdr:to>
      <xdr:col>8</xdr:col>
      <xdr:colOff>95251</xdr:colOff>
      <xdr:row>13</xdr:row>
      <xdr:rowOff>107530</xdr:rowOff>
    </xdr:to>
    <xdr:pic>
      <xdr:nvPicPr>
        <xdr:cNvPr id="3" name="Picture 2" descr="Forms response chart. Question title: 3.1) Use what you learned in this doula training course to find employment.. Number of responses: 13 responses.">
          <a:extLst>
            <a:ext uri="{FF2B5EF4-FFF2-40B4-BE49-F238E27FC236}">
              <a16:creationId xmlns:a16="http://schemas.microsoft.com/office/drawing/2014/main" id="{DC41FB4F-2C70-402C-A55E-EBC45275DB5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4045" y="28015"/>
          <a:ext cx="5210735" cy="21918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xdr:row>
      <xdr:rowOff>0</xdr:rowOff>
    </xdr:from>
    <xdr:to>
      <xdr:col>8</xdr:col>
      <xdr:colOff>117949</xdr:colOff>
      <xdr:row>43</xdr:row>
      <xdr:rowOff>124842</xdr:rowOff>
    </xdr:to>
    <xdr:pic>
      <xdr:nvPicPr>
        <xdr:cNvPr id="4" name="Picture 3" descr="Forms response chart. Question title: 3.3) Volunteer your time as a doula to your community.. Number of responses: 13 responses.">
          <a:extLst>
            <a:ext uri="{FF2B5EF4-FFF2-40B4-BE49-F238E27FC236}">
              <a16:creationId xmlns:a16="http://schemas.microsoft.com/office/drawing/2014/main" id="{CAEB0B57-AD77-44C3-A0A9-B4EF621BC20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4854976"/>
          <a:ext cx="5296590" cy="22286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417535</xdr:colOff>
      <xdr:row>16</xdr:row>
      <xdr:rowOff>100541</xdr:rowOff>
    </xdr:from>
    <xdr:to>
      <xdr:col>29</xdr:col>
      <xdr:colOff>206377</xdr:colOff>
      <xdr:row>49</xdr:row>
      <xdr:rowOff>47625</xdr:rowOff>
    </xdr:to>
    <xdr:graphicFrame macro="">
      <xdr:nvGraphicFramePr>
        <xdr:cNvPr id="5" name="Chart 4">
          <a:extLst>
            <a:ext uri="{FF2B5EF4-FFF2-40B4-BE49-F238E27FC236}">
              <a16:creationId xmlns:a16="http://schemas.microsoft.com/office/drawing/2014/main" id="{B6E5B8FC-65B1-408F-BB4A-771323265B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118316</xdr:colOff>
      <xdr:row>49</xdr:row>
      <xdr:rowOff>99954</xdr:rowOff>
    </xdr:from>
    <xdr:to>
      <xdr:col>29</xdr:col>
      <xdr:colOff>194027</xdr:colOff>
      <xdr:row>87</xdr:row>
      <xdr:rowOff>123472</xdr:rowOff>
    </xdr:to>
    <xdr:graphicFrame macro="">
      <xdr:nvGraphicFramePr>
        <xdr:cNvPr id="7" name="Chart 6">
          <a:extLst>
            <a:ext uri="{FF2B5EF4-FFF2-40B4-BE49-F238E27FC236}">
              <a16:creationId xmlns:a16="http://schemas.microsoft.com/office/drawing/2014/main" id="{7FF14668-85C7-4C93-8385-B414FA888F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Sheets">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20"/>
  <sheetViews>
    <sheetView workbookViewId="0">
      <pane ySplit="1" topLeftCell="A2" activePane="bottomLeft" state="frozen"/>
      <selection pane="bottomLeft" activeCell="B20" activeCellId="7" sqref="B2:B6 B8 B9 B12 B13 B14 B15 B20"/>
    </sheetView>
    <sheetView tabSelected="1" workbookViewId="1">
      <selection activeCell="B23" sqref="B23"/>
    </sheetView>
  </sheetViews>
  <sheetFormatPr defaultColWidth="14.3984375" defaultRowHeight="15.75" customHeight="1" x14ac:dyDescent="0.35"/>
  <cols>
    <col min="1" max="36" width="21.53125" customWidth="1"/>
  </cols>
  <sheetData>
    <row r="1" spans="1:30" ht="12.75"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row>
    <row r="2" spans="1:30" ht="12.75" x14ac:dyDescent="0.35">
      <c r="A2" s="2">
        <v>44115.800698055551</v>
      </c>
      <c r="B2" s="6" t="s">
        <v>30</v>
      </c>
      <c r="C2" s="3" t="s">
        <v>31</v>
      </c>
      <c r="D2" s="3" t="s">
        <v>32</v>
      </c>
      <c r="E2" s="3" t="s">
        <v>32</v>
      </c>
      <c r="F2" s="3" t="s">
        <v>32</v>
      </c>
      <c r="G2" s="3" t="s">
        <v>33</v>
      </c>
      <c r="H2" s="3" t="s">
        <v>34</v>
      </c>
      <c r="I2" s="3" t="s">
        <v>35</v>
      </c>
      <c r="J2" s="3" t="s">
        <v>34</v>
      </c>
      <c r="K2" s="3" t="s">
        <v>35</v>
      </c>
      <c r="L2" s="3" t="s">
        <v>36</v>
      </c>
      <c r="M2" s="3" t="s">
        <v>34</v>
      </c>
      <c r="N2" s="3" t="s">
        <v>35</v>
      </c>
      <c r="O2" s="3" t="s">
        <v>37</v>
      </c>
      <c r="P2" s="3" t="s">
        <v>37</v>
      </c>
      <c r="Q2" s="3" t="s">
        <v>37</v>
      </c>
      <c r="R2" s="3" t="s">
        <v>37</v>
      </c>
      <c r="S2" s="3" t="s">
        <v>37</v>
      </c>
      <c r="T2" s="3" t="s">
        <v>37</v>
      </c>
      <c r="U2" s="3" t="s">
        <v>38</v>
      </c>
      <c r="V2" s="3" t="s">
        <v>39</v>
      </c>
      <c r="W2" s="3" t="s">
        <v>40</v>
      </c>
      <c r="X2" s="3" t="s">
        <v>41</v>
      </c>
      <c r="Y2" s="3" t="s">
        <v>42</v>
      </c>
      <c r="AA2" s="3" t="s">
        <v>43</v>
      </c>
      <c r="AB2" s="3" t="s">
        <v>44</v>
      </c>
      <c r="AC2" s="3" t="s">
        <v>45</v>
      </c>
      <c r="AD2" s="3" t="s">
        <v>46</v>
      </c>
    </row>
    <row r="3" spans="1:30" ht="12.75" x14ac:dyDescent="0.35">
      <c r="A3" s="2">
        <v>44115.803931921298</v>
      </c>
      <c r="B3" s="3" t="s">
        <v>47</v>
      </c>
      <c r="C3" s="3" t="s">
        <v>31</v>
      </c>
      <c r="D3" s="3" t="s">
        <v>32</v>
      </c>
      <c r="E3" s="3" t="s">
        <v>48</v>
      </c>
      <c r="F3" s="3" t="s">
        <v>32</v>
      </c>
      <c r="G3" s="3" t="s">
        <v>36</v>
      </c>
      <c r="H3" s="3" t="s">
        <v>35</v>
      </c>
      <c r="I3" s="3" t="s">
        <v>35</v>
      </c>
      <c r="J3" s="3" t="s">
        <v>34</v>
      </c>
      <c r="K3" s="3" t="s">
        <v>36</v>
      </c>
      <c r="L3" s="3" t="s">
        <v>35</v>
      </c>
      <c r="M3" s="3" t="s">
        <v>35</v>
      </c>
      <c r="N3" s="3" t="s">
        <v>33</v>
      </c>
      <c r="O3" s="3" t="s">
        <v>37</v>
      </c>
      <c r="P3" s="3" t="s">
        <v>37</v>
      </c>
      <c r="Q3" s="3" t="s">
        <v>37</v>
      </c>
      <c r="R3" s="3" t="s">
        <v>49</v>
      </c>
      <c r="S3" s="3" t="s">
        <v>50</v>
      </c>
      <c r="T3" s="3" t="s">
        <v>49</v>
      </c>
      <c r="U3" s="3" t="s">
        <v>51</v>
      </c>
      <c r="V3" s="3" t="s">
        <v>52</v>
      </c>
      <c r="W3" s="3" t="s">
        <v>53</v>
      </c>
      <c r="X3" s="3" t="s">
        <v>54</v>
      </c>
      <c r="Y3" s="3" t="s">
        <v>55</v>
      </c>
      <c r="Z3" s="3">
        <v>21</v>
      </c>
      <c r="AA3" s="3" t="s">
        <v>56</v>
      </c>
      <c r="AB3" s="3" t="s">
        <v>57</v>
      </c>
      <c r="AC3" s="3" t="s">
        <v>58</v>
      </c>
      <c r="AD3" s="3" t="s">
        <v>59</v>
      </c>
    </row>
    <row r="4" spans="1:30" ht="12.75" x14ac:dyDescent="0.35">
      <c r="A4" s="2">
        <v>44115.807738067131</v>
      </c>
      <c r="B4" s="3" t="s">
        <v>60</v>
      </c>
      <c r="C4" s="3" t="s">
        <v>61</v>
      </c>
      <c r="D4" s="3" t="s">
        <v>32</v>
      </c>
      <c r="E4" s="3" t="s">
        <v>32</v>
      </c>
      <c r="F4" s="3" t="s">
        <v>32</v>
      </c>
      <c r="G4" s="3" t="s">
        <v>33</v>
      </c>
      <c r="H4" s="3" t="s">
        <v>36</v>
      </c>
      <c r="I4" s="3" t="s">
        <v>35</v>
      </c>
      <c r="J4" s="3" t="s">
        <v>36</v>
      </c>
      <c r="K4" s="3" t="s">
        <v>33</v>
      </c>
      <c r="L4" s="3" t="s">
        <v>33</v>
      </c>
      <c r="M4" s="3" t="s">
        <v>33</v>
      </c>
      <c r="N4" s="3" t="s">
        <v>62</v>
      </c>
      <c r="O4" s="3" t="s">
        <v>37</v>
      </c>
      <c r="P4" s="3" t="s">
        <v>63</v>
      </c>
      <c r="Q4" s="3" t="s">
        <v>63</v>
      </c>
      <c r="R4" s="3" t="s">
        <v>49</v>
      </c>
      <c r="S4" s="3" t="s">
        <v>49</v>
      </c>
      <c r="T4" s="3" t="s">
        <v>50</v>
      </c>
      <c r="U4" s="3" t="s">
        <v>64</v>
      </c>
      <c r="V4" s="3" t="s">
        <v>65</v>
      </c>
      <c r="W4" s="3" t="s">
        <v>66</v>
      </c>
      <c r="X4" s="3" t="s">
        <v>67</v>
      </c>
      <c r="Y4" s="3" t="s">
        <v>68</v>
      </c>
      <c r="Z4" s="3">
        <v>37</v>
      </c>
      <c r="AA4" s="3" t="s">
        <v>69</v>
      </c>
      <c r="AB4" s="3" t="s">
        <v>44</v>
      </c>
      <c r="AC4" s="3" t="s">
        <v>70</v>
      </c>
      <c r="AD4" s="3" t="s">
        <v>46</v>
      </c>
    </row>
    <row r="5" spans="1:30" ht="12.75" x14ac:dyDescent="0.35">
      <c r="A5" s="2">
        <v>44115.904320208334</v>
      </c>
      <c r="B5" s="3" t="s">
        <v>71</v>
      </c>
      <c r="C5" s="3" t="s">
        <v>48</v>
      </c>
      <c r="D5" s="3" t="s">
        <v>32</v>
      </c>
      <c r="E5" s="3" t="s">
        <v>32</v>
      </c>
      <c r="F5" s="3" t="s">
        <v>32</v>
      </c>
      <c r="G5" s="3" t="s">
        <v>33</v>
      </c>
      <c r="H5" s="3" t="s">
        <v>34</v>
      </c>
      <c r="I5" s="3" t="s">
        <v>36</v>
      </c>
      <c r="J5" s="3" t="s">
        <v>34</v>
      </c>
      <c r="K5" s="3" t="s">
        <v>34</v>
      </c>
      <c r="L5" s="3" t="s">
        <v>34</v>
      </c>
      <c r="M5" s="3" t="s">
        <v>34</v>
      </c>
      <c r="N5" s="3" t="s">
        <v>34</v>
      </c>
      <c r="O5" s="3" t="s">
        <v>37</v>
      </c>
      <c r="P5" s="3" t="s">
        <v>37</v>
      </c>
      <c r="Q5" s="3" t="s">
        <v>49</v>
      </c>
      <c r="R5" s="3" t="s">
        <v>49</v>
      </c>
      <c r="S5" s="3" t="s">
        <v>63</v>
      </c>
      <c r="T5" s="3" t="s">
        <v>63</v>
      </c>
      <c r="U5" s="3" t="s">
        <v>72</v>
      </c>
      <c r="V5" s="3" t="s">
        <v>73</v>
      </c>
      <c r="W5" s="3" t="s">
        <v>74</v>
      </c>
      <c r="X5" s="3" t="s">
        <v>75</v>
      </c>
      <c r="Y5" s="3" t="s">
        <v>76</v>
      </c>
      <c r="Z5" s="3">
        <v>26</v>
      </c>
      <c r="AA5" s="3" t="s">
        <v>77</v>
      </c>
      <c r="AB5" s="3" t="s">
        <v>78</v>
      </c>
      <c r="AC5" s="3" t="s">
        <v>79</v>
      </c>
      <c r="AD5" s="3" t="s">
        <v>80</v>
      </c>
    </row>
    <row r="6" spans="1:30" ht="12.75" x14ac:dyDescent="0.35">
      <c r="A6" s="2">
        <v>44115.907377719908</v>
      </c>
      <c r="B6" s="3" t="s">
        <v>81</v>
      </c>
      <c r="C6" s="3" t="s">
        <v>31</v>
      </c>
      <c r="D6" s="3" t="s">
        <v>32</v>
      </c>
      <c r="E6" s="3" t="s">
        <v>32</v>
      </c>
      <c r="F6" s="3" t="s">
        <v>32</v>
      </c>
      <c r="G6" s="3" t="s">
        <v>34</v>
      </c>
      <c r="H6" s="3" t="s">
        <v>34</v>
      </c>
      <c r="I6" s="3" t="s">
        <v>36</v>
      </c>
      <c r="J6" s="3" t="s">
        <v>34</v>
      </c>
      <c r="K6" s="3" t="s">
        <v>34</v>
      </c>
      <c r="L6" s="3" t="s">
        <v>36</v>
      </c>
      <c r="M6" s="3" t="s">
        <v>36</v>
      </c>
      <c r="N6" s="3" t="s">
        <v>34</v>
      </c>
      <c r="O6" s="3" t="s">
        <v>37</v>
      </c>
      <c r="P6" s="3" t="s">
        <v>37</v>
      </c>
      <c r="Q6" s="3" t="s">
        <v>37</v>
      </c>
      <c r="R6" s="3" t="s">
        <v>37</v>
      </c>
      <c r="S6" s="3" t="s">
        <v>37</v>
      </c>
      <c r="T6" s="3" t="s">
        <v>37</v>
      </c>
      <c r="U6" s="3" t="s">
        <v>82</v>
      </c>
      <c r="V6" s="3" t="s">
        <v>83</v>
      </c>
      <c r="W6" s="3" t="s">
        <v>84</v>
      </c>
      <c r="X6" s="3" t="s">
        <v>85</v>
      </c>
      <c r="Y6" s="3" t="s">
        <v>86</v>
      </c>
      <c r="Z6" s="3">
        <v>20</v>
      </c>
      <c r="AA6" s="3" t="s">
        <v>87</v>
      </c>
      <c r="AB6" s="3" t="s">
        <v>57</v>
      </c>
      <c r="AC6" s="3" t="s">
        <v>88</v>
      </c>
      <c r="AD6" s="3" t="s">
        <v>89</v>
      </c>
    </row>
    <row r="7" spans="1:30" s="19" customFormat="1" ht="13.15" x14ac:dyDescent="0.4">
      <c r="A7" s="26">
        <v>44115.911600844905</v>
      </c>
      <c r="B7" s="27" t="s">
        <v>90</v>
      </c>
      <c r="C7" s="27" t="s">
        <v>91</v>
      </c>
      <c r="D7" s="27" t="s">
        <v>48</v>
      </c>
      <c r="E7" s="27" t="s">
        <v>91</v>
      </c>
      <c r="G7" s="27" t="s">
        <v>33</v>
      </c>
      <c r="H7" s="27" t="s">
        <v>36</v>
      </c>
      <c r="I7" s="27" t="s">
        <v>35</v>
      </c>
      <c r="J7" s="27" t="s">
        <v>33</v>
      </c>
      <c r="K7" s="27" t="s">
        <v>35</v>
      </c>
      <c r="L7" s="27" t="s">
        <v>62</v>
      </c>
      <c r="M7" s="27" t="s">
        <v>62</v>
      </c>
      <c r="N7" s="27" t="s">
        <v>36</v>
      </c>
      <c r="O7" s="27" t="s">
        <v>63</v>
      </c>
      <c r="P7" s="27" t="s">
        <v>37</v>
      </c>
      <c r="Q7" s="27" t="s">
        <v>37</v>
      </c>
      <c r="R7" s="27" t="s">
        <v>49</v>
      </c>
      <c r="S7" s="27" t="s">
        <v>49</v>
      </c>
      <c r="T7" s="27" t="s">
        <v>92</v>
      </c>
      <c r="U7" s="27" t="s">
        <v>93</v>
      </c>
      <c r="V7" s="27" t="s">
        <v>94</v>
      </c>
      <c r="W7" s="27" t="s">
        <v>95</v>
      </c>
      <c r="X7" s="27" t="s">
        <v>96</v>
      </c>
      <c r="Y7" s="27" t="s">
        <v>97</v>
      </c>
      <c r="Z7" s="27">
        <v>20</v>
      </c>
      <c r="AA7" s="27" t="s">
        <v>56</v>
      </c>
      <c r="AB7" s="27" t="s">
        <v>98</v>
      </c>
      <c r="AC7" s="27" t="s">
        <v>99</v>
      </c>
      <c r="AD7" s="27" t="s">
        <v>46</v>
      </c>
    </row>
    <row r="8" spans="1:30" ht="12.75" x14ac:dyDescent="0.35">
      <c r="A8" s="2">
        <v>44115.914699085653</v>
      </c>
      <c r="B8" s="3" t="s">
        <v>100</v>
      </c>
      <c r="C8" s="3" t="s">
        <v>61</v>
      </c>
      <c r="D8" s="3" t="s">
        <v>32</v>
      </c>
      <c r="E8" s="3" t="s">
        <v>32</v>
      </c>
      <c r="F8" s="3" t="s">
        <v>32</v>
      </c>
      <c r="G8" s="3" t="s">
        <v>36</v>
      </c>
      <c r="H8" s="3" t="s">
        <v>34</v>
      </c>
      <c r="I8" s="3" t="s">
        <v>36</v>
      </c>
      <c r="J8" s="3" t="s">
        <v>34</v>
      </c>
      <c r="K8" s="3" t="s">
        <v>36</v>
      </c>
      <c r="L8" s="3" t="s">
        <v>33</v>
      </c>
      <c r="M8" s="3" t="s">
        <v>33</v>
      </c>
      <c r="N8" s="3" t="s">
        <v>62</v>
      </c>
      <c r="O8" s="3" t="s">
        <v>37</v>
      </c>
      <c r="P8" s="3" t="s">
        <v>37</v>
      </c>
      <c r="Q8" s="3" t="s">
        <v>37</v>
      </c>
      <c r="R8" s="3" t="s">
        <v>37</v>
      </c>
      <c r="S8" s="3" t="s">
        <v>37</v>
      </c>
      <c r="T8" s="3" t="s">
        <v>50</v>
      </c>
      <c r="U8" s="3" t="s">
        <v>101</v>
      </c>
      <c r="V8" s="3" t="s">
        <v>102</v>
      </c>
      <c r="W8" s="3" t="s">
        <v>103</v>
      </c>
      <c r="X8" s="3" t="s">
        <v>104</v>
      </c>
      <c r="Y8" s="3" t="s">
        <v>105</v>
      </c>
      <c r="Z8" s="3">
        <v>20</v>
      </c>
      <c r="AA8" s="3" t="s">
        <v>56</v>
      </c>
      <c r="AB8" s="3" t="s">
        <v>44</v>
      </c>
      <c r="AC8" s="3" t="s">
        <v>106</v>
      </c>
      <c r="AD8" s="3" t="s">
        <v>107</v>
      </c>
    </row>
    <row r="9" spans="1:30" ht="12.75" x14ac:dyDescent="0.35">
      <c r="A9" s="2">
        <v>44115.916283171297</v>
      </c>
      <c r="B9" s="3" t="s">
        <v>108</v>
      </c>
      <c r="C9" s="3" t="s">
        <v>31</v>
      </c>
      <c r="D9" s="3" t="s">
        <v>48</v>
      </c>
      <c r="E9" s="3" t="s">
        <v>48</v>
      </c>
      <c r="F9" s="3" t="s">
        <v>48</v>
      </c>
      <c r="G9" s="3" t="s">
        <v>33</v>
      </c>
      <c r="H9" s="3" t="s">
        <v>34</v>
      </c>
      <c r="I9" s="3" t="s">
        <v>33</v>
      </c>
      <c r="J9" s="3" t="s">
        <v>36</v>
      </c>
      <c r="K9" s="3" t="s">
        <v>36</v>
      </c>
      <c r="L9" s="3" t="s">
        <v>34</v>
      </c>
      <c r="M9" s="3" t="s">
        <v>36</v>
      </c>
      <c r="N9" s="3" t="s">
        <v>36</v>
      </c>
      <c r="O9" s="3" t="s">
        <v>49</v>
      </c>
      <c r="P9" s="3" t="s">
        <v>49</v>
      </c>
      <c r="Q9" s="3" t="s">
        <v>63</v>
      </c>
      <c r="R9" s="3" t="s">
        <v>49</v>
      </c>
      <c r="S9" s="3" t="s">
        <v>63</v>
      </c>
      <c r="T9" s="3" t="s">
        <v>63</v>
      </c>
      <c r="Y9" s="3" t="s">
        <v>86</v>
      </c>
      <c r="Z9" s="3">
        <v>23</v>
      </c>
      <c r="AA9" s="3" t="s">
        <v>77</v>
      </c>
      <c r="AB9" s="3" t="s">
        <v>109</v>
      </c>
      <c r="AC9" s="3" t="s">
        <v>106</v>
      </c>
      <c r="AD9" s="3" t="s">
        <v>107</v>
      </c>
    </row>
    <row r="10" spans="1:30" s="19" customFormat="1" ht="13.15" x14ac:dyDescent="0.4">
      <c r="A10" s="26">
        <v>44115.920160960653</v>
      </c>
      <c r="B10" s="27" t="s">
        <v>110</v>
      </c>
      <c r="C10" s="27" t="s">
        <v>31</v>
      </c>
      <c r="D10" s="27" t="s">
        <v>32</v>
      </c>
      <c r="E10" s="27" t="s">
        <v>48</v>
      </c>
      <c r="F10" s="27" t="s">
        <v>32</v>
      </c>
      <c r="G10" s="27" t="s">
        <v>34</v>
      </c>
      <c r="H10" s="27" t="s">
        <v>34</v>
      </c>
      <c r="I10" s="27" t="s">
        <v>36</v>
      </c>
      <c r="J10" s="27" t="s">
        <v>36</v>
      </c>
      <c r="K10" s="27" t="s">
        <v>36</v>
      </c>
      <c r="L10" s="27" t="s">
        <v>34</v>
      </c>
      <c r="M10" s="27" t="s">
        <v>34</v>
      </c>
      <c r="N10" s="27" t="s">
        <v>36</v>
      </c>
      <c r="O10" s="27" t="s">
        <v>37</v>
      </c>
      <c r="P10" s="27" t="s">
        <v>37</v>
      </c>
      <c r="Q10" s="27" t="s">
        <v>49</v>
      </c>
      <c r="R10" s="27" t="s">
        <v>50</v>
      </c>
      <c r="S10" s="27" t="s">
        <v>50</v>
      </c>
      <c r="T10" s="27" t="s">
        <v>50</v>
      </c>
      <c r="U10" s="27" t="s">
        <v>111</v>
      </c>
      <c r="V10" s="27" t="s">
        <v>112</v>
      </c>
      <c r="W10" s="27" t="s">
        <v>113</v>
      </c>
      <c r="X10" s="27" t="s">
        <v>114</v>
      </c>
      <c r="Y10" s="27" t="s">
        <v>115</v>
      </c>
      <c r="Z10" s="27">
        <v>20</v>
      </c>
      <c r="AA10" s="27" t="s">
        <v>87</v>
      </c>
      <c r="AB10" s="27" t="s">
        <v>116</v>
      </c>
      <c r="AC10" s="27" t="s">
        <v>79</v>
      </c>
      <c r="AD10" s="27" t="s">
        <v>117</v>
      </c>
    </row>
    <row r="11" spans="1:30" s="19" customFormat="1" ht="13.15" x14ac:dyDescent="0.4">
      <c r="A11" s="26">
        <v>44115.968258622685</v>
      </c>
      <c r="B11" s="27" t="s">
        <v>118</v>
      </c>
      <c r="C11" s="27" t="s">
        <v>61</v>
      </c>
      <c r="D11" s="27" t="s">
        <v>32</v>
      </c>
      <c r="E11" s="27" t="s">
        <v>48</v>
      </c>
      <c r="F11" s="27" t="s">
        <v>32</v>
      </c>
      <c r="G11" s="27" t="s">
        <v>34</v>
      </c>
      <c r="H11" s="27" t="s">
        <v>34</v>
      </c>
      <c r="I11" s="27" t="s">
        <v>36</v>
      </c>
      <c r="J11" s="27" t="s">
        <v>36</v>
      </c>
      <c r="K11" s="27" t="s">
        <v>33</v>
      </c>
      <c r="L11" s="27" t="s">
        <v>36</v>
      </c>
      <c r="M11" s="27" t="s">
        <v>34</v>
      </c>
      <c r="N11" s="27" t="s">
        <v>33</v>
      </c>
      <c r="O11" s="27" t="s">
        <v>37</v>
      </c>
      <c r="P11" s="27" t="s">
        <v>37</v>
      </c>
      <c r="Q11" s="27" t="s">
        <v>37</v>
      </c>
      <c r="R11" s="27" t="s">
        <v>37</v>
      </c>
      <c r="S11" s="27" t="s">
        <v>63</v>
      </c>
      <c r="T11" s="27" t="s">
        <v>63</v>
      </c>
      <c r="U11" s="27" t="s">
        <v>119</v>
      </c>
      <c r="V11" s="27" t="s">
        <v>120</v>
      </c>
      <c r="W11" s="27" t="s">
        <v>121</v>
      </c>
      <c r="X11" s="27" t="s">
        <v>122</v>
      </c>
      <c r="Y11" s="27" t="s">
        <v>97</v>
      </c>
      <c r="Z11" s="27">
        <v>21</v>
      </c>
      <c r="AA11" s="27" t="s">
        <v>87</v>
      </c>
      <c r="AB11" s="27" t="s">
        <v>98</v>
      </c>
      <c r="AC11" s="27" t="s">
        <v>58</v>
      </c>
      <c r="AD11" s="27" t="s">
        <v>80</v>
      </c>
    </row>
    <row r="12" spans="1:30" ht="12.75" x14ac:dyDescent="0.35">
      <c r="A12" s="2">
        <v>44115.972708518515</v>
      </c>
      <c r="B12" s="3" t="s">
        <v>123</v>
      </c>
      <c r="C12" s="3" t="s">
        <v>31</v>
      </c>
      <c r="D12" s="3" t="s">
        <v>32</v>
      </c>
      <c r="E12" s="3" t="s">
        <v>32</v>
      </c>
      <c r="F12" s="3" t="s">
        <v>32</v>
      </c>
      <c r="G12" s="3" t="s">
        <v>34</v>
      </c>
      <c r="H12" s="3" t="s">
        <v>34</v>
      </c>
      <c r="I12" s="3" t="s">
        <v>33</v>
      </c>
      <c r="J12" s="3" t="s">
        <v>36</v>
      </c>
      <c r="K12" s="3" t="s">
        <v>36</v>
      </c>
      <c r="L12" s="3" t="s">
        <v>34</v>
      </c>
      <c r="M12" s="3" t="s">
        <v>34</v>
      </c>
      <c r="N12" s="3" t="s">
        <v>34</v>
      </c>
      <c r="O12" s="3" t="s">
        <v>37</v>
      </c>
      <c r="P12" s="3" t="s">
        <v>37</v>
      </c>
      <c r="Q12" s="3" t="s">
        <v>37</v>
      </c>
      <c r="R12" s="3" t="s">
        <v>49</v>
      </c>
      <c r="S12" s="3" t="s">
        <v>50</v>
      </c>
      <c r="T12" s="3" t="s">
        <v>63</v>
      </c>
      <c r="U12" s="3" t="s">
        <v>124</v>
      </c>
      <c r="V12" s="3" t="s">
        <v>125</v>
      </c>
      <c r="W12" s="3" t="s">
        <v>126</v>
      </c>
      <c r="X12" s="3" t="s">
        <v>127</v>
      </c>
      <c r="Y12" s="3" t="s">
        <v>128</v>
      </c>
      <c r="Z12" s="3">
        <v>19</v>
      </c>
      <c r="AA12" s="3" t="s">
        <v>56</v>
      </c>
      <c r="AB12" s="3" t="s">
        <v>129</v>
      </c>
      <c r="AC12" s="3" t="s">
        <v>130</v>
      </c>
      <c r="AD12" s="3" t="s">
        <v>131</v>
      </c>
    </row>
    <row r="13" spans="1:30" ht="12.75" x14ac:dyDescent="0.35">
      <c r="A13" s="2">
        <v>44115.976321863425</v>
      </c>
      <c r="B13" s="3" t="s">
        <v>132</v>
      </c>
      <c r="C13" s="3" t="s">
        <v>31</v>
      </c>
      <c r="D13" s="3" t="s">
        <v>48</v>
      </c>
      <c r="E13" s="3" t="s">
        <v>48</v>
      </c>
      <c r="F13" s="3" t="s">
        <v>48</v>
      </c>
      <c r="G13" s="3" t="s">
        <v>36</v>
      </c>
      <c r="H13" s="3" t="s">
        <v>36</v>
      </c>
      <c r="I13" s="3" t="s">
        <v>36</v>
      </c>
      <c r="J13" s="3" t="s">
        <v>33</v>
      </c>
      <c r="K13" s="3" t="s">
        <v>33</v>
      </c>
      <c r="L13" s="3" t="s">
        <v>33</v>
      </c>
      <c r="M13" s="3" t="s">
        <v>36</v>
      </c>
      <c r="N13" s="3" t="s">
        <v>36</v>
      </c>
      <c r="O13" s="3" t="s">
        <v>37</v>
      </c>
      <c r="P13" s="3" t="s">
        <v>37</v>
      </c>
      <c r="Q13" s="3" t="s">
        <v>49</v>
      </c>
      <c r="R13" s="3" t="s">
        <v>49</v>
      </c>
      <c r="S13" s="3" t="s">
        <v>49</v>
      </c>
      <c r="T13" s="3" t="s">
        <v>49</v>
      </c>
      <c r="U13" s="3" t="s">
        <v>133</v>
      </c>
      <c r="V13" s="3" t="s">
        <v>134</v>
      </c>
    </row>
    <row r="14" spans="1:30" ht="12.75" x14ac:dyDescent="0.35">
      <c r="A14" s="2">
        <v>44115.980251099536</v>
      </c>
      <c r="B14" s="3" t="s">
        <v>135</v>
      </c>
      <c r="C14" s="3" t="s">
        <v>31</v>
      </c>
      <c r="D14" s="3" t="s">
        <v>32</v>
      </c>
      <c r="E14" s="3" t="s">
        <v>48</v>
      </c>
      <c r="F14" s="3" t="s">
        <v>32</v>
      </c>
      <c r="G14" s="3" t="s">
        <v>34</v>
      </c>
      <c r="H14" s="3" t="s">
        <v>34</v>
      </c>
      <c r="I14" s="3" t="s">
        <v>34</v>
      </c>
      <c r="J14" s="3" t="s">
        <v>34</v>
      </c>
      <c r="K14" s="3" t="s">
        <v>34</v>
      </c>
      <c r="L14" s="3" t="s">
        <v>34</v>
      </c>
      <c r="M14" s="3" t="s">
        <v>34</v>
      </c>
      <c r="N14" s="3" t="s">
        <v>34</v>
      </c>
      <c r="O14" s="3" t="s">
        <v>37</v>
      </c>
      <c r="P14" s="3" t="s">
        <v>37</v>
      </c>
      <c r="Q14" s="3" t="s">
        <v>37</v>
      </c>
      <c r="R14" s="3" t="s">
        <v>49</v>
      </c>
      <c r="S14" s="3" t="s">
        <v>37</v>
      </c>
      <c r="T14" s="3" t="s">
        <v>49</v>
      </c>
      <c r="U14" s="3" t="s">
        <v>136</v>
      </c>
      <c r="V14" s="3" t="s">
        <v>137</v>
      </c>
      <c r="W14" s="3" t="s">
        <v>138</v>
      </c>
      <c r="X14" s="3" t="s">
        <v>139</v>
      </c>
      <c r="Y14" s="3" t="s">
        <v>140</v>
      </c>
      <c r="Z14" s="3">
        <v>37</v>
      </c>
      <c r="AA14" s="3" t="s">
        <v>77</v>
      </c>
      <c r="AB14" s="3" t="s">
        <v>44</v>
      </c>
      <c r="AC14" s="3" t="s">
        <v>45</v>
      </c>
      <c r="AD14" s="3" t="s">
        <v>46</v>
      </c>
    </row>
    <row r="15" spans="1:30" ht="12.75" x14ac:dyDescent="0.35">
      <c r="A15" s="2">
        <v>44115.985831192127</v>
      </c>
      <c r="B15" s="3" t="s">
        <v>141</v>
      </c>
      <c r="C15" s="3" t="s">
        <v>61</v>
      </c>
      <c r="D15" s="3" t="s">
        <v>48</v>
      </c>
      <c r="E15" s="3" t="s">
        <v>91</v>
      </c>
      <c r="F15" s="3" t="s">
        <v>48</v>
      </c>
      <c r="G15" s="3" t="s">
        <v>36</v>
      </c>
      <c r="H15" s="3" t="s">
        <v>36</v>
      </c>
      <c r="I15" s="3" t="s">
        <v>36</v>
      </c>
      <c r="J15" s="3" t="s">
        <v>34</v>
      </c>
      <c r="K15" s="3" t="s">
        <v>36</v>
      </c>
      <c r="L15" s="3" t="s">
        <v>34</v>
      </c>
      <c r="M15" s="3" t="s">
        <v>36</v>
      </c>
      <c r="N15" s="3" t="s">
        <v>36</v>
      </c>
      <c r="O15" s="3" t="s">
        <v>37</v>
      </c>
      <c r="P15" s="3" t="s">
        <v>37</v>
      </c>
      <c r="Q15" s="3" t="s">
        <v>37</v>
      </c>
      <c r="R15" s="3" t="s">
        <v>37</v>
      </c>
      <c r="S15" s="3" t="s">
        <v>37</v>
      </c>
      <c r="T15" s="3" t="s">
        <v>63</v>
      </c>
      <c r="U15" s="3" t="s">
        <v>142</v>
      </c>
      <c r="V15" s="3" t="s">
        <v>143</v>
      </c>
      <c r="W15" s="3" t="s">
        <v>144</v>
      </c>
      <c r="X15" s="3" t="s">
        <v>145</v>
      </c>
      <c r="Y15" s="3" t="s">
        <v>146</v>
      </c>
      <c r="Z15" s="3">
        <v>20</v>
      </c>
      <c r="AA15" s="3" t="s">
        <v>56</v>
      </c>
      <c r="AB15" s="3" t="s">
        <v>44</v>
      </c>
      <c r="AC15" s="3" t="s">
        <v>58</v>
      </c>
      <c r="AD15" s="3" t="s">
        <v>80</v>
      </c>
    </row>
    <row r="16" spans="1:30" s="19" customFormat="1" ht="13.15" x14ac:dyDescent="0.4">
      <c r="A16" s="26">
        <v>44115.987857083332</v>
      </c>
      <c r="B16" s="27" t="s">
        <v>147</v>
      </c>
      <c r="C16" s="27" t="s">
        <v>31</v>
      </c>
      <c r="D16" s="27" t="s">
        <v>48</v>
      </c>
      <c r="F16" s="27" t="s">
        <v>91</v>
      </c>
      <c r="G16" s="27" t="s">
        <v>34</v>
      </c>
      <c r="H16" s="27" t="s">
        <v>34</v>
      </c>
      <c r="I16" s="27" t="s">
        <v>34</v>
      </c>
      <c r="J16" s="27" t="s">
        <v>34</v>
      </c>
      <c r="K16" s="27" t="s">
        <v>34</v>
      </c>
      <c r="L16" s="27" t="s">
        <v>34</v>
      </c>
      <c r="M16" s="27" t="s">
        <v>34</v>
      </c>
      <c r="N16" s="27" t="s">
        <v>34</v>
      </c>
      <c r="O16" s="27" t="s">
        <v>49</v>
      </c>
      <c r="P16" s="27" t="s">
        <v>37</v>
      </c>
      <c r="Q16" s="27" t="s">
        <v>63</v>
      </c>
      <c r="R16" s="27" t="s">
        <v>63</v>
      </c>
      <c r="S16" s="27" t="s">
        <v>63</v>
      </c>
      <c r="T16" s="27" t="s">
        <v>49</v>
      </c>
      <c r="U16" s="27" t="s">
        <v>148</v>
      </c>
      <c r="V16" s="27" t="s">
        <v>149</v>
      </c>
      <c r="W16" s="27" t="s">
        <v>150</v>
      </c>
      <c r="X16" s="27" t="s">
        <v>151</v>
      </c>
      <c r="Y16" s="27" t="s">
        <v>152</v>
      </c>
      <c r="Z16" s="27">
        <v>24</v>
      </c>
      <c r="AA16" s="27" t="s">
        <v>69</v>
      </c>
      <c r="AB16" s="27" t="s">
        <v>98</v>
      </c>
      <c r="AD16" s="27" t="s">
        <v>153</v>
      </c>
    </row>
    <row r="17" spans="1:30" s="19" customFormat="1" ht="13.15" x14ac:dyDescent="0.4">
      <c r="A17" s="26">
        <v>44115.992281157407</v>
      </c>
      <c r="B17" s="27" t="s">
        <v>154</v>
      </c>
      <c r="C17" s="27" t="s">
        <v>31</v>
      </c>
      <c r="D17" s="27" t="s">
        <v>32</v>
      </c>
      <c r="E17" s="27" t="s">
        <v>91</v>
      </c>
      <c r="F17" s="27" t="s">
        <v>32</v>
      </c>
      <c r="G17" s="27" t="s">
        <v>34</v>
      </c>
      <c r="H17" s="27" t="s">
        <v>34</v>
      </c>
      <c r="I17" s="27" t="s">
        <v>34</v>
      </c>
      <c r="J17" s="27" t="s">
        <v>34</v>
      </c>
      <c r="K17" s="27" t="s">
        <v>34</v>
      </c>
      <c r="L17" s="27" t="s">
        <v>34</v>
      </c>
      <c r="M17" s="27" t="s">
        <v>34</v>
      </c>
      <c r="N17" s="27" t="s">
        <v>36</v>
      </c>
      <c r="O17" s="27" t="s">
        <v>63</v>
      </c>
      <c r="P17" s="27" t="s">
        <v>37</v>
      </c>
      <c r="Q17" s="27" t="s">
        <v>37</v>
      </c>
      <c r="R17" s="27" t="s">
        <v>37</v>
      </c>
      <c r="U17" s="27" t="s">
        <v>155</v>
      </c>
      <c r="V17" s="27" t="s">
        <v>156</v>
      </c>
      <c r="W17" s="27" t="s">
        <v>157</v>
      </c>
      <c r="X17" s="27" t="s">
        <v>158</v>
      </c>
      <c r="Y17" s="27" t="s">
        <v>159</v>
      </c>
      <c r="Z17" s="27">
        <v>20</v>
      </c>
      <c r="AA17" s="27" t="s">
        <v>56</v>
      </c>
      <c r="AB17" s="27" t="s">
        <v>160</v>
      </c>
      <c r="AC17" s="27" t="s">
        <v>58</v>
      </c>
      <c r="AD17" s="27" t="s">
        <v>89</v>
      </c>
    </row>
    <row r="18" spans="1:30" s="19" customFormat="1" ht="13.15" x14ac:dyDescent="0.4">
      <c r="A18" s="26">
        <v>44115.9956231713</v>
      </c>
      <c r="B18" s="27" t="s">
        <v>229</v>
      </c>
      <c r="C18" s="27" t="s">
        <v>31</v>
      </c>
      <c r="D18" s="27" t="s">
        <v>32</v>
      </c>
      <c r="E18" s="27" t="s">
        <v>91</v>
      </c>
      <c r="F18" s="27" t="s">
        <v>32</v>
      </c>
      <c r="G18" s="27" t="s">
        <v>34</v>
      </c>
      <c r="H18" s="27" t="s">
        <v>34</v>
      </c>
      <c r="I18" s="27" t="s">
        <v>34</v>
      </c>
      <c r="J18" s="27" t="s">
        <v>34</v>
      </c>
      <c r="K18" s="27" t="s">
        <v>34</v>
      </c>
      <c r="L18" s="27" t="s">
        <v>34</v>
      </c>
      <c r="M18" s="27" t="s">
        <v>34</v>
      </c>
      <c r="N18" s="27" t="s">
        <v>34</v>
      </c>
      <c r="O18" s="27" t="s">
        <v>37</v>
      </c>
      <c r="P18" s="27" t="s">
        <v>37</v>
      </c>
      <c r="Q18" s="27" t="s">
        <v>37</v>
      </c>
      <c r="R18" s="27" t="s">
        <v>49</v>
      </c>
      <c r="S18" s="27" t="s">
        <v>50</v>
      </c>
      <c r="T18" s="27" t="s">
        <v>50</v>
      </c>
      <c r="U18" s="27" t="s">
        <v>162</v>
      </c>
      <c r="V18" s="27" t="s">
        <v>163</v>
      </c>
      <c r="W18" s="27" t="s">
        <v>164</v>
      </c>
      <c r="X18" s="27" t="s">
        <v>165</v>
      </c>
      <c r="Y18" s="27" t="s">
        <v>97</v>
      </c>
      <c r="Z18" s="27">
        <v>28</v>
      </c>
      <c r="AA18" s="27" t="s">
        <v>87</v>
      </c>
      <c r="AB18" s="27" t="s">
        <v>98</v>
      </c>
      <c r="AC18" s="27" t="s">
        <v>58</v>
      </c>
      <c r="AD18" s="27" t="s">
        <v>107</v>
      </c>
    </row>
    <row r="19" spans="1:30" s="19" customFormat="1" ht="15.75" customHeight="1" x14ac:dyDescent="0.4">
      <c r="A19" s="26">
        <v>44115.999370000005</v>
      </c>
      <c r="B19" s="27" t="s">
        <v>166</v>
      </c>
      <c r="C19" s="27" t="s">
        <v>61</v>
      </c>
      <c r="D19" s="27" t="s">
        <v>32</v>
      </c>
      <c r="E19" s="27" t="s">
        <v>48</v>
      </c>
      <c r="F19" s="27" t="s">
        <v>32</v>
      </c>
      <c r="G19" s="27" t="s">
        <v>33</v>
      </c>
      <c r="H19" s="27" t="s">
        <v>34</v>
      </c>
      <c r="I19" s="27" t="s">
        <v>36</v>
      </c>
      <c r="J19" s="27" t="s">
        <v>34</v>
      </c>
      <c r="K19" s="27" t="s">
        <v>33</v>
      </c>
      <c r="L19" s="27" t="s">
        <v>33</v>
      </c>
      <c r="M19" s="27" t="s">
        <v>33</v>
      </c>
      <c r="N19" s="27" t="s">
        <v>36</v>
      </c>
      <c r="O19" s="27" t="s">
        <v>37</v>
      </c>
      <c r="P19" s="27" t="s">
        <v>37</v>
      </c>
      <c r="Q19" s="27" t="s">
        <v>37</v>
      </c>
      <c r="R19" s="27" t="s">
        <v>63</v>
      </c>
      <c r="S19" s="27" t="s">
        <v>49</v>
      </c>
      <c r="T19" s="27" t="s">
        <v>49</v>
      </c>
      <c r="U19" s="27" t="s">
        <v>167</v>
      </c>
      <c r="V19" s="27" t="s">
        <v>168</v>
      </c>
      <c r="W19" s="27" t="s">
        <v>169</v>
      </c>
      <c r="X19" s="27" t="s">
        <v>170</v>
      </c>
      <c r="Y19" s="27" t="s">
        <v>171</v>
      </c>
      <c r="Z19" s="27">
        <v>30</v>
      </c>
      <c r="AA19" s="27" t="s">
        <v>69</v>
      </c>
      <c r="AB19" s="27" t="s">
        <v>98</v>
      </c>
      <c r="AC19" s="27" t="s">
        <v>58</v>
      </c>
      <c r="AD19" s="27" t="s">
        <v>117</v>
      </c>
    </row>
    <row r="20" spans="1:30" ht="12.75" x14ac:dyDescent="0.35">
      <c r="A20" s="2">
        <v>44116.003063842596</v>
      </c>
      <c r="B20" s="3" t="s">
        <v>132</v>
      </c>
      <c r="C20" s="3" t="s">
        <v>48</v>
      </c>
      <c r="D20" s="3" t="s">
        <v>32</v>
      </c>
      <c r="E20" s="3" t="s">
        <v>91</v>
      </c>
      <c r="F20" s="3" t="s">
        <v>48</v>
      </c>
      <c r="G20" s="3" t="s">
        <v>33</v>
      </c>
      <c r="H20" s="3" t="s">
        <v>34</v>
      </c>
      <c r="I20" s="3" t="s">
        <v>36</v>
      </c>
      <c r="J20" s="3" t="s">
        <v>33</v>
      </c>
      <c r="K20" s="3" t="s">
        <v>33</v>
      </c>
      <c r="L20" s="3" t="s">
        <v>36</v>
      </c>
      <c r="M20" s="3" t="s">
        <v>33</v>
      </c>
      <c r="N20" s="3" t="s">
        <v>62</v>
      </c>
      <c r="O20" s="3" t="s">
        <v>63</v>
      </c>
      <c r="P20" s="3" t="s">
        <v>63</v>
      </c>
      <c r="Q20" s="3" t="s">
        <v>63</v>
      </c>
      <c r="R20" s="3" t="s">
        <v>49</v>
      </c>
      <c r="S20" s="3" t="s">
        <v>49</v>
      </c>
      <c r="T20" s="3" t="s">
        <v>49</v>
      </c>
      <c r="U20" s="3" t="s">
        <v>172</v>
      </c>
      <c r="V20" s="3" t="s">
        <v>173</v>
      </c>
      <c r="W20" s="3" t="s">
        <v>174</v>
      </c>
      <c r="X20" s="3" t="s">
        <v>175</v>
      </c>
      <c r="Y20" s="3" t="s">
        <v>176</v>
      </c>
      <c r="Z20" s="3">
        <v>22</v>
      </c>
      <c r="AA20" s="3" t="s">
        <v>87</v>
      </c>
      <c r="AB20" s="3" t="s">
        <v>44</v>
      </c>
      <c r="AC20" s="3" t="s">
        <v>58</v>
      </c>
      <c r="AD20" s="3" t="s">
        <v>117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D5E67-9F90-4A55-89FF-7F999F8ED232}">
  <sheetPr>
    <outlinePr summaryBelow="0" summaryRight="0"/>
  </sheetPr>
  <dimension ref="A1:AG14"/>
  <sheetViews>
    <sheetView workbookViewId="0">
      <pane ySplit="1" topLeftCell="A2" activePane="bottomLeft" state="frozen"/>
      <selection pane="bottomLeft" activeCell="B3" sqref="B3"/>
    </sheetView>
    <sheetView topLeftCell="X1" workbookViewId="1">
      <selection activeCell="AA8" sqref="AA8"/>
    </sheetView>
  </sheetViews>
  <sheetFormatPr defaultColWidth="14.3984375" defaultRowHeight="15.75" customHeight="1" x14ac:dyDescent="0.35"/>
  <cols>
    <col min="1" max="39" width="21.53125" style="4" customWidth="1"/>
    <col min="40" max="16384" width="14.3984375" style="4"/>
  </cols>
  <sheetData>
    <row r="1" spans="1:33" x14ac:dyDescent="0.35">
      <c r="A1" s="6" t="s">
        <v>0</v>
      </c>
      <c r="B1" s="10" t="s">
        <v>2</v>
      </c>
      <c r="C1" s="10" t="s">
        <v>177</v>
      </c>
      <c r="D1" s="10" t="s">
        <v>4</v>
      </c>
      <c r="E1" s="10" t="s">
        <v>178</v>
      </c>
      <c r="F1" s="10" t="s">
        <v>6</v>
      </c>
      <c r="G1" s="10" t="s">
        <v>7</v>
      </c>
      <c r="H1" s="10" t="s">
        <v>8</v>
      </c>
      <c r="I1" s="10" t="s">
        <v>9</v>
      </c>
      <c r="J1" s="10" t="s">
        <v>10</v>
      </c>
      <c r="K1" s="10" t="s">
        <v>11</v>
      </c>
      <c r="L1" s="10" t="s">
        <v>12</v>
      </c>
      <c r="M1" s="10" t="s">
        <v>13</v>
      </c>
      <c r="N1" s="10" t="s">
        <v>14</v>
      </c>
      <c r="O1" s="10" t="s">
        <v>15</v>
      </c>
      <c r="P1" s="10" t="s">
        <v>179</v>
      </c>
      <c r="Q1" s="10" t="s">
        <v>180</v>
      </c>
      <c r="R1" s="10" t="s">
        <v>181</v>
      </c>
      <c r="S1" s="10" t="s">
        <v>182</v>
      </c>
      <c r="T1" s="10" t="s">
        <v>183</v>
      </c>
      <c r="U1" s="10" t="s">
        <v>184</v>
      </c>
      <c r="V1" s="10" t="s">
        <v>185</v>
      </c>
      <c r="W1" s="6" t="s">
        <v>20</v>
      </c>
      <c r="X1" s="6" t="s">
        <v>186</v>
      </c>
      <c r="Y1" s="6" t="s">
        <v>22</v>
      </c>
      <c r="Z1" s="6" t="s">
        <v>23</v>
      </c>
      <c r="AA1" s="10" t="s">
        <v>1</v>
      </c>
      <c r="AB1" s="10" t="s">
        <v>239</v>
      </c>
      <c r="AC1" s="10" t="s">
        <v>239</v>
      </c>
      <c r="AD1" s="10" t="s">
        <v>239</v>
      </c>
      <c r="AE1" s="10" t="s">
        <v>239</v>
      </c>
      <c r="AF1" s="10" t="s">
        <v>239</v>
      </c>
      <c r="AG1" s="10" t="s">
        <v>239</v>
      </c>
    </row>
    <row r="2" spans="1:33" x14ac:dyDescent="0.35">
      <c r="A2" s="9">
        <v>43940.217886284721</v>
      </c>
      <c r="B2" s="6" t="s">
        <v>32</v>
      </c>
      <c r="C2" s="6" t="s">
        <v>32</v>
      </c>
      <c r="D2" s="6" t="s">
        <v>32</v>
      </c>
      <c r="E2" s="6" t="s">
        <v>32</v>
      </c>
      <c r="F2" s="6" t="s">
        <v>62</v>
      </c>
      <c r="G2" s="6" t="s">
        <v>33</v>
      </c>
      <c r="H2" s="6" t="s">
        <v>62</v>
      </c>
      <c r="I2" s="6" t="s">
        <v>35</v>
      </c>
      <c r="J2" s="6" t="s">
        <v>35</v>
      </c>
      <c r="K2" s="6" t="s">
        <v>35</v>
      </c>
      <c r="L2" s="6" t="s">
        <v>35</v>
      </c>
      <c r="M2" s="6" t="s">
        <v>35</v>
      </c>
      <c r="N2" s="6" t="s">
        <v>37</v>
      </c>
      <c r="O2" s="6" t="s">
        <v>37</v>
      </c>
      <c r="P2" s="6" t="s">
        <v>37</v>
      </c>
      <c r="Q2" s="6" t="s">
        <v>37</v>
      </c>
      <c r="R2" s="6" t="s">
        <v>37</v>
      </c>
      <c r="S2" s="6" t="s">
        <v>37</v>
      </c>
      <c r="T2" s="6" t="s">
        <v>37</v>
      </c>
      <c r="U2" s="6" t="s">
        <v>37</v>
      </c>
      <c r="V2" s="6" t="s">
        <v>37</v>
      </c>
      <c r="W2" s="6" t="s">
        <v>187</v>
      </c>
      <c r="X2" s="6" t="s">
        <v>188</v>
      </c>
      <c r="Y2" s="6" t="s">
        <v>189</v>
      </c>
      <c r="Z2" s="6" t="s">
        <v>190</v>
      </c>
      <c r="AA2" s="6" t="s">
        <v>118</v>
      </c>
    </row>
    <row r="3" spans="1:33" x14ac:dyDescent="0.35">
      <c r="A3" s="9">
        <v>43940.544948333336</v>
      </c>
      <c r="B3" s="6" t="s">
        <v>48</v>
      </c>
      <c r="C3" s="6" t="s">
        <v>32</v>
      </c>
      <c r="D3" s="6" t="s">
        <v>32</v>
      </c>
      <c r="E3" s="6" t="s">
        <v>48</v>
      </c>
      <c r="F3" s="6" t="s">
        <v>62</v>
      </c>
      <c r="G3" s="6" t="s">
        <v>33</v>
      </c>
      <c r="H3" s="6" t="s">
        <v>62</v>
      </c>
      <c r="I3" s="6" t="s">
        <v>62</v>
      </c>
      <c r="J3" s="6" t="s">
        <v>35</v>
      </c>
      <c r="K3" s="6" t="s">
        <v>62</v>
      </c>
      <c r="L3" s="6" t="s">
        <v>62</v>
      </c>
      <c r="M3" s="6" t="s">
        <v>35</v>
      </c>
      <c r="N3" s="6" t="s">
        <v>63</v>
      </c>
      <c r="O3" s="6" t="s">
        <v>63</v>
      </c>
      <c r="P3" s="6" t="s">
        <v>63</v>
      </c>
      <c r="Q3" s="6" t="s">
        <v>63</v>
      </c>
      <c r="R3" s="6" t="s">
        <v>37</v>
      </c>
      <c r="S3" s="6" t="s">
        <v>37</v>
      </c>
      <c r="T3" s="6" t="s">
        <v>37</v>
      </c>
      <c r="U3" s="6" t="s">
        <v>37</v>
      </c>
      <c r="V3" s="6" t="s">
        <v>37</v>
      </c>
      <c r="AA3" s="6" t="s">
        <v>108</v>
      </c>
    </row>
    <row r="4" spans="1:33" x14ac:dyDescent="0.35">
      <c r="A4" s="9">
        <v>43940.546515740745</v>
      </c>
      <c r="B4" s="6" t="s">
        <v>48</v>
      </c>
      <c r="C4" s="6" t="s">
        <v>32</v>
      </c>
      <c r="D4" s="6" t="s">
        <v>32</v>
      </c>
      <c r="E4" s="6" t="s">
        <v>32</v>
      </c>
      <c r="F4" s="6" t="s">
        <v>33</v>
      </c>
      <c r="G4" s="6" t="s">
        <v>36</v>
      </c>
      <c r="H4" s="6" t="s">
        <v>35</v>
      </c>
      <c r="I4" s="6" t="s">
        <v>62</v>
      </c>
      <c r="J4" s="6" t="s">
        <v>62</v>
      </c>
      <c r="K4" s="6" t="s">
        <v>35</v>
      </c>
      <c r="L4" s="6" t="s">
        <v>62</v>
      </c>
      <c r="M4" s="6" t="s">
        <v>35</v>
      </c>
      <c r="N4" s="6" t="s">
        <v>37</v>
      </c>
      <c r="O4" s="6" t="s">
        <v>37</v>
      </c>
      <c r="P4" s="6" t="s">
        <v>37</v>
      </c>
      <c r="Q4" s="6" t="s">
        <v>37</v>
      </c>
      <c r="R4" s="6" t="s">
        <v>63</v>
      </c>
      <c r="S4" s="6" t="s">
        <v>63</v>
      </c>
      <c r="T4" s="6" t="s">
        <v>63</v>
      </c>
      <c r="U4" s="6" t="s">
        <v>37</v>
      </c>
      <c r="V4" s="6" t="s">
        <v>37</v>
      </c>
      <c r="W4" s="6" t="s">
        <v>191</v>
      </c>
      <c r="X4" s="6" t="s">
        <v>192</v>
      </c>
      <c r="Y4" s="6" t="s">
        <v>193</v>
      </c>
      <c r="Z4" s="6" t="s">
        <v>194</v>
      </c>
      <c r="AA4" s="6" t="s">
        <v>123</v>
      </c>
    </row>
    <row r="5" spans="1:33" x14ac:dyDescent="0.35">
      <c r="A5" s="9">
        <v>43940.54920523148</v>
      </c>
      <c r="B5" s="6" t="s">
        <v>91</v>
      </c>
      <c r="C5" s="6" t="s">
        <v>48</v>
      </c>
      <c r="D5" s="6" t="s">
        <v>48</v>
      </c>
      <c r="E5" s="6" t="s">
        <v>48</v>
      </c>
      <c r="F5" s="6" t="s">
        <v>36</v>
      </c>
      <c r="G5" s="6" t="s">
        <v>36</v>
      </c>
      <c r="H5" s="6" t="s">
        <v>36</v>
      </c>
      <c r="I5" s="6" t="s">
        <v>36</v>
      </c>
      <c r="J5" s="6" t="s">
        <v>33</v>
      </c>
      <c r="K5" s="6" t="s">
        <v>33</v>
      </c>
      <c r="L5" s="6" t="s">
        <v>33</v>
      </c>
      <c r="M5" s="6" t="s">
        <v>33</v>
      </c>
      <c r="N5" s="6" t="s">
        <v>49</v>
      </c>
      <c r="O5" s="6" t="s">
        <v>37</v>
      </c>
      <c r="P5" s="6" t="s">
        <v>37</v>
      </c>
      <c r="Q5" s="6" t="s">
        <v>37</v>
      </c>
      <c r="R5" s="6" t="s">
        <v>63</v>
      </c>
      <c r="S5" s="6" t="s">
        <v>63</v>
      </c>
      <c r="T5" s="6" t="s">
        <v>50</v>
      </c>
      <c r="U5" s="6" t="s">
        <v>37</v>
      </c>
      <c r="V5" s="6" t="s">
        <v>37</v>
      </c>
      <c r="W5" s="6" t="s">
        <v>195</v>
      </c>
      <c r="X5" s="6" t="s">
        <v>196</v>
      </c>
      <c r="Y5" s="6" t="s">
        <v>197</v>
      </c>
      <c r="Z5" s="6" t="s">
        <v>198</v>
      </c>
      <c r="AA5" s="6" t="s">
        <v>147</v>
      </c>
    </row>
    <row r="6" spans="1:33" x14ac:dyDescent="0.35">
      <c r="A6" s="9">
        <v>43940.549464467593</v>
      </c>
      <c r="B6" s="6" t="s">
        <v>32</v>
      </c>
      <c r="C6" s="6" t="s">
        <v>32</v>
      </c>
      <c r="D6" s="6" t="s">
        <v>32</v>
      </c>
      <c r="E6" s="6" t="s">
        <v>32</v>
      </c>
      <c r="F6" s="6" t="s">
        <v>35</v>
      </c>
      <c r="G6" s="6" t="s">
        <v>62</v>
      </c>
      <c r="H6" s="6" t="s">
        <v>35</v>
      </c>
      <c r="I6" s="6" t="s">
        <v>62</v>
      </c>
      <c r="J6" s="6" t="s">
        <v>35</v>
      </c>
      <c r="K6" s="6" t="s">
        <v>35</v>
      </c>
      <c r="L6" s="6" t="s">
        <v>35</v>
      </c>
      <c r="M6" s="6" t="s">
        <v>35</v>
      </c>
      <c r="N6" s="6" t="s">
        <v>37</v>
      </c>
      <c r="O6" s="6" t="s">
        <v>37</v>
      </c>
      <c r="P6" s="6" t="s">
        <v>37</v>
      </c>
      <c r="Q6" s="6" t="s">
        <v>37</v>
      </c>
      <c r="R6" s="6" t="s">
        <v>37</v>
      </c>
      <c r="S6" s="6" t="s">
        <v>37</v>
      </c>
      <c r="T6" s="6" t="s">
        <v>63</v>
      </c>
      <c r="U6" s="6" t="s">
        <v>37</v>
      </c>
      <c r="V6" s="6" t="s">
        <v>37</v>
      </c>
      <c r="W6" s="6" t="s">
        <v>200</v>
      </c>
      <c r="X6" s="6" t="s">
        <v>201</v>
      </c>
      <c r="Y6" s="6" t="s">
        <v>202</v>
      </c>
      <c r="Z6" s="6" t="s">
        <v>203</v>
      </c>
      <c r="AA6" s="6" t="s">
        <v>100</v>
      </c>
    </row>
    <row r="7" spans="1:33" x14ac:dyDescent="0.35">
      <c r="A7" s="9">
        <v>43940.551548831019</v>
      </c>
      <c r="B7" s="6" t="s">
        <v>91</v>
      </c>
      <c r="C7" s="6" t="s">
        <v>48</v>
      </c>
      <c r="D7" s="6" t="s">
        <v>61</v>
      </c>
      <c r="E7" s="6" t="s">
        <v>32</v>
      </c>
      <c r="F7" s="6" t="s">
        <v>35</v>
      </c>
      <c r="G7" s="6" t="s">
        <v>33</v>
      </c>
      <c r="H7" s="6" t="s">
        <v>35</v>
      </c>
      <c r="I7" s="6" t="s">
        <v>35</v>
      </c>
      <c r="J7" s="6" t="s">
        <v>62</v>
      </c>
      <c r="K7" s="6" t="s">
        <v>33</v>
      </c>
      <c r="L7" s="6" t="s">
        <v>35</v>
      </c>
      <c r="M7" s="6" t="s">
        <v>33</v>
      </c>
      <c r="N7" s="6" t="s">
        <v>63</v>
      </c>
      <c r="O7" s="6" t="s">
        <v>63</v>
      </c>
      <c r="P7" s="6" t="s">
        <v>37</v>
      </c>
      <c r="Q7" s="6" t="s">
        <v>37</v>
      </c>
      <c r="R7" s="6" t="s">
        <v>49</v>
      </c>
      <c r="S7" s="6" t="s">
        <v>63</v>
      </c>
      <c r="T7" s="6" t="s">
        <v>49</v>
      </c>
      <c r="U7" s="6" t="s">
        <v>37</v>
      </c>
      <c r="V7" s="6" t="s">
        <v>37</v>
      </c>
      <c r="W7" s="6" t="s">
        <v>204</v>
      </c>
      <c r="X7" s="6" t="s">
        <v>205</v>
      </c>
      <c r="Y7" s="6" t="s">
        <v>206</v>
      </c>
      <c r="Z7" s="6" t="s">
        <v>207</v>
      </c>
      <c r="AA7" s="6" t="s">
        <v>47</v>
      </c>
    </row>
    <row r="8" spans="1:33" x14ac:dyDescent="0.35">
      <c r="A8" s="9">
        <v>43940.551690601853</v>
      </c>
      <c r="B8" s="6" t="s">
        <v>48</v>
      </c>
      <c r="C8" s="6" t="s">
        <v>32</v>
      </c>
      <c r="D8" s="6" t="s">
        <v>32</v>
      </c>
      <c r="E8" s="6" t="s">
        <v>32</v>
      </c>
      <c r="F8" s="6" t="s">
        <v>33</v>
      </c>
      <c r="G8" s="6" t="s">
        <v>36</v>
      </c>
      <c r="I8" s="6" t="s">
        <v>62</v>
      </c>
      <c r="J8" s="6" t="s">
        <v>35</v>
      </c>
      <c r="K8" s="6" t="s">
        <v>62</v>
      </c>
      <c r="L8" s="6" t="s">
        <v>33</v>
      </c>
      <c r="M8" s="6" t="s">
        <v>35</v>
      </c>
      <c r="N8" s="6" t="s">
        <v>37</v>
      </c>
      <c r="O8" s="6" t="s">
        <v>37</v>
      </c>
      <c r="P8" s="6" t="s">
        <v>37</v>
      </c>
      <c r="Q8" s="6" t="s">
        <v>37</v>
      </c>
      <c r="R8" s="6" t="s">
        <v>37</v>
      </c>
      <c r="S8" s="6" t="s">
        <v>37</v>
      </c>
      <c r="T8" s="6" t="s">
        <v>37</v>
      </c>
      <c r="U8" s="6" t="s">
        <v>37</v>
      </c>
      <c r="V8" s="6" t="s">
        <v>37</v>
      </c>
      <c r="W8" s="6" t="s">
        <v>208</v>
      </c>
      <c r="X8" s="6" t="s">
        <v>209</v>
      </c>
      <c r="Y8" s="6" t="s">
        <v>210</v>
      </c>
      <c r="Z8" s="6" t="s">
        <v>211</v>
      </c>
      <c r="AA8" s="6" t="s">
        <v>30</v>
      </c>
    </row>
    <row r="9" spans="1:33" x14ac:dyDescent="0.35">
      <c r="A9" s="9">
        <v>43940.551771550927</v>
      </c>
      <c r="B9" s="6" t="s">
        <v>48</v>
      </c>
      <c r="C9" s="6" t="s">
        <v>32</v>
      </c>
      <c r="D9" s="6" t="s">
        <v>91</v>
      </c>
      <c r="E9" s="6" t="s">
        <v>91</v>
      </c>
      <c r="F9" s="6" t="s">
        <v>36</v>
      </c>
      <c r="G9" s="6" t="s">
        <v>62</v>
      </c>
      <c r="H9" s="6" t="s">
        <v>62</v>
      </c>
      <c r="I9" s="6" t="s">
        <v>62</v>
      </c>
      <c r="J9" s="6" t="s">
        <v>62</v>
      </c>
      <c r="K9" s="6" t="s">
        <v>62</v>
      </c>
      <c r="L9" s="6" t="s">
        <v>62</v>
      </c>
      <c r="M9" s="6" t="s">
        <v>33</v>
      </c>
      <c r="N9" s="6" t="s">
        <v>63</v>
      </c>
      <c r="O9" s="6" t="s">
        <v>37</v>
      </c>
      <c r="P9" s="6" t="s">
        <v>63</v>
      </c>
      <c r="Q9" s="6" t="s">
        <v>63</v>
      </c>
      <c r="R9" s="6" t="s">
        <v>37</v>
      </c>
      <c r="S9" s="6" t="s">
        <v>37</v>
      </c>
      <c r="T9" s="6" t="s">
        <v>37</v>
      </c>
      <c r="U9" s="6" t="s">
        <v>37</v>
      </c>
      <c r="V9" s="6" t="s">
        <v>37</v>
      </c>
      <c r="W9" s="6" t="s">
        <v>212</v>
      </c>
      <c r="X9" s="6" t="s">
        <v>213</v>
      </c>
      <c r="Y9" s="6" t="s">
        <v>214</v>
      </c>
      <c r="Z9" s="6" t="s">
        <v>215</v>
      </c>
      <c r="AA9" s="6" t="s">
        <v>216</v>
      </c>
    </row>
    <row r="10" spans="1:33" x14ac:dyDescent="0.35">
      <c r="A10" s="9">
        <v>43940.552994710648</v>
      </c>
      <c r="B10" s="6" t="s">
        <v>48</v>
      </c>
      <c r="C10" s="6" t="s">
        <v>32</v>
      </c>
      <c r="D10" s="6" t="s">
        <v>32</v>
      </c>
      <c r="E10" s="6" t="s">
        <v>32</v>
      </c>
      <c r="F10" s="6" t="s">
        <v>35</v>
      </c>
      <c r="G10" s="6" t="s">
        <v>33</v>
      </c>
      <c r="H10" s="6" t="s">
        <v>35</v>
      </c>
      <c r="I10" s="6" t="s">
        <v>35</v>
      </c>
      <c r="J10" s="6" t="s">
        <v>35</v>
      </c>
      <c r="K10" s="6" t="s">
        <v>62</v>
      </c>
      <c r="L10" s="6" t="s">
        <v>62</v>
      </c>
      <c r="M10" s="6" t="s">
        <v>35</v>
      </c>
      <c r="N10" s="6" t="s">
        <v>63</v>
      </c>
      <c r="O10" s="6" t="s">
        <v>37</v>
      </c>
      <c r="P10" s="6" t="s">
        <v>37</v>
      </c>
      <c r="Q10" s="6" t="s">
        <v>37</v>
      </c>
      <c r="R10" s="6" t="s">
        <v>49</v>
      </c>
      <c r="S10" s="6" t="s">
        <v>63</v>
      </c>
      <c r="T10" s="6" t="s">
        <v>49</v>
      </c>
      <c r="U10" s="6" t="s">
        <v>37</v>
      </c>
      <c r="V10" s="6" t="s">
        <v>37</v>
      </c>
      <c r="W10" s="6" t="s">
        <v>217</v>
      </c>
      <c r="X10" s="6" t="s">
        <v>218</v>
      </c>
      <c r="Y10" s="6" t="s">
        <v>219</v>
      </c>
      <c r="Z10" s="6" t="s">
        <v>220</v>
      </c>
      <c r="AA10" s="6" t="s">
        <v>166</v>
      </c>
    </row>
    <row r="11" spans="1:33" x14ac:dyDescent="0.35">
      <c r="A11" s="9">
        <v>43940.553006863425</v>
      </c>
      <c r="B11" s="6" t="s">
        <v>48</v>
      </c>
      <c r="C11" s="6" t="s">
        <v>48</v>
      </c>
      <c r="D11" s="6" t="s">
        <v>48</v>
      </c>
      <c r="E11" s="6" t="s">
        <v>48</v>
      </c>
      <c r="F11" s="6" t="s">
        <v>62</v>
      </c>
      <c r="G11" s="6" t="s">
        <v>33</v>
      </c>
      <c r="H11" s="6" t="s">
        <v>35</v>
      </c>
      <c r="I11" s="6" t="s">
        <v>33</v>
      </c>
      <c r="J11" s="6" t="s">
        <v>35</v>
      </c>
      <c r="K11" s="6" t="s">
        <v>35</v>
      </c>
      <c r="L11" s="6" t="s">
        <v>62</v>
      </c>
      <c r="M11" s="6" t="s">
        <v>35</v>
      </c>
      <c r="N11" s="6" t="s">
        <v>49</v>
      </c>
      <c r="O11" s="6" t="s">
        <v>49</v>
      </c>
      <c r="P11" s="6" t="s">
        <v>37</v>
      </c>
      <c r="Q11" s="6" t="s">
        <v>37</v>
      </c>
      <c r="R11" s="6" t="s">
        <v>63</v>
      </c>
      <c r="S11" s="6" t="s">
        <v>63</v>
      </c>
      <c r="T11" s="6" t="s">
        <v>49</v>
      </c>
      <c r="U11" s="6" t="s">
        <v>63</v>
      </c>
      <c r="V11" s="6" t="s">
        <v>63</v>
      </c>
      <c r="W11" s="6" t="s">
        <v>221</v>
      </c>
      <c r="X11" s="6" t="s">
        <v>222</v>
      </c>
      <c r="Y11" s="6" t="s">
        <v>223</v>
      </c>
      <c r="Z11" s="6" t="s">
        <v>224</v>
      </c>
      <c r="AA11" s="6" t="s">
        <v>60</v>
      </c>
    </row>
    <row r="12" spans="1:33" x14ac:dyDescent="0.35">
      <c r="A12" s="9">
        <v>43940.553574664351</v>
      </c>
      <c r="B12" s="6" t="s">
        <v>48</v>
      </c>
      <c r="C12" s="6" t="s">
        <v>32</v>
      </c>
      <c r="D12" s="6" t="s">
        <v>32</v>
      </c>
      <c r="E12" s="6" t="s">
        <v>32</v>
      </c>
      <c r="F12" s="6" t="s">
        <v>62</v>
      </c>
      <c r="G12" s="6" t="s">
        <v>33</v>
      </c>
      <c r="H12" s="6" t="s">
        <v>62</v>
      </c>
      <c r="J12" s="6" t="s">
        <v>35</v>
      </c>
      <c r="K12" s="6" t="s">
        <v>62</v>
      </c>
      <c r="L12" s="6" t="s">
        <v>62</v>
      </c>
      <c r="M12" s="6" t="s">
        <v>35</v>
      </c>
      <c r="N12" s="6" t="s">
        <v>63</v>
      </c>
      <c r="O12" s="6" t="s">
        <v>37</v>
      </c>
      <c r="P12" s="6" t="s">
        <v>37</v>
      </c>
      <c r="Q12" s="6" t="s">
        <v>37</v>
      </c>
      <c r="R12" s="6" t="s">
        <v>49</v>
      </c>
      <c r="S12" s="6" t="s">
        <v>49</v>
      </c>
      <c r="T12" s="6" t="s">
        <v>63</v>
      </c>
      <c r="U12" s="6" t="s">
        <v>63</v>
      </c>
      <c r="V12" s="6" t="s">
        <v>37</v>
      </c>
      <c r="W12" s="6" t="s">
        <v>225</v>
      </c>
      <c r="X12" s="6" t="s">
        <v>226</v>
      </c>
      <c r="Y12" s="6" t="s">
        <v>227</v>
      </c>
      <c r="Z12" s="6" t="s">
        <v>228</v>
      </c>
      <c r="AA12" s="6" t="s">
        <v>229</v>
      </c>
    </row>
    <row r="13" spans="1:33" x14ac:dyDescent="0.35">
      <c r="A13" s="9">
        <v>43940.55523244213</v>
      </c>
      <c r="B13" s="6" t="s">
        <v>32</v>
      </c>
      <c r="C13" s="6" t="s">
        <v>32</v>
      </c>
      <c r="D13" s="6" t="s">
        <v>91</v>
      </c>
      <c r="E13" s="6" t="s">
        <v>32</v>
      </c>
      <c r="F13" s="6" t="s">
        <v>62</v>
      </c>
      <c r="G13" s="6" t="s">
        <v>33</v>
      </c>
      <c r="H13" s="6" t="s">
        <v>62</v>
      </c>
      <c r="I13" s="6" t="s">
        <v>35</v>
      </c>
      <c r="J13" s="6" t="s">
        <v>35</v>
      </c>
      <c r="K13" s="6" t="s">
        <v>35</v>
      </c>
      <c r="L13" s="6" t="s">
        <v>35</v>
      </c>
      <c r="M13" s="6" t="s">
        <v>35</v>
      </c>
      <c r="N13" s="6" t="s">
        <v>37</v>
      </c>
      <c r="O13" s="6" t="s">
        <v>37</v>
      </c>
      <c r="P13" s="6" t="s">
        <v>37</v>
      </c>
      <c r="Q13" s="6" t="s">
        <v>37</v>
      </c>
      <c r="R13" s="6" t="s">
        <v>63</v>
      </c>
      <c r="S13" s="6" t="s">
        <v>63</v>
      </c>
      <c r="T13" s="6" t="s">
        <v>63</v>
      </c>
      <c r="U13" s="6" t="s">
        <v>63</v>
      </c>
      <c r="V13" s="6" t="s">
        <v>63</v>
      </c>
      <c r="W13" s="6" t="s">
        <v>230</v>
      </c>
      <c r="X13" s="6" t="s">
        <v>231</v>
      </c>
      <c r="Y13" s="6" t="s">
        <v>232</v>
      </c>
      <c r="Z13" s="6" t="s">
        <v>233</v>
      </c>
      <c r="AA13" s="6" t="s">
        <v>234</v>
      </c>
    </row>
    <row r="14" spans="1:33" x14ac:dyDescent="0.35">
      <c r="A14" s="9">
        <v>43940.567729525465</v>
      </c>
      <c r="B14" s="6" t="s">
        <v>48</v>
      </c>
      <c r="C14" s="6" t="s">
        <v>32</v>
      </c>
      <c r="D14" s="6" t="s">
        <v>32</v>
      </c>
      <c r="E14" s="6" t="s">
        <v>48</v>
      </c>
      <c r="F14" s="6" t="s">
        <v>33</v>
      </c>
      <c r="G14" s="6" t="s">
        <v>36</v>
      </c>
      <c r="H14" s="6" t="s">
        <v>62</v>
      </c>
      <c r="I14" s="6" t="s">
        <v>62</v>
      </c>
      <c r="J14" s="6" t="s">
        <v>62</v>
      </c>
      <c r="K14" s="6" t="s">
        <v>34</v>
      </c>
      <c r="L14" s="6" t="s">
        <v>36</v>
      </c>
      <c r="M14" s="6" t="s">
        <v>35</v>
      </c>
      <c r="N14" s="6" t="s">
        <v>37</v>
      </c>
      <c r="O14" s="6" t="s">
        <v>37</v>
      </c>
      <c r="P14" s="6" t="s">
        <v>63</v>
      </c>
      <c r="Q14" s="6" t="s">
        <v>37</v>
      </c>
      <c r="R14" s="6" t="s">
        <v>50</v>
      </c>
      <c r="S14" s="6" t="s">
        <v>49</v>
      </c>
      <c r="T14" s="6" t="s">
        <v>50</v>
      </c>
      <c r="U14" s="6" t="s">
        <v>49</v>
      </c>
      <c r="V14" s="6" t="s">
        <v>92</v>
      </c>
      <c r="W14" s="6" t="s">
        <v>235</v>
      </c>
      <c r="X14" s="6" t="s">
        <v>236</v>
      </c>
      <c r="Y14" s="6" t="s">
        <v>237</v>
      </c>
      <c r="Z14" s="6" t="s">
        <v>238</v>
      </c>
      <c r="AA14" s="6" t="s">
        <v>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7FFEC-A5CA-4B68-89A4-77D8B821BACB}">
  <dimension ref="A1:F6"/>
  <sheetViews>
    <sheetView workbookViewId="0">
      <selection activeCell="D17" sqref="D17"/>
    </sheetView>
    <sheetView workbookViewId="1">
      <selection sqref="A1:B1"/>
    </sheetView>
  </sheetViews>
  <sheetFormatPr defaultRowHeight="12.75" x14ac:dyDescent="0.35"/>
  <cols>
    <col min="1" max="1" width="14.6640625" bestFit="1" customWidth="1"/>
    <col min="3" max="3" width="17.19921875" bestFit="1" customWidth="1"/>
    <col min="5" max="5" width="14.46484375" bestFit="1" customWidth="1"/>
  </cols>
  <sheetData>
    <row r="1" spans="1:6" s="19" customFormat="1" ht="13.15" x14ac:dyDescent="0.4">
      <c r="A1" s="36" t="s">
        <v>251</v>
      </c>
      <c r="B1" s="36"/>
      <c r="C1" s="36" t="s">
        <v>252</v>
      </c>
      <c r="D1" s="36"/>
      <c r="E1" s="36" t="s">
        <v>253</v>
      </c>
      <c r="F1" s="36"/>
    </row>
    <row r="2" spans="1:6" x14ac:dyDescent="0.35">
      <c r="A2" s="12" t="s">
        <v>31</v>
      </c>
      <c r="B2" s="18">
        <v>1</v>
      </c>
      <c r="C2" s="12" t="s">
        <v>34</v>
      </c>
      <c r="D2" s="18">
        <v>0</v>
      </c>
      <c r="E2" s="12" t="s">
        <v>92</v>
      </c>
      <c r="F2" s="18">
        <v>0</v>
      </c>
    </row>
    <row r="3" spans="1:6" x14ac:dyDescent="0.35">
      <c r="A3" s="12" t="s">
        <v>61</v>
      </c>
      <c r="B3" s="18">
        <v>2</v>
      </c>
      <c r="C3" s="12" t="s">
        <v>36</v>
      </c>
      <c r="D3" s="18">
        <v>1</v>
      </c>
      <c r="E3" s="12" t="s">
        <v>50</v>
      </c>
      <c r="F3" s="18">
        <v>1</v>
      </c>
    </row>
    <row r="4" spans="1:6" x14ac:dyDescent="0.35">
      <c r="A4" s="12" t="s">
        <v>91</v>
      </c>
      <c r="B4" s="18">
        <v>0</v>
      </c>
      <c r="C4" s="12" t="s">
        <v>33</v>
      </c>
      <c r="D4" s="18">
        <v>2</v>
      </c>
      <c r="E4" s="12" t="s">
        <v>49</v>
      </c>
      <c r="F4" s="18">
        <v>2</v>
      </c>
    </row>
    <row r="5" spans="1:6" x14ac:dyDescent="0.35">
      <c r="A5" s="12" t="s">
        <v>48</v>
      </c>
      <c r="B5" s="18">
        <v>3</v>
      </c>
      <c r="C5" s="12" t="s">
        <v>62</v>
      </c>
      <c r="D5" s="18">
        <v>3</v>
      </c>
      <c r="E5" s="12" t="s">
        <v>63</v>
      </c>
      <c r="F5" s="18">
        <v>3</v>
      </c>
    </row>
    <row r="6" spans="1:6" x14ac:dyDescent="0.35">
      <c r="A6" s="12" t="s">
        <v>32</v>
      </c>
      <c r="B6" s="18">
        <v>4</v>
      </c>
      <c r="C6" s="12" t="s">
        <v>35</v>
      </c>
      <c r="D6" s="18">
        <v>4</v>
      </c>
      <c r="E6" s="12" t="s">
        <v>37</v>
      </c>
      <c r="F6" s="18">
        <v>4</v>
      </c>
    </row>
  </sheetData>
  <mergeCells count="3">
    <mergeCell ref="A1:B1"/>
    <mergeCell ref="C1:D1"/>
    <mergeCell ref="E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EDFA1-6496-4681-842A-BAAB541A5124}">
  <sheetPr>
    <outlinePr summaryBelow="0" summaryRight="0"/>
  </sheetPr>
  <dimension ref="A1:T23"/>
  <sheetViews>
    <sheetView tabSelected="1" workbookViewId="0">
      <pane ySplit="1" topLeftCell="A2" activePane="bottomLeft" state="frozen"/>
      <selection pane="bottomLeft" activeCell="B2" sqref="B2"/>
    </sheetView>
    <sheetView topLeftCell="I1" workbookViewId="1">
      <selection activeCell="J9" sqref="J9:N9"/>
    </sheetView>
  </sheetViews>
  <sheetFormatPr defaultColWidth="14.3984375" defaultRowHeight="15.75" customHeight="1" x14ac:dyDescent="0.35"/>
  <cols>
    <col min="1" max="26" width="21.53125" style="5" customWidth="1"/>
    <col min="27" max="16384" width="14.3984375" style="5"/>
  </cols>
  <sheetData>
    <row r="1" spans="1:20" ht="12.75" x14ac:dyDescent="0.35">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row>
    <row r="2" spans="1:20" ht="12.75" x14ac:dyDescent="0.35">
      <c r="A2" s="7">
        <v>44115.800698055551</v>
      </c>
      <c r="B2" s="14" t="s">
        <v>30</v>
      </c>
      <c r="C2" s="8">
        <v>1</v>
      </c>
      <c r="D2" s="8">
        <v>4</v>
      </c>
      <c r="E2" s="8">
        <v>3</v>
      </c>
      <c r="F2" s="8">
        <v>4</v>
      </c>
      <c r="G2" s="8">
        <v>2</v>
      </c>
      <c r="H2" s="8">
        <v>0</v>
      </c>
      <c r="I2" s="8">
        <v>4</v>
      </c>
      <c r="J2" s="8">
        <v>0</v>
      </c>
      <c r="K2" s="8">
        <v>4</v>
      </c>
      <c r="L2" s="8">
        <v>1</v>
      </c>
      <c r="M2" s="8">
        <v>0</v>
      </c>
      <c r="N2" s="8">
        <v>4</v>
      </c>
      <c r="O2" s="8">
        <v>4</v>
      </c>
      <c r="P2" s="8">
        <v>4</v>
      </c>
      <c r="Q2" s="8">
        <v>4</v>
      </c>
      <c r="R2" s="8">
        <v>4</v>
      </c>
      <c r="S2" s="8">
        <v>4</v>
      </c>
      <c r="T2" s="8">
        <v>4</v>
      </c>
    </row>
    <row r="3" spans="1:20" ht="12.75" x14ac:dyDescent="0.35">
      <c r="A3" s="7">
        <v>44115.803931921298</v>
      </c>
      <c r="B3" s="8" t="s">
        <v>47</v>
      </c>
      <c r="C3" s="8">
        <v>1</v>
      </c>
      <c r="D3" s="8">
        <v>4</v>
      </c>
      <c r="E3" s="8">
        <v>3</v>
      </c>
      <c r="F3" s="8">
        <v>4</v>
      </c>
      <c r="G3" s="8">
        <v>1</v>
      </c>
      <c r="H3" s="8">
        <v>4</v>
      </c>
      <c r="I3" s="8">
        <v>4</v>
      </c>
      <c r="J3" s="8">
        <v>0</v>
      </c>
      <c r="K3" s="8">
        <v>1</v>
      </c>
      <c r="L3" s="8">
        <v>4</v>
      </c>
      <c r="M3" s="8">
        <v>4</v>
      </c>
      <c r="N3" s="8">
        <v>2</v>
      </c>
      <c r="O3" s="8">
        <v>4</v>
      </c>
      <c r="P3" s="8">
        <v>4</v>
      </c>
      <c r="Q3" s="8">
        <v>4</v>
      </c>
      <c r="R3" s="8">
        <v>2</v>
      </c>
      <c r="S3" s="8">
        <v>1</v>
      </c>
      <c r="T3" s="8">
        <v>2</v>
      </c>
    </row>
    <row r="4" spans="1:20" ht="12.75" x14ac:dyDescent="0.35">
      <c r="A4" s="7">
        <v>44115.807738067131</v>
      </c>
      <c r="B4" s="8" t="s">
        <v>60</v>
      </c>
      <c r="C4" s="8">
        <v>2</v>
      </c>
      <c r="D4" s="8">
        <v>4</v>
      </c>
      <c r="E4" s="8">
        <v>4</v>
      </c>
      <c r="F4" s="8">
        <v>4</v>
      </c>
      <c r="G4" s="8">
        <v>2</v>
      </c>
      <c r="H4" s="8">
        <v>1</v>
      </c>
      <c r="I4" s="8">
        <v>4</v>
      </c>
      <c r="J4" s="8">
        <v>1</v>
      </c>
      <c r="K4" s="8">
        <v>2</v>
      </c>
      <c r="L4" s="8">
        <v>2</v>
      </c>
      <c r="M4" s="8">
        <v>2</v>
      </c>
      <c r="N4" s="8">
        <v>3</v>
      </c>
      <c r="O4" s="8">
        <v>4</v>
      </c>
      <c r="P4" s="8">
        <v>3</v>
      </c>
      <c r="Q4" s="8">
        <v>3</v>
      </c>
      <c r="R4" s="8">
        <v>2</v>
      </c>
      <c r="S4" s="8">
        <v>2</v>
      </c>
      <c r="T4" s="8">
        <v>1</v>
      </c>
    </row>
    <row r="5" spans="1:20" ht="12.75" x14ac:dyDescent="0.35">
      <c r="A5" s="7">
        <v>44115.904320208334</v>
      </c>
      <c r="B5" s="8" t="s">
        <v>71</v>
      </c>
      <c r="C5" s="8">
        <v>3</v>
      </c>
      <c r="D5" s="8">
        <v>4</v>
      </c>
      <c r="E5" s="8">
        <v>4</v>
      </c>
      <c r="F5" s="8">
        <v>4</v>
      </c>
      <c r="G5" s="8">
        <v>2</v>
      </c>
      <c r="H5" s="8">
        <v>0</v>
      </c>
      <c r="I5" s="8">
        <v>1</v>
      </c>
      <c r="J5" s="8">
        <v>0</v>
      </c>
      <c r="K5" s="8">
        <v>0</v>
      </c>
      <c r="L5" s="8">
        <v>0</v>
      </c>
      <c r="M5" s="8">
        <v>0</v>
      </c>
      <c r="N5" s="8">
        <v>0</v>
      </c>
      <c r="O5" s="8">
        <v>4</v>
      </c>
      <c r="P5" s="8">
        <v>4</v>
      </c>
      <c r="Q5" s="8">
        <v>2</v>
      </c>
      <c r="R5" s="8">
        <v>2</v>
      </c>
      <c r="S5" s="8">
        <v>3</v>
      </c>
      <c r="T5" s="8">
        <v>3</v>
      </c>
    </row>
    <row r="6" spans="1:20" ht="12.75" x14ac:dyDescent="0.35">
      <c r="A6" s="7">
        <v>44115.914699085653</v>
      </c>
      <c r="B6" s="8" t="s">
        <v>100</v>
      </c>
      <c r="C6" s="8">
        <v>2</v>
      </c>
      <c r="D6" s="8">
        <v>4</v>
      </c>
      <c r="E6" s="8">
        <v>4</v>
      </c>
      <c r="F6" s="8">
        <v>4</v>
      </c>
      <c r="G6" s="8">
        <v>1</v>
      </c>
      <c r="H6" s="8">
        <v>0</v>
      </c>
      <c r="I6" s="8">
        <v>1</v>
      </c>
      <c r="J6" s="8">
        <v>0</v>
      </c>
      <c r="K6" s="8">
        <v>1</v>
      </c>
      <c r="L6" s="8">
        <v>2</v>
      </c>
      <c r="M6" s="8">
        <v>2</v>
      </c>
      <c r="N6" s="8">
        <v>3</v>
      </c>
      <c r="O6" s="8">
        <v>4</v>
      </c>
      <c r="P6" s="8">
        <v>4</v>
      </c>
      <c r="Q6" s="8">
        <v>4</v>
      </c>
      <c r="R6" s="8">
        <v>4</v>
      </c>
      <c r="S6" s="8">
        <v>4</v>
      </c>
      <c r="T6" s="8">
        <v>1</v>
      </c>
    </row>
    <row r="7" spans="1:20" ht="12.75" x14ac:dyDescent="0.35">
      <c r="A7" s="7">
        <v>44115.916283171297</v>
      </c>
      <c r="B7" s="8" t="s">
        <v>108</v>
      </c>
      <c r="C7" s="8">
        <v>1</v>
      </c>
      <c r="D7" s="8">
        <v>3</v>
      </c>
      <c r="E7" s="8">
        <v>3</v>
      </c>
      <c r="F7" s="8">
        <v>3</v>
      </c>
      <c r="G7" s="8">
        <v>2</v>
      </c>
      <c r="H7" s="8">
        <v>0</v>
      </c>
      <c r="I7" s="8">
        <v>2</v>
      </c>
      <c r="J7" s="8">
        <v>1</v>
      </c>
      <c r="K7" s="8">
        <v>1</v>
      </c>
      <c r="L7" s="8">
        <v>0</v>
      </c>
      <c r="M7" s="8">
        <v>1</v>
      </c>
      <c r="N7" s="8">
        <v>1</v>
      </c>
      <c r="O7" s="8">
        <v>2</v>
      </c>
      <c r="P7" s="8">
        <v>2</v>
      </c>
      <c r="Q7" s="8">
        <v>3</v>
      </c>
      <c r="R7" s="8">
        <v>2</v>
      </c>
      <c r="S7" s="8">
        <v>3</v>
      </c>
      <c r="T7" s="8">
        <v>3</v>
      </c>
    </row>
    <row r="8" spans="1:20" ht="12.75" x14ac:dyDescent="0.35">
      <c r="A8" s="7">
        <v>44115.968258622685</v>
      </c>
      <c r="B8" s="8" t="s">
        <v>118</v>
      </c>
      <c r="C8" s="8">
        <v>2</v>
      </c>
      <c r="D8" s="8">
        <v>4</v>
      </c>
      <c r="E8" s="8">
        <v>3</v>
      </c>
      <c r="F8" s="8">
        <v>4</v>
      </c>
      <c r="G8" s="8">
        <v>0</v>
      </c>
      <c r="H8" s="8">
        <v>0</v>
      </c>
      <c r="I8" s="8">
        <v>1</v>
      </c>
      <c r="J8" s="8">
        <v>1</v>
      </c>
      <c r="K8" s="8">
        <v>2</v>
      </c>
      <c r="L8" s="8">
        <v>1</v>
      </c>
      <c r="M8" s="8">
        <v>0</v>
      </c>
      <c r="N8" s="8">
        <v>2</v>
      </c>
      <c r="O8" s="8">
        <v>4</v>
      </c>
      <c r="P8" s="8">
        <v>4</v>
      </c>
      <c r="Q8" s="8">
        <v>4</v>
      </c>
      <c r="R8" s="8">
        <v>4</v>
      </c>
      <c r="S8" s="8">
        <v>3</v>
      </c>
      <c r="T8" s="8">
        <v>3</v>
      </c>
    </row>
    <row r="9" spans="1:20" ht="12.75" x14ac:dyDescent="0.35">
      <c r="A9" s="7">
        <v>44115.972708518515</v>
      </c>
      <c r="B9" s="8" t="s">
        <v>123</v>
      </c>
      <c r="C9" s="8">
        <v>1</v>
      </c>
      <c r="D9" s="8">
        <v>4</v>
      </c>
      <c r="E9" s="8">
        <v>4</v>
      </c>
      <c r="F9" s="8">
        <v>4</v>
      </c>
      <c r="G9" s="8">
        <v>0</v>
      </c>
      <c r="H9" s="8">
        <v>0</v>
      </c>
      <c r="I9" s="8">
        <v>2</v>
      </c>
      <c r="J9" s="8">
        <v>1</v>
      </c>
      <c r="K9" s="8">
        <v>1</v>
      </c>
      <c r="L9" s="8">
        <v>0</v>
      </c>
      <c r="M9" s="8">
        <v>0</v>
      </c>
      <c r="N9" s="8">
        <v>0</v>
      </c>
      <c r="O9" s="8">
        <v>4</v>
      </c>
      <c r="P9" s="8">
        <v>4</v>
      </c>
      <c r="Q9" s="8">
        <v>4</v>
      </c>
      <c r="R9" s="8">
        <v>2</v>
      </c>
      <c r="S9" s="8">
        <v>1</v>
      </c>
      <c r="T9" s="8">
        <v>3</v>
      </c>
    </row>
    <row r="10" spans="1:20" ht="12.75" x14ac:dyDescent="0.35">
      <c r="A10" s="7">
        <v>44115.987857083332</v>
      </c>
      <c r="B10" s="8" t="s">
        <v>147</v>
      </c>
      <c r="C10" s="8">
        <v>1</v>
      </c>
      <c r="D10" s="8">
        <v>3</v>
      </c>
      <c r="F10" s="8">
        <v>0</v>
      </c>
      <c r="G10" s="8">
        <v>0</v>
      </c>
      <c r="H10" s="8">
        <v>0</v>
      </c>
      <c r="I10" s="8">
        <v>0</v>
      </c>
      <c r="J10" s="8">
        <v>0</v>
      </c>
      <c r="K10" s="8">
        <v>0</v>
      </c>
      <c r="L10" s="8">
        <v>0</v>
      </c>
      <c r="M10" s="8">
        <v>0</v>
      </c>
      <c r="N10" s="8">
        <v>0</v>
      </c>
      <c r="O10" s="8">
        <v>2</v>
      </c>
      <c r="P10" s="8">
        <v>4</v>
      </c>
      <c r="Q10" s="8">
        <v>3</v>
      </c>
      <c r="R10" s="8">
        <v>3</v>
      </c>
      <c r="S10" s="8">
        <v>3</v>
      </c>
      <c r="T10" s="8">
        <v>2</v>
      </c>
    </row>
    <row r="11" spans="1:20" ht="12.75" x14ac:dyDescent="0.35">
      <c r="A11" s="7">
        <v>44115.9956231713</v>
      </c>
      <c r="B11" s="8" t="s">
        <v>229</v>
      </c>
      <c r="C11" s="8">
        <v>1</v>
      </c>
      <c r="D11" s="8">
        <v>4</v>
      </c>
      <c r="E11" s="8">
        <v>0</v>
      </c>
      <c r="F11" s="8">
        <v>4</v>
      </c>
      <c r="G11" s="8">
        <v>0</v>
      </c>
      <c r="H11" s="8">
        <v>0</v>
      </c>
      <c r="I11" s="8">
        <v>0</v>
      </c>
      <c r="J11" s="8">
        <v>0</v>
      </c>
      <c r="K11" s="8">
        <v>0</v>
      </c>
      <c r="L11" s="8">
        <v>0</v>
      </c>
      <c r="M11" s="8">
        <v>0</v>
      </c>
      <c r="N11" s="8">
        <v>0</v>
      </c>
      <c r="O11" s="8">
        <v>4</v>
      </c>
      <c r="P11" s="8">
        <v>4</v>
      </c>
      <c r="Q11" s="8">
        <v>4</v>
      </c>
      <c r="R11" s="8">
        <v>2</v>
      </c>
      <c r="S11" s="8">
        <v>1</v>
      </c>
      <c r="T11" s="8">
        <v>1</v>
      </c>
    </row>
    <row r="12" spans="1:20" ht="12.75" x14ac:dyDescent="0.35">
      <c r="A12" s="7">
        <v>44115.999370000005</v>
      </c>
      <c r="B12" s="8" t="s">
        <v>166</v>
      </c>
      <c r="C12" s="8">
        <v>2</v>
      </c>
      <c r="D12" s="8">
        <v>4</v>
      </c>
      <c r="E12" s="8">
        <v>3</v>
      </c>
      <c r="F12" s="8">
        <v>4</v>
      </c>
      <c r="G12" s="8">
        <v>2</v>
      </c>
      <c r="H12" s="8">
        <v>0</v>
      </c>
      <c r="I12" s="8">
        <v>1</v>
      </c>
      <c r="J12" s="8">
        <v>0</v>
      </c>
      <c r="K12" s="8">
        <v>2</v>
      </c>
      <c r="L12" s="8">
        <v>2</v>
      </c>
      <c r="M12" s="8">
        <v>2</v>
      </c>
      <c r="N12" s="8">
        <v>1</v>
      </c>
      <c r="O12" s="8">
        <v>4</v>
      </c>
      <c r="P12" s="8">
        <v>4</v>
      </c>
      <c r="Q12" s="8">
        <v>4</v>
      </c>
      <c r="R12" s="8">
        <v>3</v>
      </c>
      <c r="S12" s="8">
        <v>2</v>
      </c>
      <c r="T12" s="8">
        <v>2</v>
      </c>
    </row>
    <row r="13" spans="1:20" ht="15.75" customHeight="1" x14ac:dyDescent="0.35">
      <c r="B13" s="13"/>
    </row>
    <row r="14" spans="1:20" ht="15.75" customHeight="1" x14ac:dyDescent="0.4">
      <c r="A14" s="20" t="s">
        <v>257</v>
      </c>
      <c r="B14" s="17" t="s">
        <v>259</v>
      </c>
      <c r="C14" s="5">
        <f>AVERAGE(C2:C12)</f>
        <v>1.5454545454545454</v>
      </c>
      <c r="D14" s="5">
        <f>AVERAGE(D2:D12)</f>
        <v>3.8181818181818183</v>
      </c>
      <c r="E14" s="5">
        <f t="shared" ref="E14:T14" si="0">AVERAGE(E2:E12)</f>
        <v>3.1</v>
      </c>
      <c r="F14" s="5">
        <f t="shared" si="0"/>
        <v>3.5454545454545454</v>
      </c>
      <c r="G14" s="5">
        <f t="shared" si="0"/>
        <v>1.0909090909090908</v>
      </c>
      <c r="H14" s="5">
        <f t="shared" si="0"/>
        <v>0.45454545454545453</v>
      </c>
      <c r="I14" s="5">
        <f t="shared" si="0"/>
        <v>1.8181818181818181</v>
      </c>
      <c r="J14" s="5">
        <f t="shared" si="0"/>
        <v>0.36363636363636365</v>
      </c>
      <c r="K14" s="5">
        <f t="shared" si="0"/>
        <v>1.2727272727272727</v>
      </c>
      <c r="L14" s="5">
        <f t="shared" si="0"/>
        <v>1.0909090909090908</v>
      </c>
      <c r="M14" s="5">
        <f t="shared" si="0"/>
        <v>1</v>
      </c>
      <c r="N14" s="5">
        <f t="shared" si="0"/>
        <v>1.4545454545454546</v>
      </c>
      <c r="O14" s="5">
        <f t="shared" si="0"/>
        <v>3.6363636363636362</v>
      </c>
      <c r="P14" s="5">
        <f t="shared" si="0"/>
        <v>3.7272727272727271</v>
      </c>
      <c r="Q14" s="5">
        <f t="shared" si="0"/>
        <v>3.5454545454545454</v>
      </c>
      <c r="R14" s="5">
        <f t="shared" si="0"/>
        <v>2.7272727272727271</v>
      </c>
      <c r="S14" s="5">
        <f t="shared" si="0"/>
        <v>2.4545454545454546</v>
      </c>
      <c r="T14" s="5">
        <f t="shared" si="0"/>
        <v>2.2727272727272729</v>
      </c>
    </row>
    <row r="15" spans="1:20" ht="15.75" customHeight="1" x14ac:dyDescent="0.35">
      <c r="B15" s="8"/>
    </row>
    <row r="16" spans="1:20" ht="15.75" customHeight="1" x14ac:dyDescent="0.35">
      <c r="A16" s="13" t="s">
        <v>249</v>
      </c>
      <c r="B16" s="13"/>
    </row>
    <row r="17" spans="1:2" ht="15.75" customHeight="1" x14ac:dyDescent="0.35">
      <c r="A17" s="13" t="s">
        <v>81</v>
      </c>
      <c r="B17" s="13"/>
    </row>
    <row r="18" spans="1:2" ht="15.75" customHeight="1" x14ac:dyDescent="0.35">
      <c r="A18" s="13" t="s">
        <v>90</v>
      </c>
      <c r="B18" s="13"/>
    </row>
    <row r="19" spans="1:2" ht="15.75" customHeight="1" x14ac:dyDescent="0.35">
      <c r="A19" s="8" t="s">
        <v>110</v>
      </c>
      <c r="B19" s="13"/>
    </row>
    <row r="20" spans="1:2" ht="15.75" customHeight="1" x14ac:dyDescent="0.35">
      <c r="A20" s="13" t="s">
        <v>135</v>
      </c>
    </row>
    <row r="21" spans="1:2" ht="15.75" customHeight="1" x14ac:dyDescent="0.35">
      <c r="A21" s="13" t="s">
        <v>141</v>
      </c>
    </row>
    <row r="22" spans="1:2" ht="15.75" customHeight="1" x14ac:dyDescent="0.35">
      <c r="A22" s="13" t="s">
        <v>154</v>
      </c>
    </row>
    <row r="23" spans="1:2" ht="15.75" customHeight="1" x14ac:dyDescent="0.35">
      <c r="A23" s="13" t="s">
        <v>248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BD217-A0EC-43BB-AE9D-2918AC92952E}">
  <sheetPr>
    <outlinePr summaryBelow="0" summaryRight="0"/>
  </sheetPr>
  <dimension ref="A1:AA17"/>
  <sheetViews>
    <sheetView workbookViewId="0">
      <pane ySplit="1" topLeftCell="A2" activePane="bottomLeft" state="frozen"/>
      <selection pane="bottomLeft" activeCell="B8" sqref="B8"/>
    </sheetView>
    <sheetView topLeftCell="I1" workbookViewId="1">
      <selection activeCell="J4" sqref="J4:N4"/>
    </sheetView>
  </sheetViews>
  <sheetFormatPr defaultColWidth="14.3984375" defaultRowHeight="15.75" customHeight="1" x14ac:dyDescent="0.35"/>
  <cols>
    <col min="1" max="1" width="21.53125" style="4" customWidth="1"/>
    <col min="2" max="2" width="21.53125" style="15" customWidth="1"/>
    <col min="3" max="33" width="21.53125" style="4" customWidth="1"/>
    <col min="34" max="16384" width="14.3984375" style="4"/>
  </cols>
  <sheetData>
    <row r="1" spans="1:27" ht="12.75" x14ac:dyDescent="0.35">
      <c r="A1" s="6" t="s">
        <v>0</v>
      </c>
      <c r="B1" s="16" t="s">
        <v>1</v>
      </c>
      <c r="C1" s="10" t="s">
        <v>2</v>
      </c>
      <c r="D1" s="10" t="s">
        <v>177</v>
      </c>
      <c r="E1" s="10" t="s">
        <v>4</v>
      </c>
      <c r="F1" s="10" t="s">
        <v>178</v>
      </c>
      <c r="G1" s="10" t="s">
        <v>6</v>
      </c>
      <c r="H1" s="10" t="s">
        <v>7</v>
      </c>
      <c r="I1" s="10" t="s">
        <v>8</v>
      </c>
      <c r="J1" s="10" t="s">
        <v>9</v>
      </c>
      <c r="K1" s="10" t="s">
        <v>10</v>
      </c>
      <c r="L1" s="10" t="s">
        <v>11</v>
      </c>
      <c r="M1" s="10" t="s">
        <v>12</v>
      </c>
      <c r="N1" s="10" t="s">
        <v>13</v>
      </c>
      <c r="O1" s="10" t="s">
        <v>14</v>
      </c>
      <c r="P1" s="10" t="s">
        <v>15</v>
      </c>
      <c r="Q1" s="10" t="s">
        <v>179</v>
      </c>
      <c r="R1" s="10" t="s">
        <v>180</v>
      </c>
      <c r="S1" s="10" t="s">
        <v>181</v>
      </c>
      <c r="T1" s="10" t="s">
        <v>182</v>
      </c>
      <c r="U1" s="10" t="s">
        <v>183</v>
      </c>
      <c r="V1" s="10" t="s">
        <v>184</v>
      </c>
      <c r="W1" s="10" t="s">
        <v>185</v>
      </c>
      <c r="X1" s="10" t="s">
        <v>239</v>
      </c>
      <c r="Y1" s="10" t="s">
        <v>239</v>
      </c>
      <c r="Z1" s="10" t="s">
        <v>239</v>
      </c>
      <c r="AA1" s="10" t="s">
        <v>239</v>
      </c>
    </row>
    <row r="2" spans="1:27" ht="15.75" customHeight="1" x14ac:dyDescent="0.35">
      <c r="A2" s="9">
        <v>43940.217886284721</v>
      </c>
      <c r="B2" s="14" t="s">
        <v>118</v>
      </c>
      <c r="C2" s="6">
        <v>4</v>
      </c>
      <c r="D2" s="6">
        <v>4</v>
      </c>
      <c r="E2" s="6">
        <v>4</v>
      </c>
      <c r="F2" s="6">
        <v>4</v>
      </c>
      <c r="G2" s="6">
        <v>3</v>
      </c>
      <c r="H2" s="6">
        <v>2</v>
      </c>
      <c r="I2" s="6">
        <v>3</v>
      </c>
      <c r="J2" s="6">
        <v>4</v>
      </c>
      <c r="K2" s="6">
        <v>4</v>
      </c>
      <c r="L2" s="6">
        <v>4</v>
      </c>
      <c r="M2" s="6">
        <v>4</v>
      </c>
      <c r="N2" s="6">
        <v>4</v>
      </c>
      <c r="O2" s="6">
        <v>4</v>
      </c>
      <c r="P2" s="6">
        <v>4</v>
      </c>
      <c r="Q2" s="6">
        <v>4</v>
      </c>
      <c r="R2" s="6">
        <v>4</v>
      </c>
      <c r="S2" s="6">
        <v>4</v>
      </c>
      <c r="T2" s="6">
        <v>4</v>
      </c>
      <c r="U2" s="6">
        <v>4</v>
      </c>
      <c r="V2" s="6">
        <v>4</v>
      </c>
      <c r="W2" s="6">
        <v>4</v>
      </c>
    </row>
    <row r="3" spans="1:27" ht="12.75" x14ac:dyDescent="0.35">
      <c r="A3" s="9">
        <v>43940.544948333336</v>
      </c>
      <c r="B3" s="14" t="s">
        <v>108</v>
      </c>
      <c r="C3" s="6">
        <v>3</v>
      </c>
      <c r="D3" s="6">
        <v>4</v>
      </c>
      <c r="E3" s="6">
        <v>4</v>
      </c>
      <c r="F3" s="6">
        <v>3</v>
      </c>
      <c r="G3" s="6">
        <v>3</v>
      </c>
      <c r="H3" s="6">
        <v>2</v>
      </c>
      <c r="I3" s="6">
        <v>3</v>
      </c>
      <c r="J3" s="6">
        <v>3</v>
      </c>
      <c r="K3" s="6">
        <v>4</v>
      </c>
      <c r="L3" s="6">
        <v>3</v>
      </c>
      <c r="M3" s="6">
        <v>3</v>
      </c>
      <c r="N3" s="6">
        <v>4</v>
      </c>
      <c r="O3" s="6">
        <v>3</v>
      </c>
      <c r="P3" s="6">
        <v>3</v>
      </c>
      <c r="Q3" s="6">
        <v>3</v>
      </c>
      <c r="R3" s="6">
        <v>3</v>
      </c>
      <c r="S3" s="6">
        <v>4</v>
      </c>
      <c r="T3" s="6">
        <v>4</v>
      </c>
      <c r="U3" s="6">
        <v>4</v>
      </c>
      <c r="V3" s="6">
        <v>4</v>
      </c>
      <c r="W3" s="6">
        <v>4</v>
      </c>
    </row>
    <row r="4" spans="1:27" ht="12.75" x14ac:dyDescent="0.35">
      <c r="A4" s="9">
        <v>43940.546515740745</v>
      </c>
      <c r="B4" s="14" t="s">
        <v>123</v>
      </c>
      <c r="C4" s="6">
        <v>3</v>
      </c>
      <c r="D4" s="6">
        <v>4</v>
      </c>
      <c r="E4" s="6">
        <v>4</v>
      </c>
      <c r="F4" s="6">
        <v>4</v>
      </c>
      <c r="G4" s="6">
        <v>2</v>
      </c>
      <c r="H4" s="6">
        <v>1</v>
      </c>
      <c r="I4" s="6">
        <v>4</v>
      </c>
      <c r="J4" s="6">
        <v>3</v>
      </c>
      <c r="K4" s="6">
        <v>3</v>
      </c>
      <c r="L4" s="6">
        <v>4</v>
      </c>
      <c r="M4" s="6">
        <v>3</v>
      </c>
      <c r="N4" s="6">
        <v>4</v>
      </c>
      <c r="O4" s="6">
        <v>4</v>
      </c>
      <c r="P4" s="6">
        <v>4</v>
      </c>
      <c r="Q4" s="6">
        <v>4</v>
      </c>
      <c r="R4" s="6">
        <v>4</v>
      </c>
      <c r="S4" s="6">
        <v>3</v>
      </c>
      <c r="T4" s="6">
        <v>3</v>
      </c>
      <c r="U4" s="6">
        <v>3</v>
      </c>
      <c r="V4" s="6">
        <v>4</v>
      </c>
      <c r="W4" s="6">
        <v>4</v>
      </c>
    </row>
    <row r="5" spans="1:27" ht="12.75" x14ac:dyDescent="0.35">
      <c r="A5" s="9">
        <v>43940.54920523148</v>
      </c>
      <c r="B5" s="6" t="s">
        <v>147</v>
      </c>
      <c r="C5" s="6">
        <v>0</v>
      </c>
      <c r="D5" s="6">
        <v>3</v>
      </c>
      <c r="E5" s="6">
        <v>3</v>
      </c>
      <c r="F5" s="6">
        <v>3</v>
      </c>
      <c r="G5" s="6">
        <v>1</v>
      </c>
      <c r="H5" s="6">
        <v>1</v>
      </c>
      <c r="I5" s="6">
        <v>1</v>
      </c>
      <c r="J5" s="6">
        <v>1</v>
      </c>
      <c r="K5" s="6">
        <v>2</v>
      </c>
      <c r="L5" s="6">
        <v>2</v>
      </c>
      <c r="M5" s="6">
        <v>2</v>
      </c>
      <c r="N5" s="6">
        <v>2</v>
      </c>
      <c r="O5" s="6">
        <v>2</v>
      </c>
      <c r="P5" s="6">
        <v>4</v>
      </c>
      <c r="Q5" s="6">
        <v>4</v>
      </c>
      <c r="R5" s="6">
        <v>4</v>
      </c>
      <c r="S5" s="6">
        <v>3</v>
      </c>
      <c r="T5" s="6">
        <v>3</v>
      </c>
      <c r="U5" s="6">
        <v>1</v>
      </c>
      <c r="V5" s="6">
        <v>4</v>
      </c>
      <c r="W5" s="6">
        <v>4</v>
      </c>
    </row>
    <row r="6" spans="1:27" ht="12.75" x14ac:dyDescent="0.35">
      <c r="A6" s="9">
        <v>43940.549464467593</v>
      </c>
      <c r="B6" s="14" t="s">
        <v>100</v>
      </c>
      <c r="C6" s="6">
        <v>4</v>
      </c>
      <c r="D6" s="6">
        <v>4</v>
      </c>
      <c r="E6" s="6">
        <v>4</v>
      </c>
      <c r="F6" s="6">
        <v>4</v>
      </c>
      <c r="G6" s="6">
        <v>4</v>
      </c>
      <c r="H6" s="6">
        <v>3</v>
      </c>
      <c r="I6" s="6">
        <v>4</v>
      </c>
      <c r="J6" s="6">
        <v>3</v>
      </c>
      <c r="K6" s="6">
        <v>4</v>
      </c>
      <c r="L6" s="6">
        <v>4</v>
      </c>
      <c r="M6" s="6">
        <v>4</v>
      </c>
      <c r="N6" s="6">
        <v>4</v>
      </c>
      <c r="O6" s="6">
        <v>4</v>
      </c>
      <c r="P6" s="6">
        <v>4</v>
      </c>
      <c r="Q6" s="6">
        <v>4</v>
      </c>
      <c r="R6" s="6">
        <v>4</v>
      </c>
      <c r="S6" s="6">
        <v>4</v>
      </c>
      <c r="T6" s="6">
        <v>4</v>
      </c>
      <c r="U6" s="6">
        <v>3</v>
      </c>
      <c r="V6" s="6">
        <v>4</v>
      </c>
      <c r="W6" s="6">
        <v>4</v>
      </c>
    </row>
    <row r="7" spans="1:27" ht="12.75" x14ac:dyDescent="0.35">
      <c r="A7" s="9">
        <v>43940.551548831019</v>
      </c>
      <c r="B7" s="14" t="s">
        <v>47</v>
      </c>
      <c r="C7" s="6">
        <v>0</v>
      </c>
      <c r="D7" s="6">
        <v>3</v>
      </c>
      <c r="E7" s="6">
        <v>2</v>
      </c>
      <c r="F7" s="6">
        <v>4</v>
      </c>
      <c r="G7" s="6">
        <v>4</v>
      </c>
      <c r="H7" s="6">
        <v>2</v>
      </c>
      <c r="I7" s="6">
        <v>4</v>
      </c>
      <c r="J7" s="6">
        <v>4</v>
      </c>
      <c r="K7" s="6">
        <v>3</v>
      </c>
      <c r="L7" s="6">
        <v>2</v>
      </c>
      <c r="M7" s="6">
        <v>4</v>
      </c>
      <c r="N7" s="6">
        <v>2</v>
      </c>
      <c r="O7" s="6">
        <v>3</v>
      </c>
      <c r="P7" s="6">
        <v>3</v>
      </c>
      <c r="Q7" s="6">
        <v>4</v>
      </c>
      <c r="R7" s="6">
        <v>4</v>
      </c>
      <c r="S7" s="6">
        <v>2</v>
      </c>
      <c r="T7" s="6">
        <v>3</v>
      </c>
      <c r="U7" s="6">
        <v>2</v>
      </c>
      <c r="V7" s="6">
        <v>4</v>
      </c>
      <c r="W7" s="6">
        <v>4</v>
      </c>
    </row>
    <row r="8" spans="1:27" ht="12.75" x14ac:dyDescent="0.35">
      <c r="A8" s="9">
        <v>43940.551690601853</v>
      </c>
      <c r="B8" s="14" t="s">
        <v>30</v>
      </c>
      <c r="C8" s="6">
        <v>3</v>
      </c>
      <c r="D8" s="6">
        <v>4</v>
      </c>
      <c r="E8" s="6">
        <v>4</v>
      </c>
      <c r="F8" s="6">
        <v>4</v>
      </c>
      <c r="G8" s="6">
        <v>2</v>
      </c>
      <c r="H8" s="6">
        <v>1</v>
      </c>
      <c r="J8" s="6">
        <v>3</v>
      </c>
      <c r="K8" s="6">
        <v>4</v>
      </c>
      <c r="L8" s="6">
        <v>3</v>
      </c>
      <c r="M8" s="6">
        <v>2</v>
      </c>
      <c r="N8" s="6">
        <v>4</v>
      </c>
      <c r="O8" s="6">
        <v>4</v>
      </c>
      <c r="P8" s="6">
        <v>4</v>
      </c>
      <c r="Q8" s="6">
        <v>4</v>
      </c>
      <c r="R8" s="6">
        <v>4</v>
      </c>
      <c r="S8" s="6">
        <v>4</v>
      </c>
      <c r="T8" s="6">
        <v>4</v>
      </c>
      <c r="U8" s="6">
        <v>4</v>
      </c>
      <c r="V8" s="6">
        <v>4</v>
      </c>
      <c r="W8" s="6">
        <v>4</v>
      </c>
    </row>
    <row r="9" spans="1:27" ht="12.75" x14ac:dyDescent="0.35">
      <c r="A9" s="9">
        <v>43940.552994710648</v>
      </c>
      <c r="B9" s="14" t="s">
        <v>166</v>
      </c>
      <c r="C9" s="6">
        <v>3</v>
      </c>
      <c r="D9" s="6">
        <v>4</v>
      </c>
      <c r="E9" s="6">
        <v>4</v>
      </c>
      <c r="F9" s="6">
        <v>4</v>
      </c>
      <c r="G9" s="6">
        <v>4</v>
      </c>
      <c r="H9" s="6">
        <v>2</v>
      </c>
      <c r="I9" s="6">
        <v>4</v>
      </c>
      <c r="J9" s="6">
        <v>4</v>
      </c>
      <c r="K9" s="6">
        <v>4</v>
      </c>
      <c r="L9" s="6">
        <v>3</v>
      </c>
      <c r="M9" s="6">
        <v>3</v>
      </c>
      <c r="N9" s="6">
        <v>4</v>
      </c>
      <c r="O9" s="6">
        <v>3</v>
      </c>
      <c r="P9" s="6">
        <v>4</v>
      </c>
      <c r="Q9" s="6">
        <v>4</v>
      </c>
      <c r="R9" s="6">
        <v>4</v>
      </c>
      <c r="S9" s="6">
        <v>2</v>
      </c>
      <c r="T9" s="6">
        <v>3</v>
      </c>
      <c r="U9" s="6">
        <v>2</v>
      </c>
      <c r="V9" s="6">
        <v>4</v>
      </c>
      <c r="W9" s="6">
        <v>4</v>
      </c>
    </row>
    <row r="10" spans="1:27" ht="12.75" x14ac:dyDescent="0.35">
      <c r="A10" s="9">
        <v>43940.553006863425</v>
      </c>
      <c r="B10" s="14" t="s">
        <v>60</v>
      </c>
      <c r="C10" s="6">
        <v>3</v>
      </c>
      <c r="D10" s="6">
        <v>3</v>
      </c>
      <c r="E10" s="6">
        <v>3</v>
      </c>
      <c r="F10" s="6">
        <v>3</v>
      </c>
      <c r="G10" s="6">
        <v>3</v>
      </c>
      <c r="H10" s="6">
        <v>2</v>
      </c>
      <c r="I10" s="6">
        <v>4</v>
      </c>
      <c r="J10" s="6">
        <v>2</v>
      </c>
      <c r="K10" s="6">
        <v>4</v>
      </c>
      <c r="L10" s="6">
        <v>4</v>
      </c>
      <c r="M10" s="6">
        <v>3</v>
      </c>
      <c r="N10" s="6">
        <v>4</v>
      </c>
      <c r="O10" s="6">
        <v>2</v>
      </c>
      <c r="P10" s="6">
        <v>2</v>
      </c>
      <c r="Q10" s="6">
        <v>4</v>
      </c>
      <c r="R10" s="6">
        <v>4</v>
      </c>
      <c r="S10" s="6">
        <v>3</v>
      </c>
      <c r="T10" s="6">
        <v>3</v>
      </c>
      <c r="U10" s="6">
        <v>2</v>
      </c>
      <c r="V10" s="6">
        <v>3</v>
      </c>
      <c r="W10" s="6">
        <v>3</v>
      </c>
    </row>
    <row r="11" spans="1:27" ht="12.75" x14ac:dyDescent="0.35">
      <c r="A11" s="9">
        <v>43940.553574664351</v>
      </c>
      <c r="B11" s="14" t="s">
        <v>229</v>
      </c>
      <c r="C11" s="6">
        <v>3</v>
      </c>
      <c r="D11" s="6">
        <v>4</v>
      </c>
      <c r="E11" s="6">
        <v>4</v>
      </c>
      <c r="F11" s="6">
        <v>4</v>
      </c>
      <c r="G11" s="6">
        <v>3</v>
      </c>
      <c r="H11" s="6">
        <v>2</v>
      </c>
      <c r="I11" s="6">
        <v>3</v>
      </c>
      <c r="K11" s="6">
        <v>4</v>
      </c>
      <c r="L11" s="6">
        <v>3</v>
      </c>
      <c r="M11" s="6">
        <v>3</v>
      </c>
      <c r="N11" s="6">
        <v>4</v>
      </c>
      <c r="O11" s="6">
        <v>3</v>
      </c>
      <c r="P11" s="6">
        <v>4</v>
      </c>
      <c r="Q11" s="6">
        <v>4</v>
      </c>
      <c r="R11" s="6">
        <v>4</v>
      </c>
      <c r="S11" s="6">
        <v>2</v>
      </c>
      <c r="T11" s="6">
        <v>2</v>
      </c>
      <c r="U11" s="6">
        <v>3</v>
      </c>
      <c r="V11" s="6">
        <v>3</v>
      </c>
      <c r="W11" s="6">
        <v>4</v>
      </c>
    </row>
    <row r="12" spans="1:27" ht="12.75" x14ac:dyDescent="0.35">
      <c r="A12" s="9">
        <v>43940.567729525465</v>
      </c>
      <c r="B12" s="14" t="s">
        <v>71</v>
      </c>
      <c r="C12" s="6">
        <v>3</v>
      </c>
      <c r="D12" s="6">
        <v>4</v>
      </c>
      <c r="E12" s="6">
        <v>4</v>
      </c>
      <c r="F12" s="6">
        <v>3</v>
      </c>
      <c r="G12" s="6">
        <v>2</v>
      </c>
      <c r="H12" s="6">
        <v>1</v>
      </c>
      <c r="I12" s="6">
        <v>3</v>
      </c>
      <c r="J12" s="6">
        <v>3</v>
      </c>
      <c r="K12" s="6">
        <v>3</v>
      </c>
      <c r="L12" s="6">
        <v>0</v>
      </c>
      <c r="M12" s="6">
        <v>1</v>
      </c>
      <c r="N12" s="6">
        <v>4</v>
      </c>
      <c r="O12" s="6">
        <v>4</v>
      </c>
      <c r="P12" s="6">
        <v>4</v>
      </c>
      <c r="Q12" s="6">
        <v>3</v>
      </c>
      <c r="R12" s="6">
        <v>4</v>
      </c>
      <c r="S12" s="6">
        <v>1</v>
      </c>
      <c r="T12" s="6">
        <v>2</v>
      </c>
      <c r="U12" s="6">
        <v>1</v>
      </c>
      <c r="V12" s="6">
        <v>2</v>
      </c>
      <c r="W12" s="6">
        <v>0</v>
      </c>
    </row>
    <row r="14" spans="1:27" ht="15.75" customHeight="1" x14ac:dyDescent="0.4">
      <c r="A14" s="20" t="s">
        <v>256</v>
      </c>
      <c r="B14" s="17" t="s">
        <v>258</v>
      </c>
      <c r="C14" s="4">
        <f>AVERAGE(C2:C13)</f>
        <v>2.6363636363636362</v>
      </c>
      <c r="D14" s="4">
        <f t="shared" ref="D14:W14" si="0">AVERAGE(D2:D13)</f>
        <v>3.7272727272727271</v>
      </c>
      <c r="E14" s="4">
        <f t="shared" si="0"/>
        <v>3.6363636363636362</v>
      </c>
      <c r="F14" s="4">
        <f t="shared" si="0"/>
        <v>3.6363636363636362</v>
      </c>
      <c r="G14" s="4">
        <f t="shared" si="0"/>
        <v>2.8181818181818183</v>
      </c>
      <c r="H14" s="4">
        <f t="shared" si="0"/>
        <v>1.7272727272727273</v>
      </c>
      <c r="I14" s="4">
        <f t="shared" si="0"/>
        <v>3.3</v>
      </c>
      <c r="J14" s="4">
        <f t="shared" si="0"/>
        <v>3</v>
      </c>
      <c r="K14" s="4">
        <f t="shared" si="0"/>
        <v>3.5454545454545454</v>
      </c>
      <c r="L14" s="4">
        <f t="shared" si="0"/>
        <v>2.9090909090909092</v>
      </c>
      <c r="M14" s="4">
        <f t="shared" si="0"/>
        <v>2.9090909090909092</v>
      </c>
      <c r="N14" s="4">
        <f t="shared" si="0"/>
        <v>3.6363636363636362</v>
      </c>
      <c r="O14" s="4">
        <f t="shared" si="0"/>
        <v>3.2727272727272729</v>
      </c>
      <c r="P14" s="4">
        <f t="shared" si="0"/>
        <v>3.6363636363636362</v>
      </c>
      <c r="Q14" s="4">
        <f t="shared" si="0"/>
        <v>3.8181818181818183</v>
      </c>
      <c r="R14" s="4">
        <f t="shared" si="0"/>
        <v>3.9090909090909092</v>
      </c>
      <c r="S14" s="4">
        <f t="shared" si="0"/>
        <v>2.9090909090909092</v>
      </c>
      <c r="T14" s="4">
        <f t="shared" si="0"/>
        <v>3.1818181818181817</v>
      </c>
      <c r="U14" s="4">
        <f t="shared" si="0"/>
        <v>2.6363636363636362</v>
      </c>
      <c r="V14" s="4">
        <f t="shared" si="0"/>
        <v>3.6363636363636362</v>
      </c>
      <c r="W14" s="4">
        <f t="shared" si="0"/>
        <v>3.5454545454545454</v>
      </c>
    </row>
    <row r="15" spans="1:27" ht="15.75" customHeight="1" x14ac:dyDescent="0.35">
      <c r="A15" s="15" t="s">
        <v>250</v>
      </c>
      <c r="B15" s="14"/>
    </row>
    <row r="16" spans="1:27" ht="15.75" customHeight="1" x14ac:dyDescent="0.35">
      <c r="A16" s="6" t="s">
        <v>216</v>
      </c>
      <c r="B16" s="14"/>
    </row>
    <row r="17" spans="1:1" ht="15.75" customHeight="1" x14ac:dyDescent="0.35">
      <c r="A17" s="6" t="s">
        <v>234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92B25-BE0D-4C0C-8802-EAB42EA28B11}">
  <dimension ref="A1:Z9"/>
  <sheetViews>
    <sheetView zoomScale="73" workbookViewId="0">
      <selection activeCell="S1" sqref="S1"/>
    </sheetView>
    <sheetView topLeftCell="F1" zoomScale="67" workbookViewId="1">
      <selection activeCell="P41" sqref="P41"/>
    </sheetView>
  </sheetViews>
  <sheetFormatPr defaultRowHeight="12.75" x14ac:dyDescent="0.35"/>
  <cols>
    <col min="1" max="1" width="18.53125" style="5" bestFit="1" customWidth="1"/>
    <col min="18" max="18" width="9.33203125" bestFit="1" customWidth="1"/>
  </cols>
  <sheetData>
    <row r="1" spans="1:26" s="22" customFormat="1" ht="331.5" x14ac:dyDescent="0.35">
      <c r="B1" s="21" t="s">
        <v>2</v>
      </c>
      <c r="C1" s="21" t="s">
        <v>177</v>
      </c>
      <c r="D1" s="21" t="s">
        <v>4</v>
      </c>
      <c r="E1" s="21" t="s">
        <v>178</v>
      </c>
      <c r="F1" s="21" t="s">
        <v>6</v>
      </c>
      <c r="G1" s="21" t="s">
        <v>7</v>
      </c>
      <c r="H1" s="21" t="s">
        <v>8</v>
      </c>
      <c r="I1" s="23" t="s">
        <v>9</v>
      </c>
      <c r="J1" s="23" t="s">
        <v>10</v>
      </c>
      <c r="K1" s="21" t="s">
        <v>11</v>
      </c>
      <c r="L1" s="21" t="s">
        <v>12</v>
      </c>
      <c r="M1" s="23" t="s">
        <v>13</v>
      </c>
      <c r="N1" s="21"/>
      <c r="O1" s="21"/>
      <c r="P1" s="21"/>
      <c r="Q1" s="21"/>
      <c r="R1" s="6"/>
      <c r="S1" s="21"/>
      <c r="T1" s="21"/>
      <c r="U1" s="21"/>
      <c r="V1" s="21"/>
      <c r="W1" s="21" t="s">
        <v>239</v>
      </c>
      <c r="X1" s="21" t="s">
        <v>239</v>
      </c>
      <c r="Y1" s="21" t="s">
        <v>239</v>
      </c>
      <c r="Z1" s="21" t="s">
        <v>239</v>
      </c>
    </row>
    <row r="2" spans="1:26" x14ac:dyDescent="0.35">
      <c r="A2" s="12" t="s">
        <v>261</v>
      </c>
      <c r="B2" s="5">
        <v>1.5454545454545454</v>
      </c>
      <c r="C2" s="5">
        <v>3.8181818181818183</v>
      </c>
      <c r="D2" s="5">
        <v>3.1</v>
      </c>
      <c r="E2" s="5">
        <v>3.5454545454545454</v>
      </c>
      <c r="F2" s="5">
        <v>1.0909090909090908</v>
      </c>
      <c r="G2" s="5">
        <v>0.45454545454545453</v>
      </c>
      <c r="H2" s="5">
        <v>1.8181818181818181</v>
      </c>
      <c r="I2" s="5">
        <v>0.36363636363636365</v>
      </c>
      <c r="J2" s="5">
        <v>1.2727272727272727</v>
      </c>
      <c r="K2" s="5">
        <v>1.0909090909090908</v>
      </c>
      <c r="L2" s="5">
        <v>1</v>
      </c>
      <c r="M2" s="5">
        <v>1.4545454545454546</v>
      </c>
      <c r="N2" s="5"/>
      <c r="O2" s="5"/>
      <c r="P2" s="5"/>
      <c r="Q2" s="5"/>
      <c r="R2" s="5"/>
      <c r="S2" s="5"/>
      <c r="T2" s="12"/>
    </row>
    <row r="3" spans="1:26" x14ac:dyDescent="0.35">
      <c r="A3" s="12" t="s">
        <v>262</v>
      </c>
      <c r="B3" s="4">
        <v>2.6363636363636362</v>
      </c>
      <c r="C3" s="4">
        <v>3.7272727272727271</v>
      </c>
      <c r="D3" s="4">
        <v>3.6363636363636362</v>
      </c>
      <c r="E3" s="4">
        <v>3.6363636363636362</v>
      </c>
      <c r="F3" s="4">
        <v>2.8181818181818183</v>
      </c>
      <c r="G3" s="4">
        <v>1.7272727272727273</v>
      </c>
      <c r="H3" s="4">
        <v>3.3</v>
      </c>
      <c r="I3" s="4">
        <v>3</v>
      </c>
      <c r="J3" s="4">
        <v>3.5454545454545454</v>
      </c>
      <c r="K3" s="4">
        <v>2.9090909090909092</v>
      </c>
      <c r="L3" s="4">
        <v>2.9090909090909092</v>
      </c>
      <c r="M3" s="4">
        <v>3.6363636363636362</v>
      </c>
      <c r="N3" s="4"/>
      <c r="O3" s="4"/>
      <c r="P3" s="4"/>
      <c r="Q3" s="4"/>
      <c r="R3" s="4"/>
      <c r="S3" s="4"/>
      <c r="T3" s="4"/>
      <c r="U3" s="4"/>
      <c r="V3" s="4"/>
    </row>
    <row r="5" spans="1:26" ht="13.15" x14ac:dyDescent="0.4">
      <c r="A5" s="12" t="s">
        <v>260</v>
      </c>
      <c r="B5" s="19">
        <f>B3-B2</f>
        <v>1.0909090909090908</v>
      </c>
      <c r="C5" s="5">
        <f t="shared" ref="C5:M5" si="0">C3-C2</f>
        <v>-9.0909090909091272E-2</v>
      </c>
      <c r="D5" s="5">
        <f t="shared" si="0"/>
        <v>0.53636363636363615</v>
      </c>
      <c r="E5" s="5">
        <f t="shared" si="0"/>
        <v>9.0909090909090828E-2</v>
      </c>
      <c r="F5" s="19">
        <f t="shared" si="0"/>
        <v>1.7272727272727275</v>
      </c>
      <c r="G5" s="19">
        <f t="shared" si="0"/>
        <v>1.2727272727272727</v>
      </c>
      <c r="H5" s="19">
        <f t="shared" si="0"/>
        <v>1.4818181818181817</v>
      </c>
      <c r="I5" s="19">
        <f t="shared" si="0"/>
        <v>2.6363636363636362</v>
      </c>
      <c r="J5" s="19">
        <f t="shared" si="0"/>
        <v>2.2727272727272725</v>
      </c>
      <c r="K5" s="19">
        <f t="shared" si="0"/>
        <v>1.8181818181818183</v>
      </c>
      <c r="L5" s="19">
        <f t="shared" si="0"/>
        <v>1.9090909090909092</v>
      </c>
      <c r="M5" s="19">
        <f t="shared" si="0"/>
        <v>2.1818181818181817</v>
      </c>
      <c r="N5" s="5"/>
      <c r="O5" s="5"/>
      <c r="P5" s="5"/>
      <c r="Q5" s="19"/>
      <c r="R5" s="5"/>
      <c r="S5" s="19"/>
      <c r="T5" s="5"/>
      <c r="U5" s="5"/>
      <c r="V5" s="5"/>
    </row>
    <row r="8" spans="1:26" x14ac:dyDescent="0.35">
      <c r="Q8" s="12" t="s">
        <v>300</v>
      </c>
      <c r="R8" s="32">
        <v>0.36363636363636365</v>
      </c>
      <c r="T8" s="12" t="s">
        <v>300</v>
      </c>
      <c r="U8" s="33">
        <v>1.2727272727272727</v>
      </c>
      <c r="W8" s="12" t="s">
        <v>300</v>
      </c>
      <c r="X8" s="33">
        <v>1.4545454545454499</v>
      </c>
    </row>
    <row r="9" spans="1:26" x14ac:dyDescent="0.35">
      <c r="Q9" s="12" t="s">
        <v>301</v>
      </c>
      <c r="R9" s="31">
        <v>3</v>
      </c>
      <c r="T9" s="12" t="s">
        <v>301</v>
      </c>
      <c r="U9" s="31">
        <v>3.5454545454545454</v>
      </c>
      <c r="W9" s="12" t="s">
        <v>301</v>
      </c>
      <c r="X9" s="31">
        <v>3.6363636363636362</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D96DA-FCE7-4428-AA8E-FCFEE4B46AB2}">
  <dimension ref="A1:AE56"/>
  <sheetViews>
    <sheetView zoomScale="98" workbookViewId="0">
      <selection activeCell="M13" sqref="M13"/>
    </sheetView>
    <sheetView topLeftCell="A7" zoomScale="79" workbookViewId="1">
      <selection activeCell="Y38" sqref="Y38"/>
    </sheetView>
  </sheetViews>
  <sheetFormatPr defaultRowHeight="12.75" x14ac:dyDescent="0.35"/>
  <cols>
    <col min="1" max="1" width="9.9296875" bestFit="1" customWidth="1"/>
    <col min="16" max="17" width="9.06640625" style="5"/>
  </cols>
  <sheetData>
    <row r="1" spans="1:31" s="5" customFormat="1" ht="15" x14ac:dyDescent="0.4">
      <c r="A1" s="29" t="s">
        <v>283</v>
      </c>
      <c r="E1" s="5" t="s">
        <v>281</v>
      </c>
      <c r="M1" s="29" t="s">
        <v>302</v>
      </c>
      <c r="R1" s="5" t="s">
        <v>281</v>
      </c>
    </row>
    <row r="2" spans="1:31" s="5" customFormat="1" ht="13.15" x14ac:dyDescent="0.4">
      <c r="A2" s="12" t="s">
        <v>278</v>
      </c>
      <c r="E2" s="19" t="s">
        <v>279</v>
      </c>
      <c r="F2" s="19">
        <v>2.4</v>
      </c>
      <c r="G2" s="19">
        <v>2.5</v>
      </c>
      <c r="H2" s="19">
        <v>2.6</v>
      </c>
      <c r="I2" s="19">
        <v>2.7</v>
      </c>
      <c r="J2" s="19">
        <v>2.8</v>
      </c>
      <c r="M2" s="12" t="s">
        <v>276</v>
      </c>
      <c r="R2" s="19" t="s">
        <v>279</v>
      </c>
      <c r="S2" s="19">
        <v>2.4</v>
      </c>
      <c r="T2" s="19">
        <v>2.5</v>
      </c>
      <c r="U2" s="19">
        <v>2.6</v>
      </c>
      <c r="V2" s="19">
        <v>2.7</v>
      </c>
      <c r="W2" s="19">
        <v>2.8</v>
      </c>
    </row>
    <row r="3" spans="1:31" s="5" customFormat="1" ht="13.15" x14ac:dyDescent="0.4">
      <c r="A3" s="8" t="s">
        <v>90</v>
      </c>
      <c r="B3" s="8"/>
      <c r="C3" s="8"/>
      <c r="D3" s="8"/>
      <c r="E3" s="13" t="s">
        <v>118</v>
      </c>
      <c r="F3" s="8">
        <v>1</v>
      </c>
      <c r="G3" s="8">
        <v>2</v>
      </c>
      <c r="H3" s="8">
        <v>1</v>
      </c>
      <c r="I3" s="8">
        <v>0</v>
      </c>
      <c r="J3" s="8">
        <v>2</v>
      </c>
      <c r="K3" s="8"/>
      <c r="L3" s="8"/>
      <c r="M3" s="27" t="s">
        <v>30</v>
      </c>
      <c r="N3" s="8"/>
      <c r="O3" s="8"/>
      <c r="P3" s="8"/>
      <c r="Q3" s="8"/>
      <c r="R3" s="13" t="s">
        <v>30</v>
      </c>
      <c r="S3" s="8">
        <v>0</v>
      </c>
      <c r="T3" s="8">
        <v>4</v>
      </c>
      <c r="U3" s="8">
        <v>1</v>
      </c>
      <c r="V3" s="8">
        <v>0</v>
      </c>
      <c r="W3" s="8">
        <v>4</v>
      </c>
      <c r="X3" s="8"/>
      <c r="Y3" s="8"/>
      <c r="Z3" s="8"/>
      <c r="AA3" s="8"/>
      <c r="AB3" s="8"/>
      <c r="AC3" s="8"/>
      <c r="AD3" s="8"/>
      <c r="AE3" s="8"/>
    </row>
    <row r="4" spans="1:31" s="5" customFormat="1" ht="13.15" x14ac:dyDescent="0.4">
      <c r="A4" s="8" t="s">
        <v>110</v>
      </c>
      <c r="B4" s="8"/>
      <c r="C4" s="8"/>
      <c r="D4" s="8"/>
      <c r="E4" s="13" t="s">
        <v>147</v>
      </c>
      <c r="F4" s="8">
        <v>0</v>
      </c>
      <c r="G4" s="8">
        <v>0</v>
      </c>
      <c r="H4" s="8">
        <v>0</v>
      </c>
      <c r="I4" s="8">
        <v>0</v>
      </c>
      <c r="J4" s="8">
        <v>0</v>
      </c>
      <c r="K4" s="8"/>
      <c r="L4" s="8"/>
      <c r="M4" s="27" t="s">
        <v>47</v>
      </c>
      <c r="N4" s="8"/>
      <c r="O4" s="8"/>
      <c r="P4" s="8"/>
      <c r="Q4" s="8"/>
      <c r="R4" s="13" t="s">
        <v>47</v>
      </c>
      <c r="S4" s="8">
        <v>0</v>
      </c>
      <c r="T4" s="8">
        <v>1</v>
      </c>
      <c r="U4" s="8">
        <v>4</v>
      </c>
      <c r="V4" s="8">
        <v>4</v>
      </c>
      <c r="W4" s="8">
        <v>2</v>
      </c>
      <c r="X4" s="8"/>
      <c r="Y4" s="8"/>
      <c r="Z4" s="8"/>
      <c r="AA4" s="8"/>
      <c r="AB4" s="8"/>
      <c r="AC4" s="8"/>
      <c r="AD4" s="8"/>
      <c r="AE4" s="8"/>
    </row>
    <row r="5" spans="1:31" s="5" customFormat="1" ht="13.15" x14ac:dyDescent="0.4">
      <c r="A5" s="27" t="s">
        <v>118</v>
      </c>
      <c r="B5" s="8"/>
      <c r="C5" s="8"/>
      <c r="D5" s="8"/>
      <c r="E5" s="13" t="s">
        <v>161</v>
      </c>
      <c r="F5" s="8">
        <v>0</v>
      </c>
      <c r="G5" s="8">
        <v>0</v>
      </c>
      <c r="H5" s="8">
        <v>0</v>
      </c>
      <c r="I5" s="8">
        <v>0</v>
      </c>
      <c r="J5" s="8">
        <v>0</v>
      </c>
      <c r="K5" s="8"/>
      <c r="L5" s="8"/>
      <c r="M5" s="27" t="s">
        <v>60</v>
      </c>
      <c r="N5" s="8"/>
      <c r="O5" s="8"/>
      <c r="P5" s="8"/>
      <c r="Q5" s="8"/>
      <c r="R5" s="13" t="s">
        <v>60</v>
      </c>
      <c r="S5" s="8">
        <v>1</v>
      </c>
      <c r="T5" s="8">
        <v>2</v>
      </c>
      <c r="U5" s="8">
        <v>2</v>
      </c>
      <c r="V5" s="8">
        <v>2</v>
      </c>
      <c r="W5" s="8">
        <v>3</v>
      </c>
      <c r="X5" s="8"/>
      <c r="Y5" s="8"/>
      <c r="Z5" s="8"/>
      <c r="AA5" s="8"/>
      <c r="AB5" s="8"/>
      <c r="AC5" s="8"/>
      <c r="AD5" s="8"/>
      <c r="AE5" s="8"/>
    </row>
    <row r="6" spans="1:31" s="5" customFormat="1" ht="13.15" x14ac:dyDescent="0.4">
      <c r="A6" s="27" t="s">
        <v>147</v>
      </c>
      <c r="B6" s="8"/>
      <c r="C6" s="8"/>
      <c r="E6" s="13" t="s">
        <v>166</v>
      </c>
      <c r="F6" s="8">
        <v>0</v>
      </c>
      <c r="G6" s="8">
        <v>2</v>
      </c>
      <c r="H6" s="8">
        <v>2</v>
      </c>
      <c r="I6" s="8">
        <v>2</v>
      </c>
      <c r="J6" s="8">
        <v>1</v>
      </c>
      <c r="K6" s="8"/>
      <c r="L6" s="8"/>
      <c r="M6" s="27" t="s">
        <v>71</v>
      </c>
      <c r="N6" s="8"/>
      <c r="O6" s="8"/>
      <c r="P6" s="8"/>
      <c r="Q6" s="8"/>
      <c r="R6" s="13" t="s">
        <v>71</v>
      </c>
      <c r="S6" s="8">
        <v>0</v>
      </c>
      <c r="T6" s="8">
        <v>0</v>
      </c>
      <c r="U6" s="8">
        <v>0</v>
      </c>
      <c r="V6" s="8">
        <v>0</v>
      </c>
      <c r="W6" s="8">
        <v>0</v>
      </c>
      <c r="X6" s="8"/>
      <c r="Y6" s="8"/>
      <c r="Z6" s="8"/>
      <c r="AA6" s="8"/>
      <c r="AB6" s="8"/>
      <c r="AC6" s="8"/>
      <c r="AE6" s="8"/>
    </row>
    <row r="7" spans="1:31" s="5" customFormat="1" x14ac:dyDescent="0.35">
      <c r="A7" s="8" t="s">
        <v>154</v>
      </c>
      <c r="B7" s="8"/>
      <c r="C7" s="8"/>
      <c r="D7" s="8"/>
      <c r="E7" s="8" t="s">
        <v>280</v>
      </c>
      <c r="F7" s="8">
        <f>AVERAGE(F3:F6)</f>
        <v>0.25</v>
      </c>
      <c r="G7" s="8">
        <f t="shared" ref="G7:J7" si="0">AVERAGE(G3:G6)</f>
        <v>1</v>
      </c>
      <c r="H7" s="8">
        <f t="shared" si="0"/>
        <v>0.75</v>
      </c>
      <c r="I7" s="8">
        <f t="shared" si="0"/>
        <v>0.5</v>
      </c>
      <c r="J7" s="8">
        <f t="shared" si="0"/>
        <v>0.75</v>
      </c>
      <c r="K7" s="8"/>
      <c r="L7" s="8"/>
      <c r="M7" s="8" t="s">
        <v>81</v>
      </c>
      <c r="N7" s="8"/>
      <c r="O7" s="8"/>
      <c r="P7" s="8"/>
      <c r="Q7" s="8"/>
      <c r="R7" s="13" t="s">
        <v>100</v>
      </c>
      <c r="S7" s="8">
        <v>0</v>
      </c>
      <c r="T7" s="8">
        <v>1</v>
      </c>
      <c r="U7" s="8">
        <v>2</v>
      </c>
      <c r="V7" s="8">
        <v>2</v>
      </c>
      <c r="W7" s="8">
        <v>3</v>
      </c>
      <c r="X7" s="8"/>
      <c r="Y7" s="8"/>
      <c r="Z7" s="8"/>
      <c r="AA7" s="8"/>
      <c r="AB7" s="8"/>
      <c r="AC7" s="8"/>
      <c r="AD7" s="8"/>
      <c r="AE7" s="8"/>
    </row>
    <row r="8" spans="1:31" s="5" customFormat="1" ht="13.15" x14ac:dyDescent="0.4">
      <c r="A8" s="27" t="s">
        <v>161</v>
      </c>
      <c r="B8" s="8"/>
      <c r="C8" s="8"/>
      <c r="D8" s="8"/>
      <c r="E8" s="8"/>
      <c r="F8" s="8"/>
      <c r="G8" s="8"/>
      <c r="H8" s="8"/>
      <c r="I8" s="8"/>
      <c r="J8" s="8"/>
      <c r="K8" s="8"/>
      <c r="L8" s="8"/>
      <c r="M8" s="27" t="s">
        <v>100</v>
      </c>
      <c r="N8" s="8"/>
      <c r="O8" s="8"/>
      <c r="P8" s="8"/>
      <c r="Q8" s="8"/>
      <c r="R8" s="13" t="s">
        <v>108</v>
      </c>
      <c r="S8" s="8">
        <v>1</v>
      </c>
      <c r="T8" s="8">
        <v>1</v>
      </c>
      <c r="U8" s="8">
        <v>0</v>
      </c>
      <c r="V8" s="8">
        <v>1</v>
      </c>
      <c r="W8" s="8">
        <v>1</v>
      </c>
      <c r="X8" s="8"/>
      <c r="Y8" s="8"/>
      <c r="Z8" s="8"/>
      <c r="AA8" s="8"/>
      <c r="AB8" s="8"/>
      <c r="AC8" s="8"/>
      <c r="AD8" s="8"/>
      <c r="AE8" s="8"/>
    </row>
    <row r="9" spans="1:31" s="5" customFormat="1" ht="13.15" x14ac:dyDescent="0.4">
      <c r="A9" s="27" t="s">
        <v>166</v>
      </c>
      <c r="B9" s="8"/>
      <c r="C9" s="8"/>
      <c r="D9" s="8"/>
      <c r="E9" s="8" t="s">
        <v>282</v>
      </c>
      <c r="F9" s="8"/>
      <c r="G9" s="8"/>
      <c r="H9" s="8"/>
      <c r="I9" s="8"/>
      <c r="J9" s="8"/>
      <c r="K9" s="8"/>
      <c r="L9" s="8"/>
      <c r="M9" s="27" t="s">
        <v>108</v>
      </c>
      <c r="N9" s="8"/>
      <c r="O9" s="8"/>
      <c r="P9" s="8"/>
      <c r="Q9" s="8"/>
      <c r="R9" s="13" t="s">
        <v>123</v>
      </c>
      <c r="S9" s="8">
        <v>1</v>
      </c>
      <c r="T9" s="8">
        <v>1</v>
      </c>
      <c r="U9" s="8">
        <v>0</v>
      </c>
      <c r="V9" s="8">
        <v>0</v>
      </c>
      <c r="W9" s="8">
        <v>0</v>
      </c>
      <c r="X9" s="8"/>
      <c r="Y9" s="8"/>
      <c r="Z9" s="8"/>
      <c r="AA9" s="8"/>
      <c r="AB9" s="8"/>
      <c r="AC9" s="8"/>
      <c r="AD9" s="8"/>
      <c r="AE9" s="8"/>
    </row>
    <row r="10" spans="1:31" ht="13.15" x14ac:dyDescent="0.4">
      <c r="A10" s="13" t="s">
        <v>277</v>
      </c>
      <c r="E10" s="19" t="s">
        <v>279</v>
      </c>
      <c r="F10" s="19">
        <v>2.4</v>
      </c>
      <c r="G10" s="19">
        <v>2.5</v>
      </c>
      <c r="H10" s="19">
        <v>2.6</v>
      </c>
      <c r="I10" s="19">
        <v>2.7</v>
      </c>
      <c r="J10" s="19">
        <v>2.8</v>
      </c>
      <c r="M10" s="8" t="s">
        <v>135</v>
      </c>
      <c r="N10" s="8"/>
      <c r="R10" s="13" t="s">
        <v>280</v>
      </c>
      <c r="S10">
        <f>AVERAGE(S3:S9)</f>
        <v>0.42857142857142855</v>
      </c>
      <c r="T10" s="5">
        <f t="shared" ref="T10:W10" si="1">AVERAGE(T3:T9)</f>
        <v>1.4285714285714286</v>
      </c>
      <c r="U10" s="5">
        <f t="shared" si="1"/>
        <v>1.2857142857142858</v>
      </c>
      <c r="V10" s="5">
        <f t="shared" si="1"/>
        <v>1.2857142857142858</v>
      </c>
      <c r="W10" s="5">
        <f t="shared" si="1"/>
        <v>1.8571428571428572</v>
      </c>
    </row>
    <row r="11" spans="1:31" ht="13.15" x14ac:dyDescent="0.4">
      <c r="A11" s="28" t="s">
        <v>118</v>
      </c>
      <c r="E11" s="14" t="s">
        <v>118</v>
      </c>
      <c r="F11" s="6">
        <v>4</v>
      </c>
      <c r="G11" s="6">
        <v>4</v>
      </c>
      <c r="H11" s="6">
        <v>4</v>
      </c>
      <c r="I11" s="6">
        <v>4</v>
      </c>
      <c r="J11" s="6">
        <v>4</v>
      </c>
      <c r="M11" s="8" t="s">
        <v>141</v>
      </c>
      <c r="N11" s="8"/>
      <c r="R11" s="13" t="s">
        <v>282</v>
      </c>
    </row>
    <row r="12" spans="1:31" ht="13.15" x14ac:dyDescent="0.4">
      <c r="A12" s="14" t="s">
        <v>108</v>
      </c>
      <c r="E12" s="14" t="s">
        <v>199</v>
      </c>
      <c r="F12" s="6">
        <v>1</v>
      </c>
      <c r="G12" s="6">
        <v>2</v>
      </c>
      <c r="H12" s="6">
        <v>2</v>
      </c>
      <c r="I12" s="6">
        <v>2</v>
      </c>
      <c r="J12" s="6">
        <v>2</v>
      </c>
      <c r="M12" s="8" t="s">
        <v>132</v>
      </c>
      <c r="N12" s="8"/>
      <c r="R12" s="19" t="s">
        <v>279</v>
      </c>
      <c r="S12" s="19">
        <v>2.4</v>
      </c>
      <c r="T12" s="19">
        <v>2.5</v>
      </c>
      <c r="U12" s="19">
        <v>2.6</v>
      </c>
      <c r="V12" s="19">
        <v>2.7</v>
      </c>
      <c r="W12" s="19">
        <v>2.8</v>
      </c>
    </row>
    <row r="13" spans="1:31" ht="13.15" x14ac:dyDescent="0.4">
      <c r="A13" s="14" t="s">
        <v>123</v>
      </c>
      <c r="E13" s="14" t="s">
        <v>229</v>
      </c>
      <c r="F13" s="4" t="s">
        <v>132</v>
      </c>
      <c r="G13" s="6">
        <v>4</v>
      </c>
      <c r="H13" s="6">
        <v>3</v>
      </c>
      <c r="I13" s="6">
        <v>3</v>
      </c>
      <c r="J13" s="6">
        <v>4</v>
      </c>
      <c r="M13" s="27" t="s">
        <v>123</v>
      </c>
      <c r="N13" s="8"/>
      <c r="R13" s="14" t="s">
        <v>108</v>
      </c>
      <c r="S13" s="6">
        <v>3</v>
      </c>
      <c r="T13" s="6">
        <v>4</v>
      </c>
      <c r="U13" s="6">
        <v>3</v>
      </c>
      <c r="V13" s="6">
        <v>3</v>
      </c>
      <c r="W13" s="6">
        <v>4</v>
      </c>
    </row>
    <row r="14" spans="1:31" ht="13.15" x14ac:dyDescent="0.4">
      <c r="A14" s="28" t="s">
        <v>199</v>
      </c>
      <c r="E14" s="14" t="s">
        <v>166</v>
      </c>
      <c r="F14" s="6">
        <v>4</v>
      </c>
      <c r="G14" s="6">
        <v>4</v>
      </c>
      <c r="H14" s="6">
        <v>3</v>
      </c>
      <c r="I14" s="6">
        <v>3</v>
      </c>
      <c r="J14" s="6">
        <v>4</v>
      </c>
      <c r="M14" s="13" t="s">
        <v>277</v>
      </c>
      <c r="N14" s="8"/>
      <c r="R14" s="14" t="s">
        <v>100</v>
      </c>
      <c r="S14" s="6">
        <v>3</v>
      </c>
      <c r="T14" s="6">
        <v>4</v>
      </c>
      <c r="U14" s="6">
        <v>4</v>
      </c>
      <c r="V14" s="6">
        <v>4</v>
      </c>
      <c r="W14" s="13">
        <v>4</v>
      </c>
    </row>
    <row r="15" spans="1:31" ht="13.15" x14ac:dyDescent="0.4">
      <c r="A15" s="14" t="s">
        <v>100</v>
      </c>
      <c r="E15" s="27" t="s">
        <v>280</v>
      </c>
      <c r="F15">
        <f>(4+4+1)/3</f>
        <v>3</v>
      </c>
      <c r="G15">
        <f>AVERAGE(G11:G14)</f>
        <v>3.5</v>
      </c>
      <c r="H15" s="5">
        <f t="shared" ref="H15:J15" si="2">AVERAGE(H11:H14)</f>
        <v>3</v>
      </c>
      <c r="I15" s="5">
        <f t="shared" si="2"/>
        <v>3</v>
      </c>
      <c r="J15" s="5">
        <f t="shared" si="2"/>
        <v>3.5</v>
      </c>
      <c r="M15" s="35" t="s">
        <v>118</v>
      </c>
      <c r="R15" s="14" t="s">
        <v>47</v>
      </c>
      <c r="S15" s="6">
        <v>4</v>
      </c>
      <c r="T15" s="6">
        <v>3</v>
      </c>
      <c r="U15" s="6">
        <v>2</v>
      </c>
      <c r="V15" s="6">
        <v>4</v>
      </c>
      <c r="W15" s="6">
        <v>2</v>
      </c>
    </row>
    <row r="16" spans="1:31" ht="13.15" x14ac:dyDescent="0.4">
      <c r="A16" s="14" t="s">
        <v>47</v>
      </c>
      <c r="M16" s="28" t="s">
        <v>108</v>
      </c>
      <c r="R16" s="14" t="s">
        <v>30</v>
      </c>
      <c r="S16" s="6">
        <v>3</v>
      </c>
      <c r="T16" s="6">
        <v>4</v>
      </c>
      <c r="U16" s="6">
        <v>3</v>
      </c>
      <c r="V16" s="6">
        <v>2</v>
      </c>
      <c r="W16" s="6">
        <v>4</v>
      </c>
    </row>
    <row r="17" spans="1:23" ht="13.15" x14ac:dyDescent="0.4">
      <c r="A17" s="14" t="s">
        <v>30</v>
      </c>
      <c r="M17" s="28" t="s">
        <v>123</v>
      </c>
      <c r="R17" s="14" t="s">
        <v>60</v>
      </c>
      <c r="S17" s="6">
        <v>2</v>
      </c>
      <c r="T17" s="6">
        <v>4</v>
      </c>
      <c r="U17" s="6">
        <v>4</v>
      </c>
      <c r="V17" s="6">
        <v>3</v>
      </c>
      <c r="W17" s="6">
        <v>4</v>
      </c>
    </row>
    <row r="18" spans="1:23" x14ac:dyDescent="0.35">
      <c r="A18" s="14" t="s">
        <v>216</v>
      </c>
      <c r="M18" s="34" t="s">
        <v>199</v>
      </c>
      <c r="R18" s="14" t="s">
        <v>71</v>
      </c>
      <c r="S18" s="6">
        <v>3</v>
      </c>
      <c r="T18" s="6">
        <v>3</v>
      </c>
      <c r="U18" s="6">
        <v>0</v>
      </c>
      <c r="V18" s="6">
        <v>1</v>
      </c>
      <c r="W18" s="6">
        <v>4</v>
      </c>
    </row>
    <row r="19" spans="1:23" ht="13.15" x14ac:dyDescent="0.4">
      <c r="A19" s="28" t="s">
        <v>166</v>
      </c>
      <c r="M19" s="28" t="s">
        <v>100</v>
      </c>
      <c r="R19" s="13" t="s">
        <v>123</v>
      </c>
      <c r="S19" s="6">
        <v>3</v>
      </c>
      <c r="T19" s="6">
        <v>3</v>
      </c>
      <c r="U19" s="6">
        <v>4</v>
      </c>
      <c r="V19" s="6">
        <v>3</v>
      </c>
      <c r="W19" s="6">
        <v>4</v>
      </c>
    </row>
    <row r="20" spans="1:23" ht="13.15" x14ac:dyDescent="0.4">
      <c r="A20" s="14" t="s">
        <v>60</v>
      </c>
      <c r="M20" s="28" t="s">
        <v>47</v>
      </c>
      <c r="R20" s="13" t="s">
        <v>280</v>
      </c>
      <c r="S20">
        <f>AVERAGE(S13:S19)</f>
        <v>3</v>
      </c>
      <c r="T20" s="5">
        <f t="shared" ref="T20:W20" si="3">AVERAGE(T13:T19)</f>
        <v>3.5714285714285716</v>
      </c>
      <c r="U20" s="5">
        <f t="shared" si="3"/>
        <v>2.8571428571428572</v>
      </c>
      <c r="V20" s="5">
        <f t="shared" si="3"/>
        <v>2.8571428571428572</v>
      </c>
      <c r="W20" s="5">
        <f t="shared" si="3"/>
        <v>3.7142857142857144</v>
      </c>
    </row>
    <row r="21" spans="1:23" ht="13.15" x14ac:dyDescent="0.4">
      <c r="A21" s="28" t="s">
        <v>229</v>
      </c>
      <c r="M21" s="28" t="s">
        <v>30</v>
      </c>
    </row>
    <row r="22" spans="1:23" x14ac:dyDescent="0.35">
      <c r="A22" s="14" t="s">
        <v>234</v>
      </c>
      <c r="M22" s="14" t="s">
        <v>216</v>
      </c>
    </row>
    <row r="23" spans="1:23" x14ac:dyDescent="0.35">
      <c r="A23" s="14" t="s">
        <v>71</v>
      </c>
      <c r="M23" s="34" t="s">
        <v>166</v>
      </c>
    </row>
    <row r="24" spans="1:23" ht="13.15" x14ac:dyDescent="0.4">
      <c r="M24" s="28" t="s">
        <v>60</v>
      </c>
    </row>
    <row r="25" spans="1:23" x14ac:dyDescent="0.35">
      <c r="M25" s="34" t="s">
        <v>229</v>
      </c>
    </row>
    <row r="26" spans="1:23" x14ac:dyDescent="0.35">
      <c r="M26" s="14" t="s">
        <v>234</v>
      </c>
    </row>
    <row r="27" spans="1:23" ht="15" x14ac:dyDescent="0.4">
      <c r="A27" s="30" t="s">
        <v>284</v>
      </c>
      <c r="M27" s="28" t="s">
        <v>71</v>
      </c>
    </row>
    <row r="29" spans="1:23" ht="13.15" x14ac:dyDescent="0.4">
      <c r="B29" s="28" t="s">
        <v>9</v>
      </c>
      <c r="C29" s="19"/>
      <c r="D29" s="19"/>
      <c r="Q29" s="12" t="s">
        <v>291</v>
      </c>
    </row>
    <row r="30" spans="1:23" ht="13.15" x14ac:dyDescent="0.4">
      <c r="B30" s="19" t="s">
        <v>285</v>
      </c>
      <c r="C30" s="19" t="s">
        <v>287</v>
      </c>
      <c r="D30" s="19" t="s">
        <v>286</v>
      </c>
      <c r="E30" s="19" t="s">
        <v>290</v>
      </c>
      <c r="Q30" s="12" t="s">
        <v>285</v>
      </c>
      <c r="R30" s="12" t="s">
        <v>293</v>
      </c>
    </row>
    <row r="31" spans="1:23" x14ac:dyDescent="0.35">
      <c r="B31" s="12" t="s">
        <v>288</v>
      </c>
      <c r="C31">
        <v>0.25</v>
      </c>
      <c r="D31">
        <v>3</v>
      </c>
      <c r="E31">
        <f>D31-C31</f>
        <v>2.75</v>
      </c>
      <c r="Q31" s="12" t="s">
        <v>288</v>
      </c>
      <c r="R31">
        <f>AVERAGE(E31,E36,E41,E46,E51)</f>
        <v>2.5499999999999998</v>
      </c>
    </row>
    <row r="32" spans="1:23" x14ac:dyDescent="0.35">
      <c r="B32" s="12" t="s">
        <v>289</v>
      </c>
      <c r="C32">
        <v>0.42857142857142855</v>
      </c>
      <c r="D32">
        <v>3</v>
      </c>
      <c r="E32" s="5">
        <f>D32-C32</f>
        <v>2.5714285714285716</v>
      </c>
      <c r="Q32" s="12" t="s">
        <v>292</v>
      </c>
      <c r="R32">
        <f>AVERAGE(E32,E37,E42,E47,E52)</f>
        <v>1.9428571428571431</v>
      </c>
    </row>
    <row r="34" spans="2:5" ht="13.15" x14ac:dyDescent="0.4">
      <c r="B34" s="28" t="s">
        <v>10</v>
      </c>
      <c r="C34" s="19"/>
      <c r="D34" s="19"/>
    </row>
    <row r="35" spans="2:5" ht="13.15" x14ac:dyDescent="0.4">
      <c r="B35" s="19" t="s">
        <v>285</v>
      </c>
      <c r="C35" s="19" t="s">
        <v>287</v>
      </c>
      <c r="D35" s="19" t="s">
        <v>286</v>
      </c>
      <c r="E35" s="19" t="s">
        <v>290</v>
      </c>
    </row>
    <row r="36" spans="2:5" x14ac:dyDescent="0.35">
      <c r="B36" s="12" t="s">
        <v>288</v>
      </c>
      <c r="C36" s="5">
        <v>1</v>
      </c>
      <c r="D36" s="5">
        <v>3.5</v>
      </c>
      <c r="E36" s="5">
        <f>D36-C36</f>
        <v>2.5</v>
      </c>
    </row>
    <row r="37" spans="2:5" x14ac:dyDescent="0.35">
      <c r="B37" s="12" t="s">
        <v>289</v>
      </c>
      <c r="C37" s="5">
        <v>1.4285714285714286</v>
      </c>
      <c r="D37" s="5">
        <v>3.5714285714285716</v>
      </c>
      <c r="E37" s="5">
        <f>D37-C37</f>
        <v>2.1428571428571432</v>
      </c>
    </row>
    <row r="39" spans="2:5" ht="13.15" x14ac:dyDescent="0.4">
      <c r="B39" s="28" t="s">
        <v>11</v>
      </c>
      <c r="C39" s="19"/>
      <c r="D39" s="19"/>
    </row>
    <row r="40" spans="2:5" ht="13.15" x14ac:dyDescent="0.4">
      <c r="B40" s="19" t="s">
        <v>285</v>
      </c>
      <c r="C40" s="19" t="s">
        <v>287</v>
      </c>
      <c r="D40" s="19" t="s">
        <v>286</v>
      </c>
      <c r="E40" s="19" t="s">
        <v>290</v>
      </c>
    </row>
    <row r="41" spans="2:5" x14ac:dyDescent="0.35">
      <c r="B41" s="12" t="s">
        <v>288</v>
      </c>
      <c r="C41" s="5">
        <v>0.75</v>
      </c>
      <c r="D41" s="5">
        <v>3</v>
      </c>
      <c r="E41" s="5">
        <f>D41-C41</f>
        <v>2.25</v>
      </c>
    </row>
    <row r="42" spans="2:5" x14ac:dyDescent="0.35">
      <c r="B42" s="12" t="s">
        <v>289</v>
      </c>
      <c r="C42" s="5">
        <v>1.2857142857142858</v>
      </c>
      <c r="D42" s="5">
        <v>2.8571428571428572</v>
      </c>
      <c r="E42" s="5">
        <f>D42-C42</f>
        <v>1.5714285714285714</v>
      </c>
    </row>
    <row r="44" spans="2:5" ht="13.15" x14ac:dyDescent="0.4">
      <c r="B44" s="28" t="s">
        <v>12</v>
      </c>
      <c r="C44" s="19"/>
      <c r="D44" s="19"/>
    </row>
    <row r="45" spans="2:5" ht="13.15" x14ac:dyDescent="0.4">
      <c r="B45" s="19" t="s">
        <v>285</v>
      </c>
      <c r="C45" s="19" t="s">
        <v>287</v>
      </c>
      <c r="D45" s="19" t="s">
        <v>286</v>
      </c>
      <c r="E45" s="19" t="s">
        <v>290</v>
      </c>
    </row>
    <row r="46" spans="2:5" x14ac:dyDescent="0.35">
      <c r="B46" s="12" t="s">
        <v>288</v>
      </c>
      <c r="C46" s="5">
        <v>0.5</v>
      </c>
      <c r="D46" s="5">
        <v>3</v>
      </c>
      <c r="E46" s="5">
        <f>D46-C46</f>
        <v>2.5</v>
      </c>
    </row>
    <row r="47" spans="2:5" x14ac:dyDescent="0.35">
      <c r="B47" s="12" t="s">
        <v>289</v>
      </c>
      <c r="C47" s="5">
        <v>1.2857142857142858</v>
      </c>
      <c r="D47" s="5">
        <v>2.8571428571428572</v>
      </c>
      <c r="E47" s="5">
        <f>D47-C47</f>
        <v>1.5714285714285714</v>
      </c>
    </row>
    <row r="49" spans="1:5" ht="13.15" x14ac:dyDescent="0.4">
      <c r="B49" s="28" t="s">
        <v>13</v>
      </c>
      <c r="C49" s="19"/>
      <c r="D49" s="19"/>
    </row>
    <row r="50" spans="1:5" ht="13.15" x14ac:dyDescent="0.4">
      <c r="B50" s="19" t="s">
        <v>285</v>
      </c>
      <c r="C50" s="19" t="s">
        <v>287</v>
      </c>
      <c r="D50" s="19" t="s">
        <v>286</v>
      </c>
      <c r="E50" s="19" t="s">
        <v>290</v>
      </c>
    </row>
    <row r="51" spans="1:5" x14ac:dyDescent="0.35">
      <c r="B51" s="12" t="s">
        <v>288</v>
      </c>
      <c r="C51" s="5">
        <v>0.75</v>
      </c>
      <c r="D51" s="5">
        <v>3.5</v>
      </c>
      <c r="E51" s="5">
        <f>D51-C51</f>
        <v>2.75</v>
      </c>
    </row>
    <row r="52" spans="1:5" x14ac:dyDescent="0.35">
      <c r="B52" s="12" t="s">
        <v>289</v>
      </c>
      <c r="C52" s="5">
        <v>1.8571428571428572</v>
      </c>
      <c r="D52" s="5">
        <v>3.7142857142857144</v>
      </c>
      <c r="E52" s="5">
        <f>D52-C52</f>
        <v>1.8571428571428572</v>
      </c>
    </row>
    <row r="56" spans="1:5" x14ac:dyDescent="0.35">
      <c r="A56" s="6"/>
      <c r="B56" s="6"/>
      <c r="D56" s="6"/>
      <c r="E56" s="6"/>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D5BC3-E216-4112-BF6D-021D2D26AF28}">
  <dimension ref="K1:L37"/>
  <sheetViews>
    <sheetView topLeftCell="J10" zoomScale="73" zoomScaleNormal="110" workbookViewId="0">
      <selection activeCell="AB13" sqref="AB13"/>
    </sheetView>
    <sheetView workbookViewId="1"/>
  </sheetViews>
  <sheetFormatPr defaultRowHeight="12.75" x14ac:dyDescent="0.35"/>
  <cols>
    <col min="12" max="12" width="9.06640625" style="24"/>
  </cols>
  <sheetData>
    <row r="1" spans="11:12" x14ac:dyDescent="0.35">
      <c r="K1" s="12" t="s">
        <v>37</v>
      </c>
      <c r="L1" s="24">
        <v>76.900000000000006</v>
      </c>
    </row>
    <row r="2" spans="11:12" x14ac:dyDescent="0.35">
      <c r="K2" s="12" t="s">
        <v>63</v>
      </c>
      <c r="L2" s="24">
        <v>23.1</v>
      </c>
    </row>
    <row r="3" spans="11:12" x14ac:dyDescent="0.35">
      <c r="K3" s="12" t="s">
        <v>49</v>
      </c>
      <c r="L3" s="24">
        <v>0</v>
      </c>
    </row>
    <row r="4" spans="11:12" x14ac:dyDescent="0.35">
      <c r="K4" s="12" t="s">
        <v>50</v>
      </c>
      <c r="L4" s="24">
        <v>0</v>
      </c>
    </row>
    <row r="5" spans="11:12" x14ac:dyDescent="0.35">
      <c r="K5" s="12" t="s">
        <v>92</v>
      </c>
      <c r="L5" s="24">
        <v>0</v>
      </c>
    </row>
    <row r="16" spans="11:12" x14ac:dyDescent="0.35">
      <c r="K16" s="12" t="s">
        <v>37</v>
      </c>
      <c r="L16" s="24">
        <v>76.900000000000006</v>
      </c>
    </row>
    <row r="17" spans="11:12" x14ac:dyDescent="0.35">
      <c r="K17" s="12" t="s">
        <v>63</v>
      </c>
      <c r="L17" s="24">
        <v>15.4</v>
      </c>
    </row>
    <row r="18" spans="11:12" x14ac:dyDescent="0.35">
      <c r="K18" s="12" t="s">
        <v>49</v>
      </c>
      <c r="L18" s="24">
        <v>0</v>
      </c>
    </row>
    <row r="19" spans="11:12" x14ac:dyDescent="0.35">
      <c r="K19" s="12" t="s">
        <v>50</v>
      </c>
      <c r="L19" s="24">
        <v>0</v>
      </c>
    </row>
    <row r="20" spans="11:12" x14ac:dyDescent="0.35">
      <c r="K20" s="12" t="s">
        <v>92</v>
      </c>
      <c r="L20" s="24">
        <v>7.7</v>
      </c>
    </row>
    <row r="21" spans="11:12" x14ac:dyDescent="0.35">
      <c r="K21" s="12" t="s">
        <v>270</v>
      </c>
      <c r="L21" s="24">
        <v>0</v>
      </c>
    </row>
    <row r="33" spans="11:12" x14ac:dyDescent="0.35">
      <c r="K33" s="12" t="s">
        <v>37</v>
      </c>
      <c r="L33" s="24">
        <v>76.900000000000006</v>
      </c>
    </row>
    <row r="34" spans="11:12" x14ac:dyDescent="0.35">
      <c r="K34" s="12" t="s">
        <v>63</v>
      </c>
      <c r="L34" s="24">
        <v>23.1</v>
      </c>
    </row>
    <row r="35" spans="11:12" x14ac:dyDescent="0.35">
      <c r="K35" s="12" t="s">
        <v>49</v>
      </c>
      <c r="L35" s="24">
        <v>0</v>
      </c>
    </row>
    <row r="36" spans="11:12" x14ac:dyDescent="0.35">
      <c r="K36" s="12" t="s">
        <v>50</v>
      </c>
      <c r="L36" s="24">
        <v>0</v>
      </c>
    </row>
    <row r="37" spans="11:12" x14ac:dyDescent="0.35">
      <c r="K37" s="12" t="s">
        <v>92</v>
      </c>
      <c r="L37" s="24">
        <v>0</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6FF83-B9A7-4298-8447-5F778FD79CBA}">
  <dimension ref="A1:B28"/>
  <sheetViews>
    <sheetView workbookViewId="0">
      <selection activeCell="C34" sqref="C34"/>
    </sheetView>
    <sheetView workbookViewId="1"/>
  </sheetViews>
  <sheetFormatPr defaultRowHeight="12.75" x14ac:dyDescent="0.35"/>
  <cols>
    <col min="1" max="1" width="14.9296875" bestFit="1" customWidth="1"/>
  </cols>
  <sheetData>
    <row r="1" spans="1:2" x14ac:dyDescent="0.35">
      <c r="A1" t="s">
        <v>240</v>
      </c>
    </row>
    <row r="2" spans="1:2" x14ac:dyDescent="0.35">
      <c r="A2" t="s">
        <v>241</v>
      </c>
      <c r="B2" s="11"/>
    </row>
    <row r="3" spans="1:2" x14ac:dyDescent="0.35">
      <c r="A3" t="s">
        <v>242</v>
      </c>
    </row>
    <row r="4" spans="1:2" x14ac:dyDescent="0.35">
      <c r="A4" t="s">
        <v>243</v>
      </c>
    </row>
    <row r="5" spans="1:2" x14ac:dyDescent="0.35">
      <c r="A5" s="12" t="s">
        <v>244</v>
      </c>
    </row>
    <row r="6" spans="1:2" s="5" customFormat="1" x14ac:dyDescent="0.35">
      <c r="A6" s="12" t="s">
        <v>255</v>
      </c>
    </row>
    <row r="7" spans="1:2" x14ac:dyDescent="0.35">
      <c r="A7" s="12" t="s">
        <v>245</v>
      </c>
    </row>
    <row r="8" spans="1:2" x14ac:dyDescent="0.35">
      <c r="A8" s="12" t="s">
        <v>246</v>
      </c>
    </row>
    <row r="9" spans="1:2" x14ac:dyDescent="0.35">
      <c r="A9" s="12" t="s">
        <v>247</v>
      </c>
    </row>
    <row r="10" spans="1:2" x14ac:dyDescent="0.35">
      <c r="A10" s="12" t="s">
        <v>254</v>
      </c>
    </row>
    <row r="11" spans="1:2" x14ac:dyDescent="0.35">
      <c r="A11" s="12" t="s">
        <v>263</v>
      </c>
    </row>
    <row r="12" spans="1:2" x14ac:dyDescent="0.35">
      <c r="A12" s="12" t="s">
        <v>264</v>
      </c>
    </row>
    <row r="13" spans="1:2" x14ac:dyDescent="0.35">
      <c r="A13" s="12" t="s">
        <v>265</v>
      </c>
    </row>
    <row r="14" spans="1:2" x14ac:dyDescent="0.35">
      <c r="A14" s="12" t="s">
        <v>266</v>
      </c>
    </row>
    <row r="15" spans="1:2" x14ac:dyDescent="0.35">
      <c r="A15" s="12" t="s">
        <v>267</v>
      </c>
    </row>
    <row r="16" spans="1:2" s="5" customFormat="1" x14ac:dyDescent="0.35">
      <c r="A16" s="12" t="s">
        <v>268</v>
      </c>
    </row>
    <row r="17" spans="1:1" x14ac:dyDescent="0.35">
      <c r="A17" s="12" t="s">
        <v>272</v>
      </c>
    </row>
    <row r="18" spans="1:1" x14ac:dyDescent="0.35">
      <c r="A18" s="12" t="s">
        <v>269</v>
      </c>
    </row>
    <row r="19" spans="1:1" x14ac:dyDescent="0.35">
      <c r="A19" s="25" t="s">
        <v>271</v>
      </c>
    </row>
    <row r="20" spans="1:1" x14ac:dyDescent="0.35">
      <c r="A20" s="12" t="s">
        <v>273</v>
      </c>
    </row>
    <row r="21" spans="1:1" x14ac:dyDescent="0.35">
      <c r="A21" s="12" t="s">
        <v>274</v>
      </c>
    </row>
    <row r="22" spans="1:1" s="5" customFormat="1" x14ac:dyDescent="0.35">
      <c r="A22" s="12" t="s">
        <v>299</v>
      </c>
    </row>
    <row r="23" spans="1:1" x14ac:dyDescent="0.35">
      <c r="A23" s="12" t="s">
        <v>275</v>
      </c>
    </row>
    <row r="24" spans="1:1" x14ac:dyDescent="0.35">
      <c r="A24" s="12" t="s">
        <v>294</v>
      </c>
    </row>
    <row r="25" spans="1:1" x14ac:dyDescent="0.35">
      <c r="A25" s="12" t="s">
        <v>295</v>
      </c>
    </row>
    <row r="26" spans="1:1" x14ac:dyDescent="0.35">
      <c r="A26" s="12" t="s">
        <v>296</v>
      </c>
    </row>
    <row r="27" spans="1:1" x14ac:dyDescent="0.35">
      <c r="A27" s="12" t="s">
        <v>297</v>
      </c>
    </row>
    <row r="28" spans="1:1" x14ac:dyDescent="0.35">
      <c r="A28" s="12" t="s">
        <v>298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Pre_TextFile</vt:lpstr>
      <vt:lpstr>Post_Textfile</vt:lpstr>
      <vt:lpstr>KEY</vt:lpstr>
      <vt:lpstr>Pre_NumericScale</vt:lpstr>
      <vt:lpstr>Post_NumericScale</vt:lpstr>
      <vt:lpstr>Pre_Post_Analysis</vt:lpstr>
      <vt:lpstr>Demographic_Analysis</vt:lpstr>
      <vt:lpstr>PieCharts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Tess Waxman</dc:creator>
  <cp:lastModifiedBy> </cp:lastModifiedBy>
  <dcterms:created xsi:type="dcterms:W3CDTF">2020-10-16T02:07:19Z</dcterms:created>
  <dcterms:modified xsi:type="dcterms:W3CDTF">2021-02-19T05:20:32Z</dcterms:modified>
</cp:coreProperties>
</file>