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mmilligan_bryant_edu/Documents/Desktop/"/>
    </mc:Choice>
  </mc:AlternateContent>
  <xr:revisionPtr revIDLastSave="0" documentId="8_{895F29A8-87EE-42F4-B685-7CE99FE4E083}" xr6:coauthVersionLast="47" xr6:coauthVersionMax="47" xr10:uidLastSave="{00000000-0000-0000-0000-000000000000}"/>
  <bookViews>
    <workbookView xWindow="-110" yWindow="-110" windowWidth="19420" windowHeight="11500" firstSheet="1" activeTab="2" xr2:uid="{D8FB3D4D-6835-479E-8151-70E23E37EED5}"/>
  </bookViews>
  <sheets>
    <sheet name="Sheet2" sheetId="2" r:id="rId1"/>
    <sheet name="flow constraints" sheetId="1" r:id="rId2"/>
    <sheet name="Sheet3" sheetId="3" r:id="rId3"/>
  </sheets>
  <definedNames>
    <definedName name="solver_adj" localSheetId="2" hidden="1">Sheet3!$B$6:$B$20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Sheet3!$B$6:$B$20</definedName>
    <definedName name="solver_lhs2" localSheetId="2" hidden="1">Sheet3!$B$6:$B$20</definedName>
    <definedName name="solver_lhs3" localSheetId="2" hidden="1">Sheet3!$M$6:$M$13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Sheet3!$F$2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2</definedName>
    <definedName name="solver_rhs1" localSheetId="2" hidden="1">Sheet3!$G$6:$G$20</definedName>
    <definedName name="solver_rhs2" localSheetId="2" hidden="1">0</definedName>
    <definedName name="solver_rhs3" localSheetId="2" hidden="1">Sheet3!$N$6:$N$13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L7" i="3"/>
  <c r="L9" i="3"/>
  <c r="L10" i="3"/>
  <c r="L11" i="3"/>
  <c r="L12" i="3"/>
  <c r="L13" i="3"/>
  <c r="L6" i="3"/>
  <c r="K7" i="3"/>
  <c r="K8" i="3"/>
  <c r="K9" i="3"/>
  <c r="K10" i="3"/>
  <c r="K11" i="3"/>
  <c r="K12" i="3"/>
  <c r="K13" i="3"/>
  <c r="K6" i="3"/>
  <c r="F2" i="3"/>
  <c r="F20" i="3"/>
  <c r="D20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6" i="3"/>
  <c r="M6" i="3" l="1"/>
  <c r="M13" i="3"/>
  <c r="M12" i="3"/>
  <c r="M8" i="3"/>
  <c r="M11" i="3"/>
  <c r="M10" i="3"/>
  <c r="M9" i="3"/>
  <c r="M7" i="3"/>
</calcChain>
</file>

<file path=xl/sharedStrings.xml><?xml version="1.0" encoding="utf-8"?>
<sst xmlns="http://schemas.openxmlformats.org/spreadsheetml/2006/main" count="32" uniqueCount="24">
  <si>
    <t>to</t>
  </si>
  <si>
    <t>from</t>
  </si>
  <si>
    <t>capacity_of_molten_chocolate</t>
  </si>
  <si>
    <t>location_id</t>
  </si>
  <si>
    <t>location_name</t>
  </si>
  <si>
    <t>Candy Cane Canyon</t>
  </si>
  <si>
    <t>Chocolate River Rapids</t>
  </si>
  <si>
    <t>Creme Brulee Cliffs</t>
  </si>
  <si>
    <t>Fizzwhiz Fjord</t>
  </si>
  <si>
    <t>Jelly River Delta</t>
  </si>
  <si>
    <t>Mochi Metropolis</t>
  </si>
  <si>
    <t>Molasses Marsh</t>
  </si>
  <si>
    <t>Whipped Wonderland</t>
  </si>
  <si>
    <t>Maximal Flow -&gt;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</si>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</sst>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0" fillId="2" borderId="1" xfId="0" applyFill="1" applyBorder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FBA1-C618-4457-8779-5F242219F80C}">
  <dimension ref="A1:B9"/>
  <sheetViews>
    <sheetView workbookViewId="0">
      <selection activeCell="A2" sqref="A2:B9"/>
    </sheetView>
  </sheetViews>
  <sheetFormatPr defaultRowHeight="14.5" x14ac:dyDescent="0.35"/>
  <cols>
    <col min="1" max="1" width="9.6328125" bestFit="1" customWidth="1"/>
    <col min="2" max="2" width="19.5429687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>
        <v>0</v>
      </c>
      <c r="B2" t="s">
        <v>5</v>
      </c>
    </row>
    <row r="3" spans="1:2" x14ac:dyDescent="0.35">
      <c r="A3">
        <v>1</v>
      </c>
      <c r="B3" t="s">
        <v>6</v>
      </c>
    </row>
    <row r="4" spans="1:2" x14ac:dyDescent="0.35">
      <c r="A4">
        <v>2</v>
      </c>
      <c r="B4" t="s">
        <v>7</v>
      </c>
    </row>
    <row r="5" spans="1:2" x14ac:dyDescent="0.35">
      <c r="A5">
        <v>3</v>
      </c>
      <c r="B5" t="s">
        <v>8</v>
      </c>
    </row>
    <row r="6" spans="1:2" x14ac:dyDescent="0.35">
      <c r="A6">
        <v>4</v>
      </c>
      <c r="B6" t="s">
        <v>9</v>
      </c>
    </row>
    <row r="7" spans="1:2" x14ac:dyDescent="0.35">
      <c r="A7">
        <v>5</v>
      </c>
      <c r="B7" t="s">
        <v>10</v>
      </c>
    </row>
    <row r="8" spans="1:2" x14ac:dyDescent="0.35">
      <c r="A8">
        <v>6</v>
      </c>
      <c r="B8" t="s">
        <v>11</v>
      </c>
    </row>
    <row r="9" spans="1:2" x14ac:dyDescent="0.35">
      <c r="A9">
        <v>7</v>
      </c>
      <c r="B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CF09-2287-44A5-BAB6-15CA20E6B59C}">
  <dimension ref="A1:C15"/>
  <sheetViews>
    <sheetView workbookViewId="0">
      <selection activeCell="A2" sqref="A2:A15"/>
    </sheetView>
  </sheetViews>
  <sheetFormatPr defaultRowHeight="14.5" x14ac:dyDescent="0.35"/>
  <cols>
    <col min="1" max="2" width="4.54296875" bestFit="1" customWidth="1"/>
    <col min="3" max="3" width="25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</v>
      </c>
      <c r="C2">
        <v>368</v>
      </c>
    </row>
    <row r="3" spans="1:3" x14ac:dyDescent="0.35">
      <c r="A3">
        <v>0</v>
      </c>
      <c r="B3">
        <v>2</v>
      </c>
      <c r="C3">
        <v>173</v>
      </c>
    </row>
    <row r="4" spans="1:3" x14ac:dyDescent="0.35">
      <c r="A4">
        <v>0</v>
      </c>
      <c r="B4">
        <v>3</v>
      </c>
      <c r="C4">
        <v>206</v>
      </c>
    </row>
    <row r="5" spans="1:3" x14ac:dyDescent="0.35">
      <c r="A5">
        <v>1</v>
      </c>
      <c r="B5">
        <v>3</v>
      </c>
      <c r="C5">
        <v>282</v>
      </c>
    </row>
    <row r="6" spans="1:3" x14ac:dyDescent="0.35">
      <c r="A6">
        <v>1</v>
      </c>
      <c r="B6">
        <v>4</v>
      </c>
      <c r="C6">
        <v>75</v>
      </c>
    </row>
    <row r="7" spans="1:3" x14ac:dyDescent="0.35">
      <c r="A7">
        <v>1</v>
      </c>
      <c r="B7">
        <v>5</v>
      </c>
      <c r="C7">
        <v>283</v>
      </c>
    </row>
    <row r="8" spans="1:3" x14ac:dyDescent="0.35">
      <c r="A8">
        <v>2</v>
      </c>
      <c r="B8">
        <v>6</v>
      </c>
      <c r="C8">
        <v>199</v>
      </c>
    </row>
    <row r="9" spans="1:3" x14ac:dyDescent="0.35">
      <c r="A9">
        <v>3</v>
      </c>
      <c r="B9">
        <v>4</v>
      </c>
      <c r="C9">
        <v>181</v>
      </c>
    </row>
    <row r="10" spans="1:3" x14ac:dyDescent="0.35">
      <c r="A10">
        <v>4</v>
      </c>
      <c r="B10">
        <v>7</v>
      </c>
      <c r="C10">
        <v>283</v>
      </c>
    </row>
    <row r="11" spans="1:3" x14ac:dyDescent="0.35">
      <c r="A11">
        <v>5</v>
      </c>
      <c r="B11">
        <v>7</v>
      </c>
      <c r="C11">
        <v>222</v>
      </c>
    </row>
    <row r="12" spans="1:3" x14ac:dyDescent="0.35">
      <c r="A12">
        <v>5</v>
      </c>
      <c r="B12">
        <v>2</v>
      </c>
      <c r="C12">
        <v>236</v>
      </c>
    </row>
    <row r="13" spans="1:3" x14ac:dyDescent="0.35">
      <c r="A13">
        <v>5</v>
      </c>
      <c r="B13">
        <v>6</v>
      </c>
      <c r="C13">
        <v>70</v>
      </c>
    </row>
    <row r="14" spans="1:3" x14ac:dyDescent="0.35">
      <c r="A14">
        <v>6</v>
      </c>
      <c r="B14">
        <v>7</v>
      </c>
      <c r="C14">
        <v>133</v>
      </c>
    </row>
    <row r="15" spans="1:3" x14ac:dyDescent="0.35">
      <c r="A15">
        <v>6</v>
      </c>
      <c r="B15">
        <v>4</v>
      </c>
      <c r="C15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450C-0922-440A-90F9-88E99E9796CE}">
  <dimension ref="B1:N20"/>
  <sheetViews>
    <sheetView tabSelected="1" topLeftCell="A2" workbookViewId="0">
      <selection activeCell="I4" sqref="I4:N13"/>
    </sheetView>
  </sheetViews>
  <sheetFormatPr defaultRowHeight="14.5" x14ac:dyDescent="0.35"/>
  <cols>
    <col min="2" max="2" width="11.08984375" bestFit="1" customWidth="1"/>
    <col min="3" max="3" width="1.81640625" bestFit="1" customWidth="1"/>
    <col min="4" max="4" width="19.54296875" bestFit="1" customWidth="1"/>
    <col min="5" max="5" width="1.81640625" bestFit="1" customWidth="1"/>
    <col min="6" max="6" width="19.54296875" bestFit="1" customWidth="1"/>
    <col min="7" max="7" width="11.1796875" bestFit="1" customWidth="1"/>
    <col min="9" max="9" width="1.81640625" bestFit="1" customWidth="1"/>
    <col min="10" max="10" width="19.54296875" bestFit="1" customWidth="1"/>
    <col min="11" max="11" width="5.54296875" bestFit="1" customWidth="1"/>
    <col min="12" max="12" width="7.08984375" bestFit="1" customWidth="1"/>
    <col min="13" max="13" width="7.81640625" bestFit="1" customWidth="1"/>
    <col min="14" max="14" width="14.36328125" bestFit="1" customWidth="1"/>
  </cols>
  <sheetData>
    <row r="1" spans="2:14" ht="15" thickBot="1" x14ac:dyDescent="0.4"/>
    <row r="2" spans="2:14" ht="15" thickBot="1" x14ac:dyDescent="0.4">
      <c r="C2" s="1" t="s">
        <v>13</v>
      </c>
      <c r="D2" s="1"/>
      <c r="E2" s="1"/>
      <c r="F2" s="2">
        <f>B20</f>
        <v>269</v>
      </c>
    </row>
    <row r="4" spans="2:14" x14ac:dyDescent="0.35">
      <c r="B4" s="3" t="s">
        <v>14</v>
      </c>
      <c r="C4" s="4" t="s">
        <v>15</v>
      </c>
      <c r="D4" s="4"/>
      <c r="E4" s="4"/>
      <c r="F4" s="4"/>
      <c r="G4" s="3" t="s">
        <v>16</v>
      </c>
      <c r="I4" s="5"/>
      <c r="J4" s="5"/>
      <c r="K4" s="5"/>
      <c r="L4" s="5"/>
      <c r="M4" s="5"/>
      <c r="N4" s="3" t="s">
        <v>17</v>
      </c>
    </row>
    <row r="5" spans="2:14" ht="15" thickBot="1" x14ac:dyDescent="0.4">
      <c r="B5" s="6"/>
      <c r="C5" s="7" t="s">
        <v>19</v>
      </c>
      <c r="D5" s="7"/>
      <c r="E5" s="8" t="s">
        <v>18</v>
      </c>
      <c r="F5" s="8"/>
      <c r="G5" s="6"/>
      <c r="I5" s="9" t="s">
        <v>20</v>
      </c>
      <c r="J5" s="9"/>
      <c r="K5" s="10" t="s">
        <v>21</v>
      </c>
      <c r="L5" s="11" t="s">
        <v>22</v>
      </c>
      <c r="M5" s="12" t="s">
        <v>23</v>
      </c>
      <c r="N5" s="6"/>
    </row>
    <row r="6" spans="2:14" ht="15" thickTop="1" x14ac:dyDescent="0.35">
      <c r="B6" s="13">
        <v>96</v>
      </c>
      <c r="C6">
        <v>0</v>
      </c>
      <c r="D6" t="str">
        <f>VLOOKUP(C6,$I$6:$J$13,2,0)</f>
        <v>Candy Cane Canyon</v>
      </c>
      <c r="E6">
        <v>1</v>
      </c>
      <c r="F6" t="str">
        <f>_xlfn.XLOOKUP(E6,$I$6:$I$13,$J$6:$J$13)</f>
        <v>Chocolate River Rapids</v>
      </c>
      <c r="G6">
        <v>368</v>
      </c>
      <c r="I6">
        <v>0</v>
      </c>
      <c r="J6" t="s">
        <v>5</v>
      </c>
      <c r="K6" s="15">
        <f>SUMIF($E$6:$E$20,I6,$B$6:$B$20)</f>
        <v>269</v>
      </c>
      <c r="L6" s="15">
        <f>SUMIF($C$6:$C$20,I6,$B$6:$B$20)</f>
        <v>269</v>
      </c>
      <c r="M6" s="15">
        <f>K6-L6</f>
        <v>0</v>
      </c>
      <c r="N6" s="14">
        <v>0</v>
      </c>
    </row>
    <row r="7" spans="2:14" x14ac:dyDescent="0.35">
      <c r="B7" s="13">
        <v>173</v>
      </c>
      <c r="C7">
        <v>0</v>
      </c>
      <c r="D7" t="str">
        <f t="shared" ref="D7:D20" si="0">VLOOKUP(C7,$I$6:$J$13,2,0)</f>
        <v>Candy Cane Canyon</v>
      </c>
      <c r="E7">
        <v>2</v>
      </c>
      <c r="F7" t="str">
        <f t="shared" ref="F7:F20" si="1">_xlfn.XLOOKUP(E7,$I$6:$I$13,$J$6:$J$13)</f>
        <v>Creme Brulee Cliffs</v>
      </c>
      <c r="G7">
        <v>173</v>
      </c>
      <c r="I7">
        <v>1</v>
      </c>
      <c r="J7" t="s">
        <v>6</v>
      </c>
      <c r="K7" s="15">
        <f t="shared" ref="K7:K13" si="2">SUMIF($E$6:$E$20,I7,$B$6:$B$20)</f>
        <v>96</v>
      </c>
      <c r="L7" s="15">
        <f t="shared" ref="L7:L13" si="3">SUMIF($C$6:$C$20,I7,$B$6:$B$20)</f>
        <v>96</v>
      </c>
      <c r="M7" s="15">
        <f t="shared" ref="M7:M13" si="4">K7-L7</f>
        <v>0</v>
      </c>
      <c r="N7" s="14">
        <v>0</v>
      </c>
    </row>
    <row r="8" spans="2:14" x14ac:dyDescent="0.35">
      <c r="B8" s="13">
        <v>0</v>
      </c>
      <c r="C8">
        <v>0</v>
      </c>
      <c r="D8" t="str">
        <f t="shared" si="0"/>
        <v>Candy Cane Canyon</v>
      </c>
      <c r="E8">
        <v>3</v>
      </c>
      <c r="F8" t="str">
        <f t="shared" si="1"/>
        <v>Fizzwhiz Fjord</v>
      </c>
      <c r="G8">
        <v>206</v>
      </c>
      <c r="I8">
        <v>2</v>
      </c>
      <c r="J8" t="s">
        <v>7</v>
      </c>
      <c r="K8" s="15">
        <f t="shared" si="2"/>
        <v>199</v>
      </c>
      <c r="L8" s="15">
        <f>SUMIF($C$6:$C$20,I8,$B$6:$B$20)</f>
        <v>199</v>
      </c>
      <c r="M8" s="15">
        <f t="shared" si="4"/>
        <v>0</v>
      </c>
      <c r="N8" s="14">
        <v>0</v>
      </c>
    </row>
    <row r="9" spans="2:14" x14ac:dyDescent="0.35">
      <c r="B9" s="13">
        <v>0</v>
      </c>
      <c r="C9">
        <v>1</v>
      </c>
      <c r="D9" t="str">
        <f t="shared" si="0"/>
        <v>Chocolate River Rapids</v>
      </c>
      <c r="E9">
        <v>3</v>
      </c>
      <c r="F9" t="str">
        <f t="shared" si="1"/>
        <v>Fizzwhiz Fjord</v>
      </c>
      <c r="G9">
        <v>282</v>
      </c>
      <c r="I9">
        <v>3</v>
      </c>
      <c r="J9" t="s">
        <v>8</v>
      </c>
      <c r="K9" s="15">
        <f t="shared" si="2"/>
        <v>0</v>
      </c>
      <c r="L9" s="15">
        <f t="shared" si="3"/>
        <v>0</v>
      </c>
      <c r="M9" s="15">
        <f t="shared" si="4"/>
        <v>0</v>
      </c>
      <c r="N9" s="14">
        <v>0</v>
      </c>
    </row>
    <row r="10" spans="2:14" x14ac:dyDescent="0.35">
      <c r="B10" s="13">
        <v>0</v>
      </c>
      <c r="C10">
        <v>1</v>
      </c>
      <c r="D10" t="str">
        <f t="shared" si="0"/>
        <v>Chocolate River Rapids</v>
      </c>
      <c r="E10">
        <v>4</v>
      </c>
      <c r="F10" t="str">
        <f t="shared" si="1"/>
        <v>Jelly River Delta</v>
      </c>
      <c r="G10">
        <v>75</v>
      </c>
      <c r="I10">
        <v>4</v>
      </c>
      <c r="J10" t="s">
        <v>9</v>
      </c>
      <c r="K10" s="15">
        <f t="shared" si="2"/>
        <v>0</v>
      </c>
      <c r="L10" s="15">
        <f t="shared" si="3"/>
        <v>0</v>
      </c>
      <c r="M10" s="15">
        <f t="shared" si="4"/>
        <v>0</v>
      </c>
      <c r="N10" s="14">
        <v>0</v>
      </c>
    </row>
    <row r="11" spans="2:14" x14ac:dyDescent="0.35">
      <c r="B11" s="13">
        <v>96</v>
      </c>
      <c r="C11">
        <v>1</v>
      </c>
      <c r="D11" t="str">
        <f t="shared" si="0"/>
        <v>Chocolate River Rapids</v>
      </c>
      <c r="E11">
        <v>5</v>
      </c>
      <c r="F11" t="str">
        <f t="shared" si="1"/>
        <v>Mochi Metropolis</v>
      </c>
      <c r="G11">
        <v>283</v>
      </c>
      <c r="I11">
        <v>5</v>
      </c>
      <c r="J11" t="s">
        <v>10</v>
      </c>
      <c r="K11" s="15">
        <f t="shared" si="2"/>
        <v>96</v>
      </c>
      <c r="L11" s="15">
        <f t="shared" si="3"/>
        <v>96</v>
      </c>
      <c r="M11" s="15">
        <f t="shared" si="4"/>
        <v>0</v>
      </c>
      <c r="N11" s="14">
        <v>0</v>
      </c>
    </row>
    <row r="12" spans="2:14" x14ac:dyDescent="0.35">
      <c r="B12" s="13">
        <v>199</v>
      </c>
      <c r="C12">
        <v>2</v>
      </c>
      <c r="D12" t="str">
        <f t="shared" si="0"/>
        <v>Creme Brulee Cliffs</v>
      </c>
      <c r="E12">
        <v>6</v>
      </c>
      <c r="F12" t="str">
        <f t="shared" si="1"/>
        <v>Molasses Marsh</v>
      </c>
      <c r="G12">
        <v>199</v>
      </c>
      <c r="I12">
        <v>6</v>
      </c>
      <c r="J12" t="s">
        <v>11</v>
      </c>
      <c r="K12" s="15">
        <f t="shared" si="2"/>
        <v>269</v>
      </c>
      <c r="L12" s="15">
        <f t="shared" si="3"/>
        <v>269</v>
      </c>
      <c r="M12" s="15">
        <f t="shared" si="4"/>
        <v>0</v>
      </c>
      <c r="N12" s="14">
        <v>0</v>
      </c>
    </row>
    <row r="13" spans="2:14" x14ac:dyDescent="0.35">
      <c r="B13" s="13">
        <v>0</v>
      </c>
      <c r="C13">
        <v>3</v>
      </c>
      <c r="D13" t="str">
        <f t="shared" si="0"/>
        <v>Fizzwhiz Fjord</v>
      </c>
      <c r="E13">
        <v>4</v>
      </c>
      <c r="F13" t="str">
        <f t="shared" si="1"/>
        <v>Jelly River Delta</v>
      </c>
      <c r="G13">
        <v>181</v>
      </c>
      <c r="I13">
        <v>7</v>
      </c>
      <c r="J13" t="s">
        <v>12</v>
      </c>
      <c r="K13" s="15">
        <f t="shared" si="2"/>
        <v>0</v>
      </c>
      <c r="L13" s="15">
        <f t="shared" si="3"/>
        <v>0</v>
      </c>
      <c r="M13" s="15">
        <f t="shared" si="4"/>
        <v>0</v>
      </c>
      <c r="N13" s="14">
        <v>0</v>
      </c>
    </row>
    <row r="14" spans="2:14" x14ac:dyDescent="0.35">
      <c r="B14" s="13">
        <v>0</v>
      </c>
      <c r="C14">
        <v>4</v>
      </c>
      <c r="D14" t="str">
        <f t="shared" si="0"/>
        <v>Jelly River Delta</v>
      </c>
      <c r="E14">
        <v>7</v>
      </c>
      <c r="F14" t="str">
        <f t="shared" si="1"/>
        <v>Whipped Wonderland</v>
      </c>
      <c r="G14">
        <v>283</v>
      </c>
    </row>
    <row r="15" spans="2:14" x14ac:dyDescent="0.35">
      <c r="B15" s="16">
        <v>0</v>
      </c>
      <c r="C15">
        <v>5</v>
      </c>
      <c r="D15" t="str">
        <f t="shared" si="0"/>
        <v>Mochi Metropolis</v>
      </c>
      <c r="E15">
        <v>7</v>
      </c>
      <c r="F15" t="str">
        <f t="shared" si="1"/>
        <v>Whipped Wonderland</v>
      </c>
      <c r="G15">
        <v>222</v>
      </c>
    </row>
    <row r="16" spans="2:14" x14ac:dyDescent="0.35">
      <c r="B16" s="16">
        <v>26</v>
      </c>
      <c r="C16">
        <v>5</v>
      </c>
      <c r="D16" t="str">
        <f t="shared" si="0"/>
        <v>Mochi Metropolis</v>
      </c>
      <c r="E16">
        <v>2</v>
      </c>
      <c r="F16" t="str">
        <f t="shared" si="1"/>
        <v>Creme Brulee Cliffs</v>
      </c>
      <c r="G16">
        <v>236</v>
      </c>
    </row>
    <row r="17" spans="2:7" x14ac:dyDescent="0.35">
      <c r="B17" s="16">
        <v>70</v>
      </c>
      <c r="C17">
        <v>5</v>
      </c>
      <c r="D17" t="str">
        <f t="shared" si="0"/>
        <v>Mochi Metropolis</v>
      </c>
      <c r="E17">
        <v>6</v>
      </c>
      <c r="F17" t="str">
        <f t="shared" si="1"/>
        <v>Molasses Marsh</v>
      </c>
      <c r="G17">
        <v>70</v>
      </c>
    </row>
    <row r="18" spans="2:7" x14ac:dyDescent="0.35">
      <c r="B18" s="16">
        <v>0</v>
      </c>
      <c r="C18">
        <v>6</v>
      </c>
      <c r="D18" t="str">
        <f t="shared" si="0"/>
        <v>Molasses Marsh</v>
      </c>
      <c r="E18">
        <v>7</v>
      </c>
      <c r="F18" t="str">
        <f t="shared" si="1"/>
        <v>Whipped Wonderland</v>
      </c>
      <c r="G18">
        <v>133</v>
      </c>
    </row>
    <row r="19" spans="2:7" x14ac:dyDescent="0.35">
      <c r="B19" s="16">
        <v>0</v>
      </c>
      <c r="C19">
        <v>6</v>
      </c>
      <c r="D19" t="str">
        <f t="shared" si="0"/>
        <v>Molasses Marsh</v>
      </c>
      <c r="E19">
        <v>4</v>
      </c>
      <c r="F19" t="str">
        <f t="shared" si="1"/>
        <v>Jelly River Delta</v>
      </c>
      <c r="G19">
        <v>149</v>
      </c>
    </row>
    <row r="20" spans="2:7" x14ac:dyDescent="0.35">
      <c r="B20" s="16">
        <v>269</v>
      </c>
      <c r="C20">
        <v>6</v>
      </c>
      <c r="D20" t="str">
        <f t="shared" si="0"/>
        <v>Molasses Marsh</v>
      </c>
      <c r="E20">
        <v>0</v>
      </c>
      <c r="F20" t="str">
        <f t="shared" si="1"/>
        <v>Candy Cane Canyon</v>
      </c>
      <c r="G20">
        <v>9999</v>
      </c>
    </row>
  </sheetData>
  <mergeCells count="8">
    <mergeCell ref="C2:E2"/>
    <mergeCell ref="B4:B5"/>
    <mergeCell ref="C4:F4"/>
    <mergeCell ref="G4:G5"/>
    <mergeCell ref="N4:N5"/>
    <mergeCell ref="C5:D5"/>
    <mergeCell ref="E5:F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flow constraints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Milligan</dc:creator>
  <cp:lastModifiedBy>Melissa Milligan</cp:lastModifiedBy>
  <dcterms:created xsi:type="dcterms:W3CDTF">2025-03-26T22:35:24Z</dcterms:created>
  <dcterms:modified xsi:type="dcterms:W3CDTF">2025-03-26T23:59:38Z</dcterms:modified>
</cp:coreProperties>
</file>