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mmilligan_bryant_edu/Documents/Desktop/"/>
    </mc:Choice>
  </mc:AlternateContent>
  <xr:revisionPtr revIDLastSave="860" documentId="8_{1CCC8EDB-9177-4452-8C11-F39704099B22}" xr6:coauthVersionLast="47" xr6:coauthVersionMax="47" xr10:uidLastSave="{1D8CE1B4-F105-4E47-8466-1B01514B756B}"/>
  <bookViews>
    <workbookView xWindow="-110" yWindow="-110" windowWidth="19420" windowHeight="11500" activeTab="3" xr2:uid="{834FA795-33F4-409E-AAE0-ECCBF3F09D85}"/>
  </bookViews>
  <sheets>
    <sheet name="Temp Workers" sheetId="1" r:id="rId1"/>
    <sheet name="Foot Traffic" sheetId="2" r:id="rId2"/>
    <sheet name="Salary" sheetId="3" r:id="rId3"/>
    <sheet name="Sheet5" sheetId="5" r:id="rId4"/>
  </sheets>
  <definedNames>
    <definedName name="solver_adj" localSheetId="3" hidden="1">Sheet5!$O$4:$O$10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Sheet5!$C$11:$N$11</definedName>
    <definedName name="solver_lhs2" localSheetId="3" hidden="1">Sheet5!$O$10</definedName>
    <definedName name="solver_lhs3" localSheetId="3" hidden="1">Sheet5!$O$4:$O$10</definedName>
    <definedName name="solver_lhs4" localSheetId="3" hidden="1">Sheet5!$O$4:$O$10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4</definedName>
    <definedName name="solver_nwt" localSheetId="3" hidden="1">1</definedName>
    <definedName name="solver_opt" localSheetId="3" hidden="1">Sheet5!$P$12</definedName>
    <definedName name="solver_pre" localSheetId="3" hidden="1">0.000001</definedName>
    <definedName name="solver_rbv" localSheetId="3" hidden="1">2</definedName>
    <definedName name="solver_rel1" localSheetId="3" hidden="1">3</definedName>
    <definedName name="solver_rel2" localSheetId="3" hidden="1">1</definedName>
    <definedName name="solver_rel3" localSheetId="3" hidden="1">4</definedName>
    <definedName name="solver_rel4" localSheetId="3" hidden="1">3</definedName>
    <definedName name="solver_rhs1" localSheetId="3" hidden="1">Sheet5!$C$12:$N$12</definedName>
    <definedName name="solver_rhs2" localSheetId="3" hidden="1">374</definedName>
    <definedName name="solver_rhs3" localSheetId="3" hidden="1">"integer"</definedName>
    <definedName name="solver_rhs4" localSheetId="3" hidden="1">0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5" i="5" l="1"/>
  <c r="N24" i="5"/>
  <c r="M24" i="5"/>
  <c r="L24" i="5"/>
  <c r="K24" i="5"/>
  <c r="J24" i="5"/>
  <c r="I24" i="5"/>
  <c r="H24" i="5"/>
  <c r="G24" i="5"/>
  <c r="F24" i="5"/>
  <c r="E24" i="5"/>
  <c r="D24" i="5"/>
  <c r="C24" i="5"/>
  <c r="P12" i="5"/>
  <c r="D11" i="5"/>
  <c r="C11" i="5"/>
  <c r="E11" i="5"/>
  <c r="F11" i="5"/>
  <c r="G11" i="5"/>
  <c r="H11" i="5"/>
  <c r="I11" i="5"/>
  <c r="J11" i="5"/>
  <c r="K11" i="5"/>
  <c r="L11" i="5"/>
  <c r="M11" i="5"/>
  <c r="N11" i="5"/>
  <c r="C2" i="3"/>
</calcChain>
</file>

<file path=xl/sharedStrings.xml><?xml version="1.0" encoding="utf-8"?>
<sst xmlns="http://schemas.openxmlformats.org/spreadsheetml/2006/main" count="102" uniqueCount="74">
  <si>
    <t>agency</t>
  </si>
  <si>
    <t>beginning_month_of_service</t>
  </si>
  <si>
    <t>duration_of_service</t>
  </si>
  <si>
    <t>monthly_salary</t>
  </si>
  <si>
    <t>Snap &amp; Crackle Sweets</t>
  </si>
  <si>
    <t>Sweetie Spell</t>
  </si>
  <si>
    <t>Gumdrop Grotto</t>
  </si>
  <si>
    <t>Bubblegum Bungalow</t>
  </si>
  <si>
    <t>Tingle Tangle Treats</t>
  </si>
  <si>
    <t>The Chewy Charm</t>
  </si>
  <si>
    <t>month</t>
  </si>
  <si>
    <t>foot_traffic</t>
  </si>
  <si>
    <t>employee</t>
  </si>
  <si>
    <t>Bonbon Bella</t>
  </si>
  <si>
    <t>Chompers McSweet</t>
  </si>
  <si>
    <t>Nougat Nelly</t>
  </si>
  <si>
    <t>Candyfloss Claire</t>
  </si>
  <si>
    <t>Misty Mallow</t>
  </si>
  <si>
    <t>Candy Carmichael</t>
  </si>
  <si>
    <t>Zippy Licorice</t>
  </si>
  <si>
    <t>Sparkle Sundae</t>
  </si>
  <si>
    <t>Poppi Lollipop</t>
  </si>
  <si>
    <t>Jiggly Juliebean</t>
  </si>
  <si>
    <t>Sprinkle Bea</t>
  </si>
  <si>
    <t>Cherry Chewella</t>
  </si>
  <si>
    <t>Pixie Peppermint</t>
  </si>
  <si>
    <t>Lolly McSprinkle</t>
  </si>
  <si>
    <t>Fizzwick Frost</t>
  </si>
  <si>
    <t>Tina Tootsie</t>
  </si>
  <si>
    <t>Benny Bonbon</t>
  </si>
  <si>
    <t>Taffy Twinkleton</t>
  </si>
  <si>
    <t>Whimsy Whiskers</t>
  </si>
  <si>
    <t>Jellybean Juniper</t>
  </si>
  <si>
    <t>Twinkle Taffybell</t>
  </si>
  <si>
    <t>Sassy Sourstripe</t>
  </si>
  <si>
    <t>Dizzy Dandelion</t>
  </si>
  <si>
    <t>Twizzle Taffeta</t>
  </si>
  <si>
    <t>Truffle Tilda</t>
  </si>
  <si>
    <t>Ginger Gumdrop</t>
  </si>
  <si>
    <t>Gumdrop Grace</t>
  </si>
  <si>
    <t>Crispy Crumbcatcher</t>
  </si>
  <si>
    <t>Maple Marshmallow</t>
  </si>
  <si>
    <t>Cocoa Clement</t>
  </si>
  <si>
    <t>Tootsie McGiggly</t>
  </si>
  <si>
    <t>Caramel Clementine</t>
  </si>
  <si>
    <t>Nifty Nougatine</t>
  </si>
  <si>
    <t>Whirly Winnie</t>
  </si>
  <si>
    <t>Chuck ChocoChip</t>
  </si>
  <si>
    <t>Twirly Tina</t>
  </si>
  <si>
    <t>Gingersnap Gwen</t>
  </si>
  <si>
    <t>Sugarplum Sally</t>
  </si>
  <si>
    <t>Fizzabelle Pop</t>
  </si>
  <si>
    <t>Lulu Licorice</t>
  </si>
  <si>
    <t>Gummy Gus</t>
  </si>
  <si>
    <t>Merry Marzipan</t>
  </si>
  <si>
    <t>Wiggles Wafflecone</t>
  </si>
  <si>
    <t>Days On = 1, Days Off = 0</t>
  </si>
  <si>
    <t>Workers Scheduled</t>
  </si>
  <si>
    <t>Wages per Worker</t>
  </si>
  <si>
    <t>Shift</t>
  </si>
  <si>
    <t>Available</t>
  </si>
  <si>
    <t>Required</t>
  </si>
  <si>
    <t>Total -&gt;</t>
  </si>
  <si>
    <t>full time</t>
  </si>
  <si>
    <t>shift</t>
  </si>
  <si>
    <t>months worked</t>
  </si>
  <si>
    <t>wages</t>
  </si>
  <si>
    <t>march-april</t>
  </si>
  <si>
    <t>july-aug</t>
  </si>
  <si>
    <t>may-july</t>
  </si>
  <si>
    <t>feb-march</t>
  </si>
  <si>
    <t>sept-nov</t>
  </si>
  <si>
    <t>nov-jan</t>
  </si>
  <si>
    <t>jan-dec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</si>
</sst>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6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3" tint="0.24997711111789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0" borderId="7" xfId="0" applyFont="1" applyBorder="1"/>
    <xf numFmtId="0" fontId="2" fillId="0" borderId="4" xfId="0" applyFont="1" applyBorder="1"/>
    <xf numFmtId="0" fontId="2" fillId="0" borderId="0" xfId="0" applyFont="1" applyAlignment="1">
      <alignment horizontal="center"/>
    </xf>
    <xf numFmtId="165" fontId="5" fillId="2" borderId="9" xfId="1" applyNumberFormat="1" applyFont="1" applyFill="1" applyBorder="1"/>
    <xf numFmtId="0" fontId="0" fillId="0" borderId="10" xfId="0" applyBorder="1"/>
    <xf numFmtId="164" fontId="2" fillId="0" borderId="12" xfId="1" applyNumberFormat="1" applyFont="1" applyBorder="1" applyAlignment="1">
      <alignment horizontal="center"/>
    </xf>
    <xf numFmtId="0" fontId="0" fillId="0" borderId="13" xfId="0" applyBorder="1"/>
    <xf numFmtId="164" fontId="2" fillId="0" borderId="13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14" xfId="0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4" fillId="2" borderId="5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0" xfId="0" quotePrefix="1"/>
    <xf numFmtId="0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NumberForma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$&quot;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289747-B1FE-4DC4-B994-BBD8D10C4E04}" name="Table2" displayName="Table2" ref="R3:T10" totalsRowShown="0">
  <autoFilter ref="R3:T10" xr:uid="{93289747-B1FE-4DC4-B994-BBD8D10C4E04}"/>
  <tableColumns count="3">
    <tableColumn id="1" xr3:uid="{22D76477-7C3C-46C8-9130-EF3A65096315}" name="shift" dataDxfId="2"/>
    <tableColumn id="2" xr3:uid="{C495C989-48DB-4968-A39F-2D4EEAD9B749}" name="months worked" dataDxfId="1"/>
    <tableColumn id="3" xr3:uid="{F28FFBF9-4A0B-49F4-9A55-DD1FEDB63194}" name="wag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B93E9-FD39-46B2-B1B8-7E237BB2BAFD}">
  <dimension ref="A1:D8"/>
  <sheetViews>
    <sheetView workbookViewId="0">
      <selection activeCell="B8" sqref="B8"/>
    </sheetView>
  </sheetViews>
  <sheetFormatPr defaultRowHeight="14.5" x14ac:dyDescent="0.35"/>
  <cols>
    <col min="1" max="1" width="19.36328125" bestFit="1" customWidth="1"/>
    <col min="2" max="2" width="23.81640625" bestFit="1" customWidth="1"/>
    <col min="3" max="3" width="16.6328125" bestFit="1" customWidth="1"/>
    <col min="4" max="4" width="13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3</v>
      </c>
      <c r="C2">
        <v>2</v>
      </c>
      <c r="D2">
        <v>9384</v>
      </c>
    </row>
    <row r="3" spans="1:4" x14ac:dyDescent="0.35">
      <c r="A3" t="s">
        <v>5</v>
      </c>
      <c r="B3">
        <v>7</v>
      </c>
      <c r="C3">
        <v>2</v>
      </c>
      <c r="D3">
        <v>12455</v>
      </c>
    </row>
    <row r="4" spans="1:4" x14ac:dyDescent="0.35">
      <c r="A4" t="s">
        <v>6</v>
      </c>
      <c r="B4">
        <v>5</v>
      </c>
      <c r="C4">
        <v>3</v>
      </c>
      <c r="D4">
        <v>9660</v>
      </c>
    </row>
    <row r="5" spans="1:4" x14ac:dyDescent="0.35">
      <c r="A5" t="s">
        <v>7</v>
      </c>
      <c r="B5">
        <v>2</v>
      </c>
      <c r="C5">
        <v>2</v>
      </c>
      <c r="D5">
        <v>10407</v>
      </c>
    </row>
    <row r="6" spans="1:4" x14ac:dyDescent="0.35">
      <c r="A6" t="s">
        <v>8</v>
      </c>
      <c r="B6">
        <v>9</v>
      </c>
      <c r="C6">
        <v>3</v>
      </c>
      <c r="D6">
        <v>11097</v>
      </c>
    </row>
    <row r="7" spans="1:4" x14ac:dyDescent="0.35">
      <c r="A7" t="s">
        <v>9</v>
      </c>
      <c r="B7">
        <v>11</v>
      </c>
      <c r="C7">
        <v>3</v>
      </c>
      <c r="D7">
        <v>10591</v>
      </c>
    </row>
    <row r="8" spans="1:4" x14ac:dyDescent="0.35">
      <c r="B8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A8B35-A39C-45D2-B680-FE622A6E9ABB}">
  <dimension ref="A1:B13"/>
  <sheetViews>
    <sheetView workbookViewId="0">
      <selection activeCell="B2" sqref="B2:B13"/>
    </sheetView>
  </sheetViews>
  <sheetFormatPr defaultRowHeight="14.5" x14ac:dyDescent="0.35"/>
  <sheetData>
    <row r="1" spans="1:2" x14ac:dyDescent="0.35">
      <c r="A1" t="s">
        <v>10</v>
      </c>
      <c r="B1" t="s">
        <v>11</v>
      </c>
    </row>
    <row r="2" spans="1:2" x14ac:dyDescent="0.35">
      <c r="A2">
        <v>1</v>
      </c>
      <c r="B2">
        <v>271</v>
      </c>
    </row>
    <row r="3" spans="1:2" x14ac:dyDescent="0.35">
      <c r="A3">
        <v>2</v>
      </c>
      <c r="B3">
        <v>371</v>
      </c>
    </row>
    <row r="4" spans="1:2" x14ac:dyDescent="0.35">
      <c r="A4">
        <v>3</v>
      </c>
      <c r="B4">
        <v>512</v>
      </c>
    </row>
    <row r="5" spans="1:2" x14ac:dyDescent="0.35">
      <c r="A5">
        <v>4</v>
      </c>
      <c r="B5">
        <v>573</v>
      </c>
    </row>
    <row r="6" spans="1:2" x14ac:dyDescent="0.35">
      <c r="A6">
        <v>5</v>
      </c>
      <c r="B6">
        <v>503</v>
      </c>
    </row>
    <row r="7" spans="1:2" x14ac:dyDescent="0.35">
      <c r="A7">
        <v>6</v>
      </c>
      <c r="B7">
        <v>371</v>
      </c>
    </row>
    <row r="8" spans="1:2" x14ac:dyDescent="0.35">
      <c r="A8">
        <v>7</v>
      </c>
      <c r="B8">
        <v>309</v>
      </c>
    </row>
    <row r="9" spans="1:2" x14ac:dyDescent="0.35">
      <c r="A9">
        <v>8</v>
      </c>
      <c r="B9">
        <v>390</v>
      </c>
    </row>
    <row r="10" spans="1:2" x14ac:dyDescent="0.35">
      <c r="A10">
        <v>9</v>
      </c>
      <c r="B10">
        <v>554</v>
      </c>
    </row>
    <row r="11" spans="1:2" x14ac:dyDescent="0.35">
      <c r="A11">
        <v>10</v>
      </c>
      <c r="B11">
        <v>661</v>
      </c>
    </row>
    <row r="12" spans="1:2" x14ac:dyDescent="0.35">
      <c r="A12">
        <v>11</v>
      </c>
      <c r="B12">
        <v>617</v>
      </c>
    </row>
    <row r="13" spans="1:2" x14ac:dyDescent="0.35">
      <c r="A13">
        <v>12</v>
      </c>
      <c r="B13">
        <v>468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9E125-69CF-4374-A1CD-01CDC3F7F478}">
  <dimension ref="A1:C44"/>
  <sheetViews>
    <sheetView workbookViewId="0">
      <selection activeCell="C2" sqref="C2"/>
    </sheetView>
  </sheetViews>
  <sheetFormatPr defaultRowHeight="14.5" x14ac:dyDescent="0.35"/>
  <cols>
    <col min="1" max="1" width="18.1796875" bestFit="1" customWidth="1"/>
    <col min="2" max="2" width="13" bestFit="1" customWidth="1"/>
  </cols>
  <sheetData>
    <row r="1" spans="1:3" x14ac:dyDescent="0.35">
      <c r="A1" t="s">
        <v>12</v>
      </c>
      <c r="B1" t="s">
        <v>3</v>
      </c>
    </row>
    <row r="2" spans="1:3" x14ac:dyDescent="0.35">
      <c r="A2" t="s">
        <v>13</v>
      </c>
      <c r="B2">
        <v>10865.54</v>
      </c>
      <c r="C2">
        <f>AVERAGE(B2:B44)</f>
        <v>8371.0004651162762</v>
      </c>
    </row>
    <row r="3" spans="1:3" x14ac:dyDescent="0.35">
      <c r="A3" t="s">
        <v>14</v>
      </c>
      <c r="B3">
        <v>10280.94</v>
      </c>
    </row>
    <row r="4" spans="1:3" x14ac:dyDescent="0.35">
      <c r="A4" t="s">
        <v>15</v>
      </c>
      <c r="B4">
        <v>8417.86</v>
      </c>
    </row>
    <row r="5" spans="1:3" x14ac:dyDescent="0.35">
      <c r="A5" t="s">
        <v>16</v>
      </c>
      <c r="B5">
        <v>9715.31</v>
      </c>
    </row>
    <row r="6" spans="1:3" x14ac:dyDescent="0.35">
      <c r="A6" t="s">
        <v>17</v>
      </c>
      <c r="B6">
        <v>5819.25</v>
      </c>
    </row>
    <row r="7" spans="1:3" x14ac:dyDescent="0.35">
      <c r="A7" t="s">
        <v>18</v>
      </c>
      <c r="B7">
        <v>8000.34</v>
      </c>
    </row>
    <row r="8" spans="1:3" x14ac:dyDescent="0.35">
      <c r="A8" t="s">
        <v>19</v>
      </c>
      <c r="B8">
        <v>9761.35</v>
      </c>
    </row>
    <row r="9" spans="1:3" x14ac:dyDescent="0.35">
      <c r="A9" t="s">
        <v>20</v>
      </c>
      <c r="B9">
        <v>5907.23</v>
      </c>
    </row>
    <row r="10" spans="1:3" x14ac:dyDescent="0.35">
      <c r="A10" t="s">
        <v>21</v>
      </c>
      <c r="B10">
        <v>5822.1</v>
      </c>
    </row>
    <row r="11" spans="1:3" x14ac:dyDescent="0.35">
      <c r="A11" t="s">
        <v>22</v>
      </c>
      <c r="B11">
        <v>9439.6200000000008</v>
      </c>
    </row>
    <row r="12" spans="1:3" x14ac:dyDescent="0.35">
      <c r="A12" t="s">
        <v>23</v>
      </c>
      <c r="B12">
        <v>8671.19</v>
      </c>
    </row>
    <row r="13" spans="1:3" x14ac:dyDescent="0.35">
      <c r="A13" t="s">
        <v>24</v>
      </c>
      <c r="B13">
        <v>8846.8799999999992</v>
      </c>
    </row>
    <row r="14" spans="1:3" x14ac:dyDescent="0.35">
      <c r="A14" t="s">
        <v>25</v>
      </c>
      <c r="B14">
        <v>10136.65</v>
      </c>
    </row>
    <row r="15" spans="1:3" x14ac:dyDescent="0.35">
      <c r="A15" t="s">
        <v>26</v>
      </c>
      <c r="B15">
        <v>7593.56</v>
      </c>
    </row>
    <row r="16" spans="1:3" x14ac:dyDescent="0.35">
      <c r="A16" t="s">
        <v>27</v>
      </c>
      <c r="B16">
        <v>8838.98</v>
      </c>
    </row>
    <row r="17" spans="1:2" x14ac:dyDescent="0.35">
      <c r="A17" t="s">
        <v>28</v>
      </c>
      <c r="B17">
        <v>8729.6299999999992</v>
      </c>
    </row>
    <row r="18" spans="1:2" x14ac:dyDescent="0.35">
      <c r="A18" t="s">
        <v>29</v>
      </c>
      <c r="B18">
        <v>8318.27</v>
      </c>
    </row>
    <row r="19" spans="1:2" x14ac:dyDescent="0.35">
      <c r="A19" t="s">
        <v>30</v>
      </c>
      <c r="B19">
        <v>7820.98</v>
      </c>
    </row>
    <row r="20" spans="1:2" x14ac:dyDescent="0.35">
      <c r="A20" t="s">
        <v>31</v>
      </c>
      <c r="B20">
        <v>7955.81</v>
      </c>
    </row>
    <row r="21" spans="1:2" x14ac:dyDescent="0.35">
      <c r="A21" t="s">
        <v>32</v>
      </c>
      <c r="B21">
        <v>5988.43</v>
      </c>
    </row>
    <row r="22" spans="1:2" x14ac:dyDescent="0.35">
      <c r="A22" t="s">
        <v>33</v>
      </c>
      <c r="B22">
        <v>7843.39</v>
      </c>
    </row>
    <row r="23" spans="1:2" x14ac:dyDescent="0.35">
      <c r="A23" t="s">
        <v>34</v>
      </c>
      <c r="B23">
        <v>5918.84</v>
      </c>
    </row>
    <row r="24" spans="1:2" x14ac:dyDescent="0.35">
      <c r="A24" t="s">
        <v>35</v>
      </c>
      <c r="B24">
        <v>7898.12</v>
      </c>
    </row>
    <row r="25" spans="1:2" x14ac:dyDescent="0.35">
      <c r="A25" t="s">
        <v>36</v>
      </c>
      <c r="B25">
        <v>8015.43</v>
      </c>
    </row>
    <row r="26" spans="1:2" x14ac:dyDescent="0.35">
      <c r="A26" t="s">
        <v>37</v>
      </c>
      <c r="B26">
        <v>7927.41</v>
      </c>
    </row>
    <row r="27" spans="1:2" x14ac:dyDescent="0.35">
      <c r="A27" t="s">
        <v>38</v>
      </c>
      <c r="B27">
        <v>7834.96</v>
      </c>
    </row>
    <row r="28" spans="1:2" x14ac:dyDescent="0.35">
      <c r="A28" t="s">
        <v>39</v>
      </c>
      <c r="B28">
        <v>8556.7999999999993</v>
      </c>
    </row>
    <row r="29" spans="1:2" x14ac:dyDescent="0.35">
      <c r="A29" t="s">
        <v>40</v>
      </c>
      <c r="B29">
        <v>8521.7999999999993</v>
      </c>
    </row>
    <row r="30" spans="1:2" x14ac:dyDescent="0.35">
      <c r="A30" t="s">
        <v>41</v>
      </c>
      <c r="B30">
        <v>7588.78</v>
      </c>
    </row>
    <row r="31" spans="1:2" x14ac:dyDescent="0.35">
      <c r="A31" t="s">
        <v>42</v>
      </c>
      <c r="B31">
        <v>9611.74</v>
      </c>
    </row>
    <row r="32" spans="1:2" x14ac:dyDescent="0.35">
      <c r="A32" t="s">
        <v>43</v>
      </c>
      <c r="B32">
        <v>4277.04</v>
      </c>
    </row>
    <row r="33" spans="1:2" x14ac:dyDescent="0.35">
      <c r="A33" t="s">
        <v>44</v>
      </c>
      <c r="B33">
        <v>8366.34</v>
      </c>
    </row>
    <row r="34" spans="1:2" x14ac:dyDescent="0.35">
      <c r="A34" t="s">
        <v>45</v>
      </c>
      <c r="B34">
        <v>11941.43</v>
      </c>
    </row>
    <row r="35" spans="1:2" x14ac:dyDescent="0.35">
      <c r="A35" t="s">
        <v>46</v>
      </c>
      <c r="B35">
        <v>9266.6</v>
      </c>
    </row>
    <row r="36" spans="1:2" x14ac:dyDescent="0.35">
      <c r="A36" t="s">
        <v>47</v>
      </c>
      <c r="B36">
        <v>7136.37</v>
      </c>
    </row>
    <row r="37" spans="1:2" x14ac:dyDescent="0.35">
      <c r="A37" t="s">
        <v>48</v>
      </c>
      <c r="B37">
        <v>11672.16</v>
      </c>
    </row>
    <row r="38" spans="1:2" x14ac:dyDescent="0.35">
      <c r="A38" t="s">
        <v>49</v>
      </c>
      <c r="B38">
        <v>9950.86</v>
      </c>
    </row>
    <row r="39" spans="1:2" x14ac:dyDescent="0.35">
      <c r="A39" t="s">
        <v>50</v>
      </c>
      <c r="B39">
        <v>9027.5499999999993</v>
      </c>
    </row>
    <row r="40" spans="1:2" x14ac:dyDescent="0.35">
      <c r="A40" t="s">
        <v>51</v>
      </c>
      <c r="B40">
        <v>9039.01</v>
      </c>
    </row>
    <row r="41" spans="1:2" x14ac:dyDescent="0.35">
      <c r="A41" t="s">
        <v>52</v>
      </c>
      <c r="B41">
        <v>7684.38</v>
      </c>
    </row>
    <row r="42" spans="1:2" x14ac:dyDescent="0.35">
      <c r="A42" t="s">
        <v>53</v>
      </c>
      <c r="B42">
        <v>7306.22</v>
      </c>
    </row>
    <row r="43" spans="1:2" x14ac:dyDescent="0.35">
      <c r="A43" t="s">
        <v>54</v>
      </c>
      <c r="B43">
        <v>8068.28</v>
      </c>
    </row>
    <row r="44" spans="1:2" x14ac:dyDescent="0.35">
      <c r="A44" t="s">
        <v>55</v>
      </c>
      <c r="B44">
        <v>9569.59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4A98-8334-4A7E-9A5C-1247A51FED1A}">
  <dimension ref="B1:T25"/>
  <sheetViews>
    <sheetView tabSelected="1" zoomScaleNormal="100" workbookViewId="0">
      <selection activeCell="R2" sqref="R2:T11"/>
    </sheetView>
  </sheetViews>
  <sheetFormatPr defaultRowHeight="14.5" x14ac:dyDescent="0.35"/>
  <cols>
    <col min="2" max="2" width="19.36328125" bestFit="1" customWidth="1"/>
    <col min="3" max="14" width="3.81640625" bestFit="1" customWidth="1"/>
    <col min="15" max="15" width="9.81640625" customWidth="1"/>
    <col min="16" max="16" width="12.36328125" customWidth="1"/>
    <col min="17" max="17" width="10.1796875" bestFit="1" customWidth="1"/>
    <col min="18" max="18" width="19.54296875" customWidth="1"/>
    <col min="19" max="19" width="15.6328125" customWidth="1"/>
  </cols>
  <sheetData>
    <row r="1" spans="2:20" ht="23" customHeight="1" thickBot="1" x14ac:dyDescent="0.4"/>
    <row r="2" spans="2:20" ht="26.5" customHeight="1" x14ac:dyDescent="0.35">
      <c r="B2" s="24" t="s">
        <v>56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  <c r="O2" s="3" t="s">
        <v>57</v>
      </c>
      <c r="P2" s="25" t="s">
        <v>58</v>
      </c>
    </row>
    <row r="3" spans="2:20" ht="15" thickBot="1" x14ac:dyDescent="0.4">
      <c r="B3" s="4" t="s">
        <v>59</v>
      </c>
      <c r="C3" s="5">
        <v>1</v>
      </c>
      <c r="D3" s="6">
        <v>2</v>
      </c>
      <c r="E3" s="6">
        <v>3</v>
      </c>
      <c r="F3" s="6">
        <v>4</v>
      </c>
      <c r="G3" s="6">
        <v>5</v>
      </c>
      <c r="H3" s="6">
        <v>6</v>
      </c>
      <c r="I3" s="6">
        <v>7</v>
      </c>
      <c r="J3" s="6">
        <v>8</v>
      </c>
      <c r="K3" s="6">
        <v>9</v>
      </c>
      <c r="L3" s="6">
        <v>10</v>
      </c>
      <c r="M3" s="6">
        <v>11</v>
      </c>
      <c r="N3" s="6">
        <v>12</v>
      </c>
      <c r="O3" s="7"/>
      <c r="P3" s="26"/>
      <c r="R3" t="s">
        <v>64</v>
      </c>
      <c r="S3" t="s">
        <v>65</v>
      </c>
      <c r="T3" t="s">
        <v>66</v>
      </c>
    </row>
    <row r="4" spans="2:20" x14ac:dyDescent="0.35">
      <c r="B4" s="18" t="s">
        <v>4</v>
      </c>
      <c r="C4" s="8">
        <v>0</v>
      </c>
      <c r="D4" s="8">
        <v>0</v>
      </c>
      <c r="E4" s="8">
        <v>1</v>
      </c>
      <c r="F4" s="8">
        <v>1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9">
        <v>199</v>
      </c>
      <c r="P4" s="19">
        <v>18768</v>
      </c>
      <c r="R4" s="18" t="s">
        <v>4</v>
      </c>
      <c r="S4" s="32" t="s">
        <v>67</v>
      </c>
      <c r="T4" s="19">
        <v>18768</v>
      </c>
    </row>
    <row r="5" spans="2:20" x14ac:dyDescent="0.35">
      <c r="B5" s="16" t="s">
        <v>5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1</v>
      </c>
      <c r="J5" s="8">
        <v>1</v>
      </c>
      <c r="K5" s="8">
        <v>0</v>
      </c>
      <c r="L5" s="8">
        <v>0</v>
      </c>
      <c r="M5" s="8">
        <v>0</v>
      </c>
      <c r="N5" s="8">
        <v>0</v>
      </c>
      <c r="O5" s="9">
        <v>16</v>
      </c>
      <c r="P5" s="20">
        <v>24910</v>
      </c>
      <c r="R5" s="16" t="s">
        <v>5</v>
      </c>
      <c r="S5" s="33" t="s">
        <v>68</v>
      </c>
      <c r="T5" s="20">
        <v>24910</v>
      </c>
    </row>
    <row r="6" spans="2:20" x14ac:dyDescent="0.35">
      <c r="B6" s="16" t="s">
        <v>6</v>
      </c>
      <c r="C6" s="8">
        <v>0</v>
      </c>
      <c r="D6" s="8">
        <v>0</v>
      </c>
      <c r="E6" s="8">
        <v>0</v>
      </c>
      <c r="F6" s="8">
        <v>0</v>
      </c>
      <c r="G6" s="8">
        <v>1</v>
      </c>
      <c r="H6" s="8">
        <v>1</v>
      </c>
      <c r="I6" s="8">
        <v>1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9">
        <v>129</v>
      </c>
      <c r="P6" s="20">
        <v>28980</v>
      </c>
      <c r="R6" s="16" t="s">
        <v>6</v>
      </c>
      <c r="S6" s="34" t="s">
        <v>69</v>
      </c>
      <c r="T6" s="20">
        <v>28980</v>
      </c>
    </row>
    <row r="7" spans="2:20" x14ac:dyDescent="0.35">
      <c r="B7" s="16" t="s">
        <v>7</v>
      </c>
      <c r="C7" s="8">
        <v>0</v>
      </c>
      <c r="D7" s="8">
        <v>1</v>
      </c>
      <c r="E7" s="8">
        <v>1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9">
        <v>0</v>
      </c>
      <c r="P7" s="20">
        <v>20814</v>
      </c>
      <c r="R7" s="16" t="s">
        <v>7</v>
      </c>
      <c r="S7" s="34" t="s">
        <v>70</v>
      </c>
      <c r="T7" s="20">
        <v>20814</v>
      </c>
    </row>
    <row r="8" spans="2:20" x14ac:dyDescent="0.35">
      <c r="B8" s="16" t="s">
        <v>8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1</v>
      </c>
      <c r="L8" s="8">
        <v>1</v>
      </c>
      <c r="M8" s="8">
        <v>1</v>
      </c>
      <c r="N8" s="8">
        <v>0</v>
      </c>
      <c r="O8" s="9">
        <v>287</v>
      </c>
      <c r="P8" s="20">
        <v>33291</v>
      </c>
      <c r="R8" s="16" t="s">
        <v>8</v>
      </c>
      <c r="S8" s="34" t="s">
        <v>71</v>
      </c>
      <c r="T8" s="20">
        <v>33291</v>
      </c>
    </row>
    <row r="9" spans="2:20" x14ac:dyDescent="0.35">
      <c r="B9" s="16" t="s">
        <v>9</v>
      </c>
      <c r="C9" s="8">
        <v>1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1</v>
      </c>
      <c r="N9" s="8">
        <v>1</v>
      </c>
      <c r="O9" s="9">
        <v>94</v>
      </c>
      <c r="P9" s="20">
        <v>31773</v>
      </c>
      <c r="R9" s="16" t="s">
        <v>9</v>
      </c>
      <c r="S9" s="34" t="s">
        <v>72</v>
      </c>
      <c r="T9" s="20">
        <v>31773</v>
      </c>
    </row>
    <row r="10" spans="2:20" ht="15" thickBot="1" x14ac:dyDescent="0.4">
      <c r="B10" s="30" t="s">
        <v>63</v>
      </c>
      <c r="C10" s="10">
        <v>1</v>
      </c>
      <c r="D10" s="10">
        <v>1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28">
        <v>1</v>
      </c>
      <c r="O10" s="11">
        <v>374</v>
      </c>
      <c r="P10" s="17">
        <v>100452</v>
      </c>
      <c r="R10" s="30" t="s">
        <v>63</v>
      </c>
      <c r="S10" s="34" t="s">
        <v>73</v>
      </c>
      <c r="T10" s="17">
        <v>100452</v>
      </c>
    </row>
    <row r="11" spans="2:20" ht="15" thickBot="1" x14ac:dyDescent="0.4">
      <c r="B11" s="12" t="s">
        <v>60</v>
      </c>
      <c r="C11" s="27">
        <f>SUMPRODUCT(C4:C10,$O$4:$O$10)</f>
        <v>468</v>
      </c>
      <c r="D11" s="27">
        <f>SUMPRODUCT(D4:D10,$O$4:$O$10)</f>
        <v>374</v>
      </c>
      <c r="E11" s="27">
        <f t="shared" ref="D11:N11" si="0">SUMPRODUCT(E4:E10,$O$4:$O$10)</f>
        <v>573</v>
      </c>
      <c r="F11" s="27">
        <f t="shared" si="0"/>
        <v>573</v>
      </c>
      <c r="G11" s="27">
        <f t="shared" si="0"/>
        <v>503</v>
      </c>
      <c r="H11" s="27">
        <f t="shared" si="0"/>
        <v>503</v>
      </c>
      <c r="I11" s="27">
        <f t="shared" si="0"/>
        <v>519</v>
      </c>
      <c r="J11" s="27">
        <f t="shared" si="0"/>
        <v>390</v>
      </c>
      <c r="K11" s="27">
        <f t="shared" si="0"/>
        <v>661</v>
      </c>
      <c r="L11" s="27">
        <f t="shared" si="0"/>
        <v>661</v>
      </c>
      <c r="M11" s="27">
        <f t="shared" si="0"/>
        <v>755</v>
      </c>
      <c r="N11" s="29">
        <f t="shared" si="0"/>
        <v>468</v>
      </c>
    </row>
    <row r="12" spans="2:20" ht="15" thickBot="1" x14ac:dyDescent="0.4">
      <c r="B12" s="13" t="s">
        <v>61</v>
      </c>
      <c r="C12" s="21">
        <v>271</v>
      </c>
      <c r="D12" s="22">
        <v>371</v>
      </c>
      <c r="E12" s="22">
        <v>512</v>
      </c>
      <c r="F12" s="22">
        <v>573</v>
      </c>
      <c r="G12" s="22">
        <v>503</v>
      </c>
      <c r="H12" s="22">
        <v>371</v>
      </c>
      <c r="I12" s="22">
        <v>309</v>
      </c>
      <c r="J12" s="22">
        <v>390</v>
      </c>
      <c r="K12" s="22">
        <v>554</v>
      </c>
      <c r="L12" s="22">
        <v>661</v>
      </c>
      <c r="M12" s="22">
        <v>617</v>
      </c>
      <c r="N12" s="23">
        <v>468</v>
      </c>
      <c r="O12" s="14" t="s">
        <v>62</v>
      </c>
      <c r="P12" s="15">
        <f>SUMPRODUCT(O4:O10,P4:P10)</f>
        <v>57982039</v>
      </c>
    </row>
    <row r="14" spans="2:20" ht="15" thickBot="1" x14ac:dyDescent="0.4"/>
    <row r="15" spans="2:20" x14ac:dyDescent="0.35">
      <c r="B15" s="24" t="s">
        <v>56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/>
      <c r="O15" s="3" t="s">
        <v>57</v>
      </c>
      <c r="P15" s="25" t="s">
        <v>58</v>
      </c>
    </row>
    <row r="16" spans="2:20" ht="15" thickBot="1" x14ac:dyDescent="0.4">
      <c r="B16" s="4" t="s">
        <v>59</v>
      </c>
      <c r="C16" s="5">
        <v>1</v>
      </c>
      <c r="D16" s="6">
        <v>2</v>
      </c>
      <c r="E16" s="6">
        <v>3</v>
      </c>
      <c r="F16" s="6">
        <v>4</v>
      </c>
      <c r="G16" s="6">
        <v>5</v>
      </c>
      <c r="H16" s="6">
        <v>6</v>
      </c>
      <c r="I16" s="6">
        <v>7</v>
      </c>
      <c r="J16" s="6">
        <v>8</v>
      </c>
      <c r="K16" s="6">
        <v>9</v>
      </c>
      <c r="L16" s="6">
        <v>10</v>
      </c>
      <c r="M16" s="6">
        <v>11</v>
      </c>
      <c r="N16" s="6">
        <v>12</v>
      </c>
      <c r="O16" s="7"/>
      <c r="P16" s="26"/>
    </row>
    <row r="17" spans="2:16" x14ac:dyDescent="0.35">
      <c r="B17" s="18" t="s">
        <v>4</v>
      </c>
      <c r="C17" s="8">
        <v>0</v>
      </c>
      <c r="D17" s="8">
        <v>0</v>
      </c>
      <c r="E17" s="8">
        <v>1</v>
      </c>
      <c r="F17" s="8">
        <v>1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9">
        <v>199</v>
      </c>
      <c r="P17" s="19">
        <v>18768</v>
      </c>
    </row>
    <row r="18" spans="2:16" x14ac:dyDescent="0.35">
      <c r="B18" s="16" t="s">
        <v>5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1</v>
      </c>
      <c r="J18" s="8">
        <v>1</v>
      </c>
      <c r="K18" s="8">
        <v>0</v>
      </c>
      <c r="L18" s="8">
        <v>0</v>
      </c>
      <c r="M18" s="8">
        <v>0</v>
      </c>
      <c r="N18" s="8">
        <v>0</v>
      </c>
      <c r="O18" s="9">
        <v>16</v>
      </c>
      <c r="P18" s="20">
        <v>24910</v>
      </c>
    </row>
    <row r="19" spans="2:16" x14ac:dyDescent="0.35">
      <c r="B19" s="16" t="s">
        <v>6</v>
      </c>
      <c r="C19" s="8">
        <v>0</v>
      </c>
      <c r="D19" s="8">
        <v>0</v>
      </c>
      <c r="E19" s="8">
        <v>0</v>
      </c>
      <c r="F19" s="8">
        <v>0</v>
      </c>
      <c r="G19" s="8">
        <v>1</v>
      </c>
      <c r="H19" s="8">
        <v>1</v>
      </c>
      <c r="I19" s="8">
        <v>1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9">
        <v>129</v>
      </c>
      <c r="P19" s="20">
        <v>28980</v>
      </c>
    </row>
    <row r="20" spans="2:16" x14ac:dyDescent="0.35">
      <c r="B20" s="16" t="s">
        <v>7</v>
      </c>
      <c r="C20" s="8">
        <v>0</v>
      </c>
      <c r="D20" s="8">
        <v>1</v>
      </c>
      <c r="E20" s="8">
        <v>1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9">
        <v>0</v>
      </c>
      <c r="P20" s="20">
        <v>20814</v>
      </c>
    </row>
    <row r="21" spans="2:16" x14ac:dyDescent="0.35">
      <c r="B21" s="16" t="s">
        <v>8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1</v>
      </c>
      <c r="L21" s="8">
        <v>1</v>
      </c>
      <c r="M21" s="8">
        <v>1</v>
      </c>
      <c r="N21" s="8">
        <v>0</v>
      </c>
      <c r="O21" s="9">
        <v>287</v>
      </c>
      <c r="P21" s="20">
        <v>33291</v>
      </c>
    </row>
    <row r="22" spans="2:16" x14ac:dyDescent="0.35">
      <c r="B22" s="16" t="s">
        <v>9</v>
      </c>
      <c r="C22" s="8">
        <v>1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1</v>
      </c>
      <c r="N22" s="8">
        <v>1</v>
      </c>
      <c r="O22" s="9">
        <v>94</v>
      </c>
      <c r="P22" s="20">
        <v>31773</v>
      </c>
    </row>
    <row r="23" spans="2:16" ht="15" thickBot="1" x14ac:dyDescent="0.4">
      <c r="B23" s="30" t="s">
        <v>63</v>
      </c>
      <c r="C23" s="10">
        <v>1</v>
      </c>
      <c r="D23" s="10">
        <v>1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28">
        <v>1</v>
      </c>
      <c r="O23" s="11">
        <v>374</v>
      </c>
      <c r="P23" s="17">
        <v>100452</v>
      </c>
    </row>
    <row r="24" spans="2:16" ht="15" thickBot="1" x14ac:dyDescent="0.4">
      <c r="B24" s="12" t="s">
        <v>60</v>
      </c>
      <c r="C24" s="27">
        <f>SUMPRODUCT(C17:C23,$O$4:$O$10)</f>
        <v>468</v>
      </c>
      <c r="D24" s="27">
        <f>SUMPRODUCT(D17:D23,$O$4:$O$10)</f>
        <v>374</v>
      </c>
      <c r="E24" s="27">
        <f t="shared" ref="E24" si="1">SUMPRODUCT(E17:E23,$O$4:$O$10)</f>
        <v>573</v>
      </c>
      <c r="F24" s="27">
        <f t="shared" ref="F24" si="2">SUMPRODUCT(F17:F23,$O$4:$O$10)</f>
        <v>573</v>
      </c>
      <c r="G24" s="27">
        <f t="shared" ref="G24" si="3">SUMPRODUCT(G17:G23,$O$4:$O$10)</f>
        <v>503</v>
      </c>
      <c r="H24" s="27">
        <f t="shared" ref="H24" si="4">SUMPRODUCT(H17:H23,$O$4:$O$10)</f>
        <v>503</v>
      </c>
      <c r="I24" s="27">
        <f t="shared" ref="I24" si="5">SUMPRODUCT(I17:I23,$O$4:$O$10)</f>
        <v>519</v>
      </c>
      <c r="J24" s="27">
        <f t="shared" ref="J24" si="6">SUMPRODUCT(J17:J23,$O$4:$O$10)</f>
        <v>390</v>
      </c>
      <c r="K24" s="27">
        <f t="shared" ref="K24" si="7">SUMPRODUCT(K17:K23,$O$4:$O$10)</f>
        <v>661</v>
      </c>
      <c r="L24" s="27">
        <f t="shared" ref="L24" si="8">SUMPRODUCT(L17:L23,$O$4:$O$10)</f>
        <v>661</v>
      </c>
      <c r="M24" s="27">
        <f t="shared" ref="M24" si="9">SUMPRODUCT(M17:M23,$O$4:$O$10)</f>
        <v>755</v>
      </c>
      <c r="N24" s="29">
        <f t="shared" ref="N24" si="10">SUMPRODUCT(N17:N23,$O$4:$O$10)</f>
        <v>468</v>
      </c>
    </row>
    <row r="25" spans="2:16" ht="15" thickBot="1" x14ac:dyDescent="0.4">
      <c r="B25" s="13" t="s">
        <v>61</v>
      </c>
      <c r="C25" s="21">
        <v>271</v>
      </c>
      <c r="D25" s="22">
        <v>371</v>
      </c>
      <c r="E25" s="22">
        <v>512</v>
      </c>
      <c r="F25" s="22">
        <v>573</v>
      </c>
      <c r="G25" s="22">
        <v>503</v>
      </c>
      <c r="H25" s="22">
        <v>371</v>
      </c>
      <c r="I25" s="22">
        <v>309</v>
      </c>
      <c r="J25" s="22">
        <v>390</v>
      </c>
      <c r="K25" s="22">
        <v>554</v>
      </c>
      <c r="L25" s="22">
        <v>661</v>
      </c>
      <c r="M25" s="22">
        <v>617</v>
      </c>
      <c r="N25" s="23">
        <v>468</v>
      </c>
      <c r="O25" s="14" t="s">
        <v>62</v>
      </c>
      <c r="P25" s="15">
        <f>SUMPRODUCT(O17:O23,P17:P23)</f>
        <v>57982039</v>
      </c>
    </row>
  </sheetData>
  <mergeCells count="6">
    <mergeCell ref="B15:N15"/>
    <mergeCell ref="O15:O16"/>
    <mergeCell ref="P15:P16"/>
    <mergeCell ref="P2:P3"/>
    <mergeCell ref="B2:N2"/>
    <mergeCell ref="O2:O3"/>
  </mergeCells>
  <conditionalFormatting sqref="C4:N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ignoredErrors>
    <ignoredError sqref="C11:N11" formulaRange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 Workers</vt:lpstr>
      <vt:lpstr>Foot Traffic</vt:lpstr>
      <vt:lpstr>Salary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Milligan</dc:creator>
  <cp:lastModifiedBy>Melissa Milligan</cp:lastModifiedBy>
  <dcterms:created xsi:type="dcterms:W3CDTF">2025-04-02T22:37:28Z</dcterms:created>
  <dcterms:modified xsi:type="dcterms:W3CDTF">2025-04-03T00:05:14Z</dcterms:modified>
</cp:coreProperties>
</file>