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DEMO2022\DEMO2022\"/>
    </mc:Choice>
  </mc:AlternateContent>
  <bookViews>
    <workbookView xWindow="0" yWindow="0" windowWidth="23040" windowHeight="9264"/>
  </bookViews>
  <sheets>
    <sheet name="CIS Marking Scheme Import" sheetId="1" r:id="rId1"/>
    <sheet name="Efremov E" sheetId="2" r:id="rId2"/>
    <sheet name="Netepenko A" sheetId="3" r:id="rId3"/>
    <sheet name="Marchenko M" sheetId="4" r:id="rId4"/>
    <sheet name="Osipov A" sheetId="5" r:id="rId5"/>
    <sheet name="Summary" sheetId="6" r:id="rId6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1" i="5" l="1"/>
  <c r="D40" i="5"/>
  <c r="D39" i="5"/>
  <c r="D38" i="5"/>
  <c r="D37" i="5"/>
  <c r="D36" i="5"/>
  <c r="D35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19" i="5"/>
  <c r="D18" i="5"/>
  <c r="D17" i="5"/>
  <c r="D16" i="5"/>
  <c r="D15" i="5"/>
  <c r="D14" i="5"/>
  <c r="D12" i="5"/>
  <c r="D11" i="5"/>
  <c r="D10" i="5"/>
  <c r="D9" i="5"/>
  <c r="D8" i="5"/>
  <c r="D7" i="5"/>
  <c r="D42" i="5" s="1"/>
  <c r="D42" i="4"/>
  <c r="D41" i="4"/>
  <c r="D40" i="4"/>
  <c r="D39" i="4"/>
  <c r="D38" i="4"/>
  <c r="D37" i="4"/>
  <c r="D36" i="4"/>
  <c r="D35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19" i="4"/>
  <c r="D18" i="4"/>
  <c r="D17" i="4"/>
  <c r="D16" i="4"/>
  <c r="D15" i="4"/>
  <c r="D14" i="4"/>
  <c r="D12" i="4"/>
  <c r="D11" i="4"/>
  <c r="D10" i="4"/>
  <c r="D9" i="4"/>
  <c r="D8" i="4"/>
  <c r="D7" i="4"/>
  <c r="D27" i="2"/>
  <c r="D28" i="2"/>
  <c r="D29" i="2"/>
  <c r="D30" i="2"/>
  <c r="D31" i="2"/>
  <c r="D32" i="2"/>
  <c r="D33" i="2"/>
  <c r="D35" i="2"/>
  <c r="D36" i="2"/>
  <c r="D37" i="2"/>
  <c r="D38" i="2"/>
  <c r="D39" i="2"/>
  <c r="D40" i="2"/>
  <c r="D41" i="2"/>
  <c r="D26" i="2"/>
  <c r="D25" i="2"/>
  <c r="D24" i="2"/>
  <c r="D23" i="2"/>
  <c r="D22" i="2"/>
  <c r="D21" i="2"/>
  <c r="D19" i="2"/>
  <c r="D18" i="2"/>
  <c r="D17" i="2"/>
  <c r="D16" i="2"/>
  <c r="D15" i="2"/>
  <c r="D14" i="2"/>
  <c r="D10" i="2"/>
  <c r="D11" i="2"/>
  <c r="D12" i="2"/>
  <c r="D8" i="2"/>
  <c r="D9" i="2"/>
  <c r="D7" i="2"/>
  <c r="D8" i="3"/>
  <c r="D9" i="3"/>
  <c r="D10" i="3"/>
  <c r="D11" i="3"/>
  <c r="D12" i="3"/>
  <c r="D14" i="3"/>
  <c r="D15" i="3"/>
  <c r="D16" i="3"/>
  <c r="D17" i="3"/>
  <c r="D18" i="3"/>
  <c r="D19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5" i="3"/>
  <c r="D36" i="3"/>
  <c r="D37" i="3"/>
  <c r="D38" i="3"/>
  <c r="D39" i="3"/>
  <c r="D40" i="3"/>
  <c r="D41" i="3"/>
  <c r="D7" i="3"/>
  <c r="C42" i="5" l="1"/>
  <c r="C42" i="4"/>
  <c r="C42" i="3"/>
  <c r="B9" i="6"/>
  <c r="B8" i="6"/>
  <c r="D42" i="3"/>
  <c r="B7" i="6" s="1"/>
  <c r="C42" i="2"/>
  <c r="A9" i="6"/>
  <c r="A8" i="6"/>
  <c r="A7" i="6"/>
  <c r="A6" i="6"/>
  <c r="B2" i="6"/>
  <c r="B34" i="5" l="1"/>
  <c r="B20" i="5"/>
  <c r="B13" i="5"/>
  <c r="B6" i="5"/>
  <c r="B2" i="5"/>
  <c r="B34" i="4"/>
  <c r="B20" i="4"/>
  <c r="B13" i="4"/>
  <c r="B6" i="4"/>
  <c r="B2" i="4"/>
  <c r="B34" i="3"/>
  <c r="B20" i="3"/>
  <c r="B13" i="3"/>
  <c r="B6" i="3"/>
  <c r="B2" i="3"/>
  <c r="B34" i="2"/>
  <c r="B20" i="2"/>
  <c r="B13" i="2"/>
  <c r="B6" i="2"/>
  <c r="B2" i="2"/>
  <c r="E7" i="1" l="1"/>
  <c r="E6" i="1"/>
  <c r="E5" i="1"/>
  <c r="E4" i="1"/>
  <c r="K11" i="1" l="1"/>
  <c r="D42" i="2"/>
  <c r="B6" i="6" s="1"/>
</calcChain>
</file>

<file path=xl/comments1.xml><?xml version="1.0" encoding="utf-8"?>
<comments xmlns="http://schemas.openxmlformats.org/spreadsheetml/2006/main">
  <authors>
    <author>Peter Neate</author>
  </authors>
  <commentList>
    <comment ref="D2" authorId="0" shapeId="0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<sst xmlns="http://schemas.openxmlformats.org/spreadsheetml/2006/main" count="553" uniqueCount="159">
  <si>
    <t>Skill name</t>
  </si>
  <si>
    <t>Criteria</t>
  </si>
  <si>
    <t>Mark</t>
  </si>
  <si>
    <t>Sub
Criteria
ID</t>
  </si>
  <si>
    <t>Sub Criteria
Name or Description</t>
  </si>
  <si>
    <t>Aspect
Type
O = Obj
S = Sub
J = Judg</t>
  </si>
  <si>
    <t>Aspect - Description</t>
  </si>
  <si>
    <t>Judg Score</t>
  </si>
  <si>
    <t>Requirement
or Nominal
Size (Obj Only)</t>
  </si>
  <si>
    <t>WSSS Section</t>
  </si>
  <si>
    <t>Max
Mark</t>
  </si>
  <si>
    <t>Total
Mark</t>
  </si>
  <si>
    <t>Extra Aspect Description (Obj or Subj)
OR
Judgement Score Description (Judg only)</t>
  </si>
  <si>
    <t>Сетевое и системное администрирование - IT Network Systems Administration</t>
  </si>
  <si>
    <t>A</t>
  </si>
  <si>
    <t>B</t>
  </si>
  <si>
    <t>C</t>
  </si>
  <si>
    <t/>
  </si>
  <si>
    <t>O</t>
  </si>
  <si>
    <t>B1</t>
  </si>
  <si>
    <t xml:space="preserve">Windows </t>
  </si>
  <si>
    <t>Установить и настройте active directory c доменным именем ht2021.local</t>
  </si>
  <si>
    <t>Установить и настройте DNS сервер (прямая и обратная зона)</t>
  </si>
  <si>
    <t>Установить и настройте DHPC сервер с дополнительными опциями</t>
  </si>
  <si>
    <t>Создать группу безопасности и пользователя в подразделении ( BD, lorries, OUBD)</t>
  </si>
  <si>
    <t xml:space="preserve">Создайте GPO локальная группа администраторов должна входить в группу BD </t>
  </si>
  <si>
    <t>Добавите в домен DEV1, DEV2</t>
  </si>
  <si>
    <t>VMware</t>
  </si>
  <si>
    <t>Базовая настройка</t>
  </si>
  <si>
    <t>Добавите vcsa в домен группа доменных администраторов должна иметь полный доступ</t>
  </si>
  <si>
    <t>Создать кластер ClusterHT хосты должны быть добавлены по именам</t>
  </si>
  <si>
    <t>Создайте кластер хранения DatastoreClusterHT из имеющихся дисков на хостах</t>
  </si>
  <si>
    <t>Создайте все необходимые Distributed switch</t>
  </si>
  <si>
    <t>Создайте виртуальную машину и преобразуйте ее в шаблон</t>
  </si>
  <si>
    <t>LINUX</t>
  </si>
  <si>
    <t>С помощью terraform создайте виртуальные машины (k8s1, k8s2, k8s3)</t>
  </si>
  <si>
    <t>ВМ должны быть доступны из сети 172.30.0.0/24</t>
  </si>
  <si>
    <t>Конфигурационные файлы terraform сохранить в (/home/user/terraform)</t>
  </si>
  <si>
    <t>Создайте ВМ с именем nfs</t>
  </si>
  <si>
    <t>Установите сервисы nfs и экспортируйте директорию /srv/nfs/k8s</t>
  </si>
  <si>
    <t>С помощью kubspray разверните кластер kubernetes на ВМ (k8s1, k8s2, k8s3)</t>
  </si>
  <si>
    <t>Управление кластером должно быть доступно с ВМ DEV2 из под пользователя user.</t>
  </si>
  <si>
    <t>В kubernetes запустите приложение “voting app”</t>
  </si>
  <si>
    <t>Приложение Vote должно быть доступно на порту “30300”</t>
  </si>
  <si>
    <t>Приложение Result должно быть доступно на порту “30400”</t>
  </si>
  <si>
    <t>Создайте ingress для сервисов vote и result</t>
  </si>
  <si>
    <t>Сервис vote должен быть доступен по адресу “vote.ht2021.local”</t>
  </si>
  <si>
    <t>Сервис result должен быть доступен по адресу “result.ht2021.local”</t>
  </si>
  <si>
    <t>Monitoring</t>
  </si>
  <si>
    <t>Установите Prometheus в кластер kubernetes</t>
  </si>
  <si>
    <t>Установите Grafana и подключите к сервису Prometheus</t>
  </si>
  <si>
    <t>Установите dashboards: 1860, 7249</t>
  </si>
  <si>
    <t xml:space="preserve">Grafana должна быть доступна по адресу “grafana.ht2021.local” </t>
  </si>
  <si>
    <t>Подключение к GCP</t>
  </si>
  <si>
    <t>Создайте Instance в Google Cloud</t>
  </si>
  <si>
    <t>Настройте VTI тоннель с помощью ipsec между csr и вашим instance</t>
  </si>
  <si>
    <t>A1</t>
  </si>
  <si>
    <t>C1</t>
  </si>
  <si>
    <t>D1</t>
  </si>
  <si>
    <t>D</t>
  </si>
  <si>
    <t>Mark Summary</t>
  </si>
  <si>
    <t>Skill</t>
  </si>
  <si>
    <t>Competitor</t>
  </si>
  <si>
    <t>A2</t>
  </si>
  <si>
    <t>A3</t>
  </si>
  <si>
    <t>A4</t>
  </si>
  <si>
    <t>A5</t>
  </si>
  <si>
    <t>A6</t>
  </si>
  <si>
    <t>B2</t>
  </si>
  <si>
    <t>B3</t>
  </si>
  <si>
    <t>B4</t>
  </si>
  <si>
    <t>B5</t>
  </si>
  <si>
    <t>B6</t>
  </si>
  <si>
    <t>C2</t>
  </si>
  <si>
    <t>C3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</si>
  <si>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</si>
  <si>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</si>
  <si>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</si>
  <si>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</si>
  <si>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</si>
  <si>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</si>
  <si>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</si>
  <si>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</si>
  <si>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</si>
  <si>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</si>
  <si>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D2</t>
  </si>
  <si>
    <t>D3</t>
  </si>
  <si>
    <t>D4</t>
  </si>
  <si>
    <t>D5</t>
  </si>
  <si>
    <t>D6</t>
  </si>
  <si>
    <t>D7</t>
  </si>
  <si>
    <t>Efremov E.</t>
  </si>
  <si>
    <t>Marchenko M.</t>
  </si>
  <si>
    <t>Netepenko A.</t>
  </si>
  <si>
    <t>Osipov A.</t>
  </si>
  <si>
    <t>Name</t>
  </si>
  <si>
    <t>Result</t>
  </si>
  <si>
    <t>Award</t>
  </si>
  <si>
    <t>All</t>
  </si>
  <si>
    <t>Total</t>
  </si>
  <si>
    <t>Виртуальные машины и коммутация</t>
  </si>
  <si>
    <t>Имена хостов в созданных ВМ должны быть установлены в соответствии
со схемой.</t>
  </si>
  <si>
    <t>Адресация должна быть выполнена в соответствии с Таблицей 1</t>
  </si>
  <si>
    <t>Сетевая связность.</t>
  </si>
  <si>
    <t xml:space="preserve">RTR-L </t>
  </si>
  <si>
    <t>Разрешается работа протокола SSH;</t>
  </si>
  <si>
    <t>Прочие подключения запрещены;</t>
  </si>
  <si>
    <t>RTR-R</t>
  </si>
  <si>
    <t>Разрешается работа протоколов ICMP;</t>
  </si>
  <si>
    <t>SSH региона Left:</t>
  </si>
  <si>
    <t>Инфраструктурные службы.</t>
  </si>
  <si>
    <t>Внешний клиент CLI должен использовать DNS-службу, развернутую на ISP, по умолчанию;</t>
  </si>
  <si>
    <t>Клиент CLI должен использовать службу времени ISP;</t>
  </si>
  <si>
    <t>ISP</t>
  </si>
  <si>
    <t>Запрещено прямое попадание трафика из внутренних сетей во внешние и наоборот</t>
  </si>
  <si>
    <t>RTR-L and RTR-R</t>
  </si>
  <si>
    <t>Трафик, идущий по туннелю между регионами по внутренним адресам, не должен транслироваться.</t>
  </si>
  <si>
    <t>Для обращений в платформам со стороны хостов, находящихся внутри регионов, ограничений быть не должно;</t>
  </si>
  <si>
    <t>Для обращений в платформам со стороны хостов, находящихся внутри регионов, ограничений быть не должно</t>
  </si>
  <si>
    <t>Подключения со стороны внешних сетей по протоколу к платформе управления трафиком RTR-L на порт 2222 должны быть перенаправлены на ВМ Web-L</t>
  </si>
  <si>
    <t>Подключения со стороны внешних сетей по протоколу к платформе управления трафиком RTR-L на порт 2244 должны быть перенаправлены на ВМ Web-R;</t>
  </si>
  <si>
    <t>SRV</t>
  </si>
  <si>
    <t>CLI</t>
  </si>
  <si>
    <t>Внутренние хосты регионов (равно как и платформы управления трафиком) должны использовать данную DNS-службу для разрешения всех запросов имен;</t>
  </si>
  <si>
    <t>Сервер считает собственный источник времени верным, stratum=4;</t>
  </si>
  <si>
    <t>Сервер должен допускать обращения внутренних хостов регионов, в том числе и платформ управления трафиком, для синхронизации времени;</t>
  </si>
  <si>
    <t>Все внутренние хосты(в том числе и платформы управления трафиком) должны синхронизировать свое время с SRV;</t>
  </si>
  <si>
    <t>Сервер должен предоставлять доступ для обмена файлами серверам WEB-L и WEB-R;</t>
  </si>
  <si>
    <t>Хранение файлов осуществляется на диске (смонтированном по указанным выше адресам), реализованном по технологии RAID типа “Зеркало”</t>
  </si>
  <si>
    <t>Каталог должен позволять удалять и создавать файлы в нем для всех пользователей;</t>
  </si>
  <si>
    <t>Выполните настройку центра сертификации на базе SRV</t>
  </si>
  <si>
    <t>Выдаваемые сертификаты должны иметь срок жизни не менее 500 дней</t>
  </si>
  <si>
    <t>Параметры выдаваемых сертификатов: (Страна RU; Организация DEMO.WSR; Прочие поля (за исключением CN) должны быть пусты;)</t>
  </si>
  <si>
    <t>Служба файлового обмена должна позволять монтирование в виде стандартного каталога Linux (Разделяемый каталог должен быть смонтирован по адресу /opt/share;)</t>
  </si>
  <si>
    <t>Сервер, в зависимости от ОС, использует следующие каталоги для хранения файлов: (Диск R:\ для систем на базе Windows;)</t>
  </si>
  <si>
    <t>Сервер синхронизирует время с хостом ISP; (Синхронизация с другими источникам запрещена;)</t>
  </si>
  <si>
    <t>Обслуживается зона int.demo.wsr; (Наполнение зоны должно быть реализовано в соответствии с Таблицей 2;)</t>
  </si>
  <si>
    <t>Обслуживаются обратные зоны для внутренних адресов регионов (Имена для разрешения обратных записей следует брать из Таблицы 2;)</t>
  </si>
  <si>
    <t>Сервер принимает рекурсивные запросы, исходящие от адресов внутренних регионов; (Обслуживание клиентов(внешних и внутренних), обращающихся к к зоне int.demo.wsr, должно производится без каких либо ограничений по адресу источника;)</t>
  </si>
  <si>
    <t>Сервер допускает подключение только через внешний адрес соответствующей платформы управления трафиком; (Подразумевается обращение SRV для синхронизации времени;)</t>
  </si>
  <si>
    <t>Обслуживается зона demo.wsr (Наполнение зоны должно быть реализовано в соответствии с Таблицей 2)</t>
  </si>
  <si>
    <t>Сервер делегирует зону int.demo.wsr на SRV; (Поскольку SRV находится во внутренней сети западного региона, делегирование происходит на внешний адрес маршрутизатора данного региона.)</t>
  </si>
  <si>
    <t>Сервер делегирует зону int.demo.wsr на SRV; (Маршрутизатор региона должен транслировать соответствующие порты DNS-службы в порты сервера SRV)</t>
  </si>
  <si>
    <t>Используется сервер ISP. NTP</t>
  </si>
  <si>
    <t>Разрешаются подключения к портам HTTP и HTTPS для всех клиентов; (Порты необходимо для работы настраиваемых служб)</t>
  </si>
  <si>
    <t>Разрешается работа выбранного протокола организации защищенной связи; (Разрешение портов должно быть выполнено по принципу необходимо и достаточно”)</t>
  </si>
  <si>
    <t>Разрешаются подключения к портам DNS, HTTP и HTTPS для всех клиентов; (Порты необходимо для работы настраиваемых служб)</t>
  </si>
  <si>
    <t>Разрешается работа выбранного протокола организации защищенной связи (Разрешение портов должно быть выполнено по принципу “необходимо и достаточно”)</t>
  </si>
  <si>
    <t>Трафик, проходящий по данному туннелю, должен быть защищен (Платформа ISP не должна иметь возможности просматривать содержимое пакетов, идущих из одной внутренней сети в другую)</t>
  </si>
  <si>
    <t>Туннель должен позволять защищенное взаимодействие между платформами управления трафиком по их внутренним адресам (Взаимодействие по внешним адресам должно происходит без применения туннеля и шифрования)</t>
  </si>
  <si>
    <t>Инфраструктура веб-приложения.</t>
  </si>
  <si>
    <t>Web-L</t>
  </si>
  <si>
    <t>Выполните установку приложения AppDocker0;</t>
  </si>
  <si>
    <t>Доступ к приложению осуществляется по DNS-имени www.demo.wsr;</t>
  </si>
  <si>
    <t>Web-R</t>
  </si>
  <si>
    <t>Имя должно разрешаться во “внешние” адреса ВМ управления трафиком в обоих регионах;</t>
  </si>
  <si>
    <t>Доступ к приложению должен быть защищен с применением технологии TLS</t>
  </si>
  <si>
    <t>Незащищенное соединение должно переводится на защищенный канал автоматически;</t>
  </si>
  <si>
    <t>Сайт должен продолжать обслуживание (с задержкой не более 25 секунд) в следующих сценариях: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</si>
</sst>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color indexed="81"/>
      <name val="Tahoma"/>
      <family val="2"/>
    </font>
    <font>
      <sz val="10"/>
      <name val="Arial"/>
    </font>
    <font>
      <b/>
      <sz val="11"/>
      <color theme="1"/>
      <name val="Calibri"/>
      <family val="2"/>
      <charset val="204"/>
    </font>
    <font>
      <sz val="10"/>
      <name val="Arial"/>
      <family val="2"/>
      <charset val="204"/>
    </font>
    <font>
      <b/>
      <sz val="20"/>
      <color theme="1"/>
      <name val="Arial"/>
      <family val="2"/>
      <charset val="204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/>
    </xf>
    <xf numFmtId="0" fontId="8" fillId="0" borderId="2" xfId="0" applyFont="1" applyBorder="1" applyAlignment="1">
      <alignment vertical="center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right"/>
    </xf>
    <xf numFmtId="0" fontId="3" fillId="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0" fillId="0" borderId="2" xfId="0" applyNumberFormat="1" applyBorder="1"/>
    <xf numFmtId="0" fontId="0" fillId="0" borderId="6" xfId="0" applyBorder="1"/>
    <xf numFmtId="0" fontId="2" fillId="2" borderId="9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left" vertical="center" wrapText="1"/>
    </xf>
    <xf numFmtId="2" fontId="2" fillId="2" borderId="3" xfId="0" applyNumberFormat="1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7" fillId="0" borderId="2" xfId="0" applyFont="1" applyBorder="1" applyAlignment="1">
      <alignment horizontal="left" wrapText="1"/>
    </xf>
    <xf numFmtId="0" fontId="9" fillId="0" borderId="2" xfId="0" applyFont="1" applyBorder="1" applyAlignment="1">
      <alignment horizontal="left" wrapText="1"/>
    </xf>
    <xf numFmtId="0" fontId="11" fillId="0" borderId="2" xfId="0" applyFont="1" applyBorder="1" applyAlignment="1">
      <alignment horizontal="left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3"/>
  <sheetViews>
    <sheetView tabSelected="1" topLeftCell="A49" zoomScale="55" zoomScaleNormal="55" workbookViewId="0">
      <selection activeCell="D79" sqref="D79"/>
    </sheetView>
  </sheetViews>
  <sheetFormatPr defaultRowHeight="13.2" x14ac:dyDescent="0.25"/>
  <cols>
    <col min="1" max="1" width="7.6640625" customWidth="1"/>
    <col min="2" max="2" width="35.77734375" bestFit="1" customWidth="1"/>
    <col min="3" max="3" width="16.21875" bestFit="1" customWidth="1"/>
    <col min="4" max="4" width="80.6640625" bestFit="1" customWidth="1"/>
    <col min="5" max="5" width="8" customWidth="1"/>
    <col min="6" max="6" width="46.6640625" customWidth="1"/>
    <col min="7" max="7" width="15.44140625" customWidth="1"/>
    <col min="8" max="8" width="10.109375" customWidth="1"/>
    <col min="9" max="9" width="8.33203125" customWidth="1"/>
    <col min="11" max="11" width="10.6640625" bestFit="1" customWidth="1"/>
  </cols>
  <sheetData>
    <row r="1" spans="1:11" ht="20.100000000000001" customHeight="1" x14ac:dyDescent="0.25">
      <c r="D1" s="1" t="s">
        <v>0</v>
      </c>
      <c r="E1" s="1"/>
    </row>
    <row r="2" spans="1:11" ht="20.100000000000001" customHeight="1" x14ac:dyDescent="0.25">
      <c r="D2" s="19" t="s">
        <v>13</v>
      </c>
    </row>
    <row r="3" spans="1:11" ht="20.100000000000001" customHeight="1" x14ac:dyDescent="0.25">
      <c r="D3" s="1" t="s">
        <v>1</v>
      </c>
      <c r="E3" s="1" t="s">
        <v>2</v>
      </c>
      <c r="F3" s="2"/>
      <c r="G3" s="1"/>
      <c r="H3" s="1"/>
    </row>
    <row r="4" spans="1:11" ht="20.100000000000001" customHeight="1" x14ac:dyDescent="0.25">
      <c r="C4" s="7" t="s">
        <v>14</v>
      </c>
      <c r="D4" s="18" t="s">
        <v>20</v>
      </c>
      <c r="E4" s="8">
        <f>SUM(I13:I14)</f>
        <v>1</v>
      </c>
    </row>
    <row r="5" spans="1:11" ht="20.100000000000001" customHeight="1" x14ac:dyDescent="0.25">
      <c r="C5" s="7" t="s">
        <v>15</v>
      </c>
      <c r="D5" s="18" t="s">
        <v>27</v>
      </c>
      <c r="E5" s="8">
        <f>SUM(I17:I23)</f>
        <v>1.5</v>
      </c>
    </row>
    <row r="6" spans="1:11" ht="20.100000000000001" customHeight="1" x14ac:dyDescent="0.25">
      <c r="C6" s="7" t="s">
        <v>16</v>
      </c>
      <c r="D6" s="18" t="s">
        <v>34</v>
      </c>
      <c r="E6" s="8">
        <f>SUM(I42:I54)</f>
        <v>11</v>
      </c>
    </row>
    <row r="7" spans="1:11" ht="20.100000000000001" customHeight="1" x14ac:dyDescent="0.25">
      <c r="C7" s="19" t="s">
        <v>59</v>
      </c>
      <c r="D7" s="18" t="s">
        <v>48</v>
      </c>
      <c r="E7" s="8">
        <f>SUM(I56:I61)</f>
        <v>6.5</v>
      </c>
    </row>
    <row r="8" spans="1:11" x14ac:dyDescent="0.25">
      <c r="G8" s="3"/>
      <c r="H8" s="3"/>
    </row>
    <row r="9" spans="1:11" ht="13.8" thickBot="1" x14ac:dyDescent="0.3">
      <c r="G9" s="3"/>
      <c r="H9" s="3"/>
    </row>
    <row r="10" spans="1:11" ht="21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5"/>
      <c r="K10" s="6"/>
    </row>
    <row r="11" spans="1:11" ht="66" x14ac:dyDescent="0.25">
      <c r="A11" s="11" t="s">
        <v>3</v>
      </c>
      <c r="B11" s="11" t="s">
        <v>4</v>
      </c>
      <c r="C11" s="11" t="s">
        <v>5</v>
      </c>
      <c r="D11" s="11" t="s">
        <v>6</v>
      </c>
      <c r="E11" s="11" t="s">
        <v>7</v>
      </c>
      <c r="F11" s="11" t="s">
        <v>12</v>
      </c>
      <c r="G11" s="11" t="s">
        <v>8</v>
      </c>
      <c r="H11" s="11" t="s">
        <v>9</v>
      </c>
      <c r="I11" s="11" t="s">
        <v>10</v>
      </c>
      <c r="J11" s="9" t="s">
        <v>11</v>
      </c>
      <c r="K11" s="10">
        <f>SUM(I12:I61)</f>
        <v>20</v>
      </c>
    </row>
    <row r="12" spans="1:11" ht="14.4" x14ac:dyDescent="0.25">
      <c r="A12" s="12" t="s">
        <v>14</v>
      </c>
      <c r="B12" s="13" t="s">
        <v>100</v>
      </c>
      <c r="C12" s="14" t="s">
        <v>17</v>
      </c>
      <c r="D12" s="14" t="s">
        <v>17</v>
      </c>
      <c r="E12" s="14" t="s">
        <v>17</v>
      </c>
      <c r="F12" s="14"/>
      <c r="G12" s="14" t="s">
        <v>17</v>
      </c>
      <c r="H12" s="14" t="s">
        <v>17</v>
      </c>
      <c r="I12" s="14" t="s">
        <v>17</v>
      </c>
    </row>
    <row r="13" spans="1:11" ht="26.4" x14ac:dyDescent="0.25">
      <c r="A13" s="15" t="s">
        <v>17</v>
      </c>
      <c r="B13" s="14" t="s">
        <v>17</v>
      </c>
      <c r="C13" s="15" t="s">
        <v>18</v>
      </c>
      <c r="D13" s="41" t="s">
        <v>101</v>
      </c>
      <c r="E13" s="15" t="s">
        <v>17</v>
      </c>
      <c r="F13" s="14"/>
      <c r="G13" s="14" t="s">
        <v>17</v>
      </c>
      <c r="H13" s="15">
        <v>4</v>
      </c>
      <c r="I13" s="16">
        <v>0.5</v>
      </c>
    </row>
    <row r="14" spans="1:11" x14ac:dyDescent="0.25">
      <c r="A14" s="15" t="s">
        <v>17</v>
      </c>
      <c r="B14" s="14" t="s">
        <v>17</v>
      </c>
      <c r="C14" s="15" t="s">
        <v>18</v>
      </c>
      <c r="D14" s="14" t="s">
        <v>102</v>
      </c>
      <c r="E14" s="15" t="s">
        <v>17</v>
      </c>
      <c r="F14" s="14"/>
      <c r="G14" s="14" t="s">
        <v>17</v>
      </c>
      <c r="H14" s="15">
        <v>4</v>
      </c>
      <c r="I14" s="16">
        <v>0.5</v>
      </c>
    </row>
    <row r="15" spans="1:11" ht="14.4" x14ac:dyDescent="0.25">
      <c r="A15" s="12" t="s">
        <v>15</v>
      </c>
      <c r="B15" s="13" t="s">
        <v>103</v>
      </c>
      <c r="C15" s="15"/>
      <c r="D15" s="14"/>
      <c r="E15" s="15"/>
      <c r="F15" s="17"/>
      <c r="G15" s="14"/>
      <c r="H15" s="15"/>
      <c r="I15" s="16"/>
    </row>
    <row r="16" spans="1:11" ht="14.4" x14ac:dyDescent="0.25">
      <c r="A16" s="12"/>
      <c r="B16" s="13"/>
      <c r="C16" s="15" t="s">
        <v>113</v>
      </c>
      <c r="D16" s="41"/>
      <c r="E16" s="15"/>
      <c r="F16" s="17"/>
      <c r="G16" s="14"/>
      <c r="H16" s="15"/>
      <c r="I16" s="16"/>
    </row>
    <row r="17" spans="1:9" x14ac:dyDescent="0.25">
      <c r="A17" s="15" t="s">
        <v>17</v>
      </c>
      <c r="B17" s="14" t="s">
        <v>17</v>
      </c>
      <c r="C17" s="15" t="s">
        <v>18</v>
      </c>
      <c r="D17" s="42" t="s">
        <v>114</v>
      </c>
      <c r="E17" s="15" t="s">
        <v>17</v>
      </c>
      <c r="F17" s="14"/>
      <c r="G17" s="14" t="s">
        <v>17</v>
      </c>
      <c r="H17" s="15">
        <v>5</v>
      </c>
      <c r="I17" s="16">
        <v>0.5</v>
      </c>
    </row>
    <row r="18" spans="1:9" x14ac:dyDescent="0.25">
      <c r="A18" s="15"/>
      <c r="B18" s="14"/>
      <c r="C18" s="15" t="s">
        <v>115</v>
      </c>
      <c r="D18" s="42"/>
      <c r="E18" s="15"/>
      <c r="F18" s="14"/>
      <c r="G18" s="14"/>
      <c r="H18" s="15"/>
      <c r="I18" s="16"/>
    </row>
    <row r="19" spans="1:9" ht="39.6" x14ac:dyDescent="0.25">
      <c r="A19" s="15"/>
      <c r="B19" s="14"/>
      <c r="C19" s="15" t="s">
        <v>18</v>
      </c>
      <c r="D19" s="42" t="s">
        <v>148</v>
      </c>
      <c r="E19" s="15"/>
      <c r="F19" s="14"/>
      <c r="G19" s="14"/>
      <c r="H19" s="15"/>
      <c r="I19" s="16"/>
    </row>
    <row r="20" spans="1:9" ht="39.6" x14ac:dyDescent="0.25">
      <c r="A20" s="15"/>
      <c r="B20" s="14"/>
      <c r="C20" s="15" t="s">
        <v>18</v>
      </c>
      <c r="D20" s="42" t="s">
        <v>149</v>
      </c>
      <c r="E20" s="15"/>
      <c r="F20" s="14"/>
      <c r="G20" s="14"/>
      <c r="H20" s="15"/>
      <c r="I20" s="16"/>
    </row>
    <row r="21" spans="1:9" ht="26.4" x14ac:dyDescent="0.25">
      <c r="A21" s="15"/>
      <c r="B21" s="14"/>
      <c r="C21" s="15" t="s">
        <v>18</v>
      </c>
      <c r="D21" s="42" t="s">
        <v>116</v>
      </c>
      <c r="E21" s="15"/>
      <c r="F21" s="14"/>
      <c r="G21" s="14"/>
      <c r="H21" s="15"/>
      <c r="I21" s="16"/>
    </row>
    <row r="22" spans="1:9" x14ac:dyDescent="0.25">
      <c r="A22" s="15"/>
      <c r="C22" s="14" t="s">
        <v>104</v>
      </c>
      <c r="D22" s="42"/>
      <c r="E22" s="15" t="s">
        <v>17</v>
      </c>
      <c r="F22" s="14"/>
      <c r="G22" s="14" t="s">
        <v>17</v>
      </c>
      <c r="H22" s="15">
        <v>4</v>
      </c>
      <c r="I22" s="16">
        <v>1</v>
      </c>
    </row>
    <row r="23" spans="1:9" ht="26.4" x14ac:dyDescent="0.25">
      <c r="A23" s="15" t="s">
        <v>17</v>
      </c>
      <c r="B23" s="14" t="s">
        <v>17</v>
      </c>
      <c r="C23" s="15" t="s">
        <v>18</v>
      </c>
      <c r="D23" s="42" t="s">
        <v>146</v>
      </c>
      <c r="E23" s="15" t="s">
        <v>17</v>
      </c>
      <c r="F23" s="14"/>
      <c r="G23" s="14" t="s">
        <v>17</v>
      </c>
      <c r="H23" s="15"/>
      <c r="I23" s="16"/>
    </row>
    <row r="24" spans="1:9" ht="26.4" x14ac:dyDescent="0.25">
      <c r="A24" s="15"/>
      <c r="B24" s="14"/>
      <c r="C24" s="15" t="s">
        <v>18</v>
      </c>
      <c r="D24" s="42" t="s">
        <v>147</v>
      </c>
      <c r="E24" s="15"/>
      <c r="F24" s="14"/>
      <c r="G24" s="14"/>
      <c r="H24" s="15"/>
      <c r="I24" s="16"/>
    </row>
    <row r="25" spans="1:9" x14ac:dyDescent="0.25">
      <c r="A25" s="15"/>
      <c r="B25" s="14"/>
      <c r="C25" s="15" t="s">
        <v>18</v>
      </c>
      <c r="D25" s="42" t="s">
        <v>108</v>
      </c>
      <c r="E25" s="15"/>
      <c r="F25" s="14"/>
      <c r="G25" s="14"/>
      <c r="H25" s="15"/>
      <c r="I25" s="16"/>
    </row>
    <row r="26" spans="1:9" x14ac:dyDescent="0.25">
      <c r="A26" s="15"/>
      <c r="B26" s="14"/>
      <c r="C26" s="15" t="s">
        <v>18</v>
      </c>
      <c r="D26" s="42" t="s">
        <v>105</v>
      </c>
      <c r="E26" s="15"/>
      <c r="F26" s="14"/>
      <c r="G26" s="14"/>
      <c r="H26" s="15"/>
      <c r="I26" s="16"/>
    </row>
    <row r="27" spans="1:9" x14ac:dyDescent="0.25">
      <c r="A27" s="15"/>
      <c r="B27" s="14"/>
      <c r="C27" s="15" t="s">
        <v>18</v>
      </c>
      <c r="D27" s="42" t="s">
        <v>106</v>
      </c>
      <c r="E27" s="15"/>
      <c r="F27" s="14"/>
      <c r="G27" s="14"/>
      <c r="H27" s="15"/>
      <c r="I27" s="16"/>
    </row>
    <row r="28" spans="1:9" ht="26.4" x14ac:dyDescent="0.25">
      <c r="A28" s="15"/>
      <c r="B28" s="14"/>
      <c r="C28" s="15" t="s">
        <v>18</v>
      </c>
      <c r="D28" s="42" t="s">
        <v>117</v>
      </c>
      <c r="E28" s="15"/>
      <c r="F28" s="14"/>
      <c r="G28" s="14"/>
      <c r="H28" s="15"/>
      <c r="I28" s="16"/>
    </row>
    <row r="29" spans="1:9" x14ac:dyDescent="0.25">
      <c r="A29" s="15"/>
      <c r="C29" s="14" t="s">
        <v>107</v>
      </c>
      <c r="D29" s="42"/>
      <c r="E29" s="15"/>
      <c r="F29" s="14"/>
      <c r="G29" s="14"/>
      <c r="H29" s="15"/>
      <c r="I29" s="16"/>
    </row>
    <row r="30" spans="1:9" ht="26.4" x14ac:dyDescent="0.25">
      <c r="A30" s="15"/>
      <c r="B30" s="14"/>
      <c r="C30" s="15" t="s">
        <v>18</v>
      </c>
      <c r="D30" s="42" t="s">
        <v>144</v>
      </c>
      <c r="E30" s="15"/>
      <c r="F30" s="14"/>
      <c r="G30" s="14"/>
      <c r="H30" s="15"/>
      <c r="I30" s="16"/>
    </row>
    <row r="31" spans="1:9" ht="26.4" x14ac:dyDescent="0.25">
      <c r="A31" s="15"/>
      <c r="B31" s="14"/>
      <c r="C31" s="15" t="s">
        <v>18</v>
      </c>
      <c r="D31" s="42" t="s">
        <v>145</v>
      </c>
      <c r="E31" s="15"/>
      <c r="F31" s="14"/>
      <c r="G31" s="14"/>
      <c r="H31" s="15"/>
      <c r="I31" s="16"/>
    </row>
    <row r="32" spans="1:9" x14ac:dyDescent="0.25">
      <c r="A32" s="15"/>
      <c r="B32" s="14"/>
      <c r="C32" s="15" t="s">
        <v>18</v>
      </c>
      <c r="D32" s="42" t="s">
        <v>108</v>
      </c>
      <c r="E32" s="15"/>
      <c r="F32" s="14"/>
      <c r="G32" s="14"/>
      <c r="H32" s="15"/>
      <c r="I32" s="16"/>
    </row>
    <row r="33" spans="1:9" x14ac:dyDescent="0.25">
      <c r="A33" s="15"/>
      <c r="B33" s="14"/>
      <c r="C33" s="15" t="s">
        <v>18</v>
      </c>
      <c r="D33" s="42" t="s">
        <v>105</v>
      </c>
      <c r="E33" s="15"/>
      <c r="F33" s="14"/>
      <c r="G33" s="14"/>
      <c r="H33" s="15"/>
      <c r="I33" s="16"/>
    </row>
    <row r="34" spans="1:9" x14ac:dyDescent="0.25">
      <c r="A34" s="15"/>
      <c r="B34" s="14"/>
      <c r="C34" s="15" t="s">
        <v>18</v>
      </c>
      <c r="D34" s="42" t="s">
        <v>106</v>
      </c>
      <c r="E34" s="15"/>
      <c r="F34" s="14"/>
      <c r="G34" s="14"/>
      <c r="H34" s="15"/>
      <c r="I34" s="16"/>
    </row>
    <row r="35" spans="1:9" ht="26.4" x14ac:dyDescent="0.25">
      <c r="A35" s="15"/>
      <c r="B35" s="14"/>
      <c r="C35" s="15" t="s">
        <v>18</v>
      </c>
      <c r="D35" s="42" t="s">
        <v>118</v>
      </c>
      <c r="E35" s="15"/>
      <c r="F35" s="14"/>
      <c r="G35" s="14"/>
      <c r="H35" s="15"/>
      <c r="I35" s="16"/>
    </row>
    <row r="36" spans="1:9" x14ac:dyDescent="0.25">
      <c r="A36" s="15"/>
      <c r="B36" s="14"/>
      <c r="C36" s="15" t="s">
        <v>18</v>
      </c>
      <c r="D36" s="42"/>
      <c r="E36" s="15"/>
      <c r="F36" s="14"/>
      <c r="G36" s="14"/>
      <c r="H36" s="15"/>
      <c r="I36" s="16"/>
    </row>
    <row r="37" spans="1:9" x14ac:dyDescent="0.25">
      <c r="A37" s="15"/>
      <c r="B37" s="14"/>
      <c r="C37" t="s">
        <v>109</v>
      </c>
      <c r="D37" s="42"/>
      <c r="E37" s="15"/>
      <c r="F37" s="14"/>
      <c r="G37" s="14"/>
      <c r="H37" s="15"/>
      <c r="I37" s="16"/>
    </row>
    <row r="38" spans="1:9" ht="26.4" x14ac:dyDescent="0.25">
      <c r="A38" s="15"/>
      <c r="B38" s="14"/>
      <c r="C38" s="15" t="s">
        <v>18</v>
      </c>
      <c r="D38" s="42" t="s">
        <v>119</v>
      </c>
      <c r="E38" s="15"/>
      <c r="F38" s="14"/>
      <c r="G38" s="14"/>
      <c r="H38" s="15"/>
      <c r="I38" s="16"/>
    </row>
    <row r="39" spans="1:9" ht="26.4" x14ac:dyDescent="0.25">
      <c r="A39" s="15"/>
      <c r="B39" s="14"/>
      <c r="C39" s="15" t="s">
        <v>18</v>
      </c>
      <c r="D39" s="42" t="s">
        <v>120</v>
      </c>
      <c r="E39" s="15"/>
      <c r="F39" s="14"/>
      <c r="G39" s="14"/>
      <c r="H39" s="15"/>
      <c r="I39" s="16"/>
    </row>
    <row r="40" spans="1:9" ht="14.4" x14ac:dyDescent="0.25">
      <c r="A40" s="12" t="s">
        <v>16</v>
      </c>
      <c r="B40" s="13" t="s">
        <v>110</v>
      </c>
      <c r="C40" s="15"/>
      <c r="D40" s="42"/>
      <c r="E40" s="15"/>
      <c r="F40" s="14"/>
      <c r="G40" s="14"/>
      <c r="H40" s="15"/>
      <c r="I40" s="16"/>
    </row>
    <row r="41" spans="1:9" ht="14.4" x14ac:dyDescent="0.25">
      <c r="A41" s="12"/>
      <c r="B41" s="13"/>
      <c r="C41" s="12" t="s">
        <v>113</v>
      </c>
      <c r="D41" s="42"/>
      <c r="E41" s="15"/>
      <c r="F41" s="14"/>
      <c r="G41" s="14"/>
      <c r="H41" s="15"/>
      <c r="I41" s="16"/>
    </row>
    <row r="42" spans="1:9" ht="26.4" x14ac:dyDescent="0.25">
      <c r="A42" s="15" t="s">
        <v>17</v>
      </c>
      <c r="B42" s="14" t="s">
        <v>17</v>
      </c>
      <c r="C42" s="15" t="s">
        <v>18</v>
      </c>
      <c r="D42" s="42" t="s">
        <v>140</v>
      </c>
      <c r="E42" s="15" t="s">
        <v>17</v>
      </c>
      <c r="F42" s="14"/>
      <c r="G42" s="14" t="s">
        <v>17</v>
      </c>
      <c r="H42" s="15">
        <v>4</v>
      </c>
      <c r="I42" s="16">
        <v>1.5</v>
      </c>
    </row>
    <row r="43" spans="1:9" ht="39.6" x14ac:dyDescent="0.25">
      <c r="A43" s="15"/>
      <c r="B43" s="14"/>
      <c r="C43" s="15" t="s">
        <v>18</v>
      </c>
      <c r="D43" s="42" t="s">
        <v>141</v>
      </c>
      <c r="E43" s="15"/>
      <c r="F43" s="14"/>
      <c r="G43" s="14"/>
      <c r="H43" s="15"/>
      <c r="I43" s="16"/>
    </row>
    <row r="44" spans="1:9" ht="26.4" x14ac:dyDescent="0.25">
      <c r="A44" s="15"/>
      <c r="B44" s="14"/>
      <c r="C44" s="15"/>
      <c r="D44" s="42" t="s">
        <v>142</v>
      </c>
      <c r="E44" s="15"/>
      <c r="F44" s="14"/>
      <c r="G44" s="14"/>
      <c r="H44" s="15"/>
      <c r="I44" s="16"/>
    </row>
    <row r="45" spans="1:9" x14ac:dyDescent="0.25">
      <c r="A45" s="15" t="s">
        <v>17</v>
      </c>
      <c r="B45" s="14" t="s">
        <v>17</v>
      </c>
      <c r="C45" s="15" t="s">
        <v>122</v>
      </c>
      <c r="D45" s="42"/>
      <c r="E45" s="15" t="s">
        <v>17</v>
      </c>
      <c r="F45" s="14"/>
      <c r="G45" s="14" t="s">
        <v>17</v>
      </c>
      <c r="H45" s="15">
        <v>4</v>
      </c>
      <c r="I45" s="16">
        <v>1.5</v>
      </c>
    </row>
    <row r="46" spans="1:9" ht="26.4" x14ac:dyDescent="0.25">
      <c r="A46" s="15"/>
      <c r="B46" s="14"/>
      <c r="C46" s="15"/>
      <c r="D46" s="42" t="s">
        <v>111</v>
      </c>
      <c r="E46" s="15"/>
      <c r="F46" s="14"/>
      <c r="G46" s="14"/>
      <c r="H46" s="15"/>
      <c r="I46" s="16"/>
    </row>
    <row r="47" spans="1:9" x14ac:dyDescent="0.25">
      <c r="A47" s="15" t="s">
        <v>17</v>
      </c>
      <c r="B47" s="14" t="s">
        <v>17</v>
      </c>
      <c r="C47" s="15" t="s">
        <v>121</v>
      </c>
      <c r="D47" s="42"/>
      <c r="E47" s="15" t="s">
        <v>17</v>
      </c>
      <c r="F47" s="14"/>
      <c r="G47" s="14" t="s">
        <v>17</v>
      </c>
      <c r="H47" s="15">
        <v>4</v>
      </c>
      <c r="I47" s="16">
        <v>1</v>
      </c>
    </row>
    <row r="48" spans="1:9" ht="26.4" x14ac:dyDescent="0.25">
      <c r="A48" s="15" t="s">
        <v>17</v>
      </c>
      <c r="B48" s="14" t="s">
        <v>17</v>
      </c>
      <c r="C48" s="15" t="s">
        <v>18</v>
      </c>
      <c r="D48" s="42" t="s">
        <v>136</v>
      </c>
      <c r="E48" s="15" t="s">
        <v>17</v>
      </c>
      <c r="F48" s="14"/>
      <c r="G48" s="14" t="s">
        <v>17</v>
      </c>
      <c r="H48" s="15">
        <v>5</v>
      </c>
      <c r="I48" s="16">
        <v>1</v>
      </c>
    </row>
    <row r="49" spans="1:9" ht="26.4" x14ac:dyDescent="0.25">
      <c r="A49" s="15" t="s">
        <v>17</v>
      </c>
      <c r="B49" s="14" t="s">
        <v>17</v>
      </c>
      <c r="C49" s="15" t="s">
        <v>18</v>
      </c>
      <c r="D49" s="42" t="s">
        <v>137</v>
      </c>
      <c r="E49" s="15" t="s">
        <v>17</v>
      </c>
      <c r="F49" s="14"/>
      <c r="G49" s="14" t="s">
        <v>17</v>
      </c>
      <c r="H49" s="15">
        <v>3</v>
      </c>
      <c r="I49" s="16">
        <v>1</v>
      </c>
    </row>
    <row r="50" spans="1:9" ht="39.6" x14ac:dyDescent="0.25">
      <c r="A50" s="15" t="s">
        <v>17</v>
      </c>
      <c r="B50" s="14" t="s">
        <v>17</v>
      </c>
      <c r="C50" s="15" t="s">
        <v>18</v>
      </c>
      <c r="D50" s="42" t="s">
        <v>138</v>
      </c>
      <c r="E50" s="15" t="s">
        <v>17</v>
      </c>
      <c r="F50" s="14"/>
      <c r="G50" s="14" t="s">
        <v>17</v>
      </c>
      <c r="H50" s="15">
        <v>3</v>
      </c>
      <c r="I50" s="16">
        <v>1</v>
      </c>
    </row>
    <row r="51" spans="1:9" ht="26.4" x14ac:dyDescent="0.25">
      <c r="A51" s="15" t="s">
        <v>17</v>
      </c>
      <c r="B51" s="14" t="s">
        <v>17</v>
      </c>
      <c r="C51" s="15" t="s">
        <v>18</v>
      </c>
      <c r="D51" s="42" t="s">
        <v>123</v>
      </c>
      <c r="E51" s="15" t="s">
        <v>17</v>
      </c>
      <c r="F51" s="14"/>
      <c r="G51" s="14" t="s">
        <v>17</v>
      </c>
      <c r="H51" s="15">
        <v>5</v>
      </c>
      <c r="I51" s="16">
        <v>1</v>
      </c>
    </row>
    <row r="52" spans="1:9" x14ac:dyDescent="0.25">
      <c r="A52" s="15" t="s">
        <v>17</v>
      </c>
      <c r="B52" s="14" t="s">
        <v>17</v>
      </c>
      <c r="C52" s="15" t="s">
        <v>113</v>
      </c>
      <c r="D52" s="42"/>
      <c r="E52" s="15" t="s">
        <v>17</v>
      </c>
      <c r="F52" s="14"/>
      <c r="G52" s="14" t="s">
        <v>17</v>
      </c>
      <c r="H52" s="15">
        <v>5</v>
      </c>
      <c r="I52" s="16">
        <v>1</v>
      </c>
    </row>
    <row r="53" spans="1:9" x14ac:dyDescent="0.25">
      <c r="A53" s="15" t="s">
        <v>17</v>
      </c>
      <c r="B53" s="14" t="s">
        <v>17</v>
      </c>
      <c r="C53" s="15" t="s">
        <v>18</v>
      </c>
      <c r="D53" s="42" t="s">
        <v>143</v>
      </c>
      <c r="E53" s="15" t="s">
        <v>17</v>
      </c>
      <c r="F53" s="14"/>
      <c r="G53" s="14" t="s">
        <v>17</v>
      </c>
      <c r="H53" s="15">
        <v>4</v>
      </c>
      <c r="I53" s="16">
        <v>1</v>
      </c>
    </row>
    <row r="54" spans="1:9" x14ac:dyDescent="0.25">
      <c r="A54" s="15" t="s">
        <v>17</v>
      </c>
      <c r="B54" s="14" t="s">
        <v>17</v>
      </c>
      <c r="C54" s="15" t="s">
        <v>18</v>
      </c>
      <c r="D54" s="42" t="s">
        <v>124</v>
      </c>
      <c r="E54" s="15" t="s">
        <v>17</v>
      </c>
      <c r="F54" s="14"/>
      <c r="G54" s="14" t="s">
        <v>17</v>
      </c>
      <c r="H54" s="15">
        <v>4</v>
      </c>
      <c r="I54" s="16">
        <v>1</v>
      </c>
    </row>
    <row r="55" spans="1:9" ht="39.6" x14ac:dyDescent="0.25">
      <c r="A55" s="15"/>
      <c r="B55" s="14"/>
      <c r="C55" s="15" t="s">
        <v>18</v>
      </c>
      <c r="D55" s="42" t="s">
        <v>139</v>
      </c>
      <c r="E55" s="15"/>
      <c r="F55" s="14"/>
      <c r="G55" s="14"/>
      <c r="H55" s="15"/>
      <c r="I55" s="16"/>
    </row>
    <row r="56" spans="1:9" x14ac:dyDescent="0.25">
      <c r="A56" s="15" t="s">
        <v>17</v>
      </c>
      <c r="B56" s="14" t="s">
        <v>17</v>
      </c>
      <c r="C56" s="15" t="s">
        <v>122</v>
      </c>
      <c r="D56" s="42"/>
      <c r="E56" s="15" t="s">
        <v>17</v>
      </c>
      <c r="F56" s="14"/>
      <c r="G56" s="14" t="s">
        <v>17</v>
      </c>
      <c r="H56" s="15">
        <v>4</v>
      </c>
      <c r="I56" s="16">
        <v>1.5</v>
      </c>
    </row>
    <row r="57" spans="1:9" x14ac:dyDescent="0.25">
      <c r="A57" s="15" t="s">
        <v>17</v>
      </c>
      <c r="B57" s="14" t="s">
        <v>17</v>
      </c>
      <c r="C57" s="15" t="s">
        <v>18</v>
      </c>
      <c r="D57" s="42" t="s">
        <v>112</v>
      </c>
      <c r="E57" s="15" t="s">
        <v>17</v>
      </c>
      <c r="F57" s="14"/>
      <c r="G57" s="14" t="s">
        <v>17</v>
      </c>
      <c r="H57" s="15">
        <v>1</v>
      </c>
      <c r="I57" s="16">
        <v>1</v>
      </c>
    </row>
    <row r="58" spans="1:9" x14ac:dyDescent="0.25">
      <c r="A58" s="15" t="s">
        <v>17</v>
      </c>
      <c r="B58" s="14" t="s">
        <v>17</v>
      </c>
      <c r="C58" s="15" t="s">
        <v>121</v>
      </c>
      <c r="D58" s="42"/>
      <c r="E58" s="15" t="s">
        <v>17</v>
      </c>
      <c r="F58" s="14"/>
      <c r="G58" s="14" t="s">
        <v>17</v>
      </c>
      <c r="H58" s="15">
        <v>4</v>
      </c>
      <c r="I58" s="16">
        <v>1</v>
      </c>
    </row>
    <row r="59" spans="1:9" ht="26.4" x14ac:dyDescent="0.25">
      <c r="A59" s="15" t="s">
        <v>17</v>
      </c>
      <c r="B59" s="14" t="s">
        <v>17</v>
      </c>
      <c r="C59" s="15" t="s">
        <v>18</v>
      </c>
      <c r="D59" s="42" t="s">
        <v>135</v>
      </c>
      <c r="E59" s="15" t="s">
        <v>17</v>
      </c>
      <c r="F59" s="14"/>
      <c r="G59" s="14" t="s">
        <v>17</v>
      </c>
      <c r="H59" s="15">
        <v>1</v>
      </c>
      <c r="I59" s="16">
        <v>1</v>
      </c>
    </row>
    <row r="60" spans="1:9" ht="26.4" x14ac:dyDescent="0.25">
      <c r="A60" s="15" t="s">
        <v>17</v>
      </c>
      <c r="B60" s="14" t="s">
        <v>17</v>
      </c>
      <c r="C60" s="15" t="s">
        <v>18</v>
      </c>
      <c r="D60" s="42" t="s">
        <v>125</v>
      </c>
      <c r="E60" s="15" t="s">
        <v>17</v>
      </c>
      <c r="F60" s="14"/>
      <c r="G60" s="14" t="s">
        <v>17</v>
      </c>
      <c r="H60" s="15">
        <v>5</v>
      </c>
      <c r="I60" s="16">
        <v>1</v>
      </c>
    </row>
    <row r="61" spans="1:9" ht="26.4" x14ac:dyDescent="0.25">
      <c r="A61" s="15" t="s">
        <v>17</v>
      </c>
      <c r="B61" s="14" t="s">
        <v>17</v>
      </c>
      <c r="C61" s="15" t="s">
        <v>18</v>
      </c>
      <c r="D61" s="42" t="s">
        <v>126</v>
      </c>
      <c r="E61" s="15" t="s">
        <v>17</v>
      </c>
      <c r="F61" s="14"/>
      <c r="G61" s="14" t="s">
        <v>17</v>
      </c>
      <c r="H61" s="15">
        <v>2</v>
      </c>
      <c r="I61" s="16">
        <v>1</v>
      </c>
    </row>
    <row r="62" spans="1:9" x14ac:dyDescent="0.25">
      <c r="A62" s="15"/>
      <c r="B62" s="14"/>
      <c r="C62" s="15" t="s">
        <v>121</v>
      </c>
      <c r="D62" s="42"/>
      <c r="E62" s="15"/>
      <c r="F62" s="14"/>
      <c r="G62" s="14"/>
      <c r="H62" s="15"/>
      <c r="I62" s="16"/>
    </row>
    <row r="63" spans="1:9" ht="26.4" x14ac:dyDescent="0.25">
      <c r="A63" s="15"/>
      <c r="B63" s="14"/>
      <c r="C63" s="15" t="s">
        <v>18</v>
      </c>
      <c r="D63" s="42" t="s">
        <v>127</v>
      </c>
      <c r="E63" s="15"/>
      <c r="F63" s="14"/>
      <c r="G63" s="14"/>
      <c r="H63" s="15"/>
      <c r="I63" s="16"/>
    </row>
    <row r="64" spans="1:9" ht="26.4" x14ac:dyDescent="0.25">
      <c r="A64" s="15"/>
      <c r="B64" s="14"/>
      <c r="C64" s="15" t="s">
        <v>18</v>
      </c>
      <c r="D64" s="42" t="s">
        <v>134</v>
      </c>
      <c r="E64" s="15"/>
      <c r="F64" s="14"/>
      <c r="G64" s="14"/>
      <c r="H64" s="15"/>
      <c r="I64" s="16"/>
    </row>
    <row r="65" spans="1:9" ht="26.4" x14ac:dyDescent="0.25">
      <c r="A65" s="15"/>
      <c r="B65" s="14"/>
      <c r="C65" s="15" t="s">
        <v>18</v>
      </c>
      <c r="D65" s="42" t="s">
        <v>128</v>
      </c>
      <c r="E65" s="15"/>
      <c r="F65" s="14"/>
      <c r="G65" s="14"/>
      <c r="H65" s="15"/>
      <c r="I65" s="16"/>
    </row>
    <row r="66" spans="1:9" x14ac:dyDescent="0.25">
      <c r="A66" s="15"/>
      <c r="B66" s="14"/>
      <c r="C66" s="15" t="s">
        <v>121</v>
      </c>
      <c r="D66" s="42"/>
      <c r="E66" s="15"/>
      <c r="F66" s="14"/>
      <c r="G66" s="14"/>
      <c r="H66" s="15"/>
      <c r="I66" s="16"/>
    </row>
    <row r="67" spans="1:9" ht="26.4" x14ac:dyDescent="0.25">
      <c r="A67" s="15"/>
      <c r="B67" s="14"/>
      <c r="C67" s="15" t="s">
        <v>18</v>
      </c>
      <c r="D67" s="42" t="s">
        <v>133</v>
      </c>
      <c r="E67" s="15"/>
      <c r="F67" s="14"/>
      <c r="G67" s="14"/>
      <c r="H67" s="15"/>
      <c r="I67" s="16"/>
    </row>
    <row r="68" spans="1:9" x14ac:dyDescent="0.25">
      <c r="A68" s="15"/>
      <c r="B68" s="14"/>
      <c r="C68" s="15" t="s">
        <v>18</v>
      </c>
      <c r="D68" s="42" t="s">
        <v>129</v>
      </c>
      <c r="E68" s="15"/>
      <c r="F68" s="14"/>
      <c r="G68" s="14"/>
      <c r="H68" s="15"/>
      <c r="I68" s="16"/>
    </row>
    <row r="69" spans="1:9" x14ac:dyDescent="0.25">
      <c r="A69" s="15"/>
      <c r="B69" s="14"/>
      <c r="C69" s="15" t="s">
        <v>121</v>
      </c>
      <c r="D69" s="42"/>
      <c r="E69" s="15"/>
      <c r="F69" s="14"/>
      <c r="G69" s="14"/>
      <c r="H69" s="15"/>
      <c r="I69" s="16"/>
    </row>
    <row r="70" spans="1:9" x14ac:dyDescent="0.25">
      <c r="A70" s="15"/>
      <c r="B70" s="14"/>
      <c r="C70" s="15" t="s">
        <v>18</v>
      </c>
      <c r="D70" s="42" t="s">
        <v>130</v>
      </c>
      <c r="E70" s="15"/>
      <c r="F70" s="14"/>
      <c r="G70" s="14"/>
      <c r="H70" s="15"/>
      <c r="I70" s="16"/>
    </row>
    <row r="71" spans="1:9" x14ac:dyDescent="0.25">
      <c r="A71" s="15"/>
      <c r="B71" s="14"/>
      <c r="C71" s="15" t="s">
        <v>18</v>
      </c>
      <c r="D71" s="42" t="s">
        <v>131</v>
      </c>
      <c r="E71" s="15"/>
      <c r="F71" s="14"/>
      <c r="G71" s="14"/>
      <c r="H71" s="15"/>
      <c r="I71" s="16"/>
    </row>
    <row r="72" spans="1:9" ht="26.4" x14ac:dyDescent="0.25">
      <c r="A72" s="15"/>
      <c r="B72" s="14"/>
      <c r="C72" s="15" t="s">
        <v>18</v>
      </c>
      <c r="D72" s="42" t="s">
        <v>132</v>
      </c>
      <c r="E72" s="15"/>
      <c r="F72" s="14"/>
      <c r="G72" s="14"/>
      <c r="H72" s="15"/>
      <c r="I72" s="16"/>
    </row>
    <row r="73" spans="1:9" x14ac:dyDescent="0.25">
      <c r="A73" t="s">
        <v>59</v>
      </c>
      <c r="B73" s="43" t="s">
        <v>150</v>
      </c>
      <c r="C73" s="15"/>
      <c r="D73" s="42"/>
      <c r="E73" s="15"/>
      <c r="F73" s="14"/>
      <c r="G73" s="14"/>
      <c r="H73" s="15"/>
      <c r="I73" s="16"/>
    </row>
    <row r="74" spans="1:9" x14ac:dyDescent="0.25">
      <c r="A74" s="15"/>
      <c r="B74" s="14"/>
      <c r="C74" s="15" t="s">
        <v>151</v>
      </c>
      <c r="D74" s="42"/>
      <c r="E74" s="15"/>
      <c r="F74" s="14"/>
      <c r="G74" s="14"/>
      <c r="H74" s="15"/>
      <c r="I74" s="16"/>
    </row>
    <row r="75" spans="1:9" x14ac:dyDescent="0.25">
      <c r="A75" s="15"/>
      <c r="B75" s="14"/>
      <c r="C75" s="15" t="s">
        <v>18</v>
      </c>
      <c r="D75" s="42" t="s">
        <v>152</v>
      </c>
      <c r="E75" s="15"/>
      <c r="F75" s="14"/>
      <c r="G75" s="14"/>
      <c r="H75" s="15"/>
      <c r="I75" s="16"/>
    </row>
    <row r="76" spans="1:9" x14ac:dyDescent="0.25">
      <c r="A76" s="15"/>
      <c r="B76" s="14"/>
      <c r="C76" s="15" t="s">
        <v>154</v>
      </c>
      <c r="D76" s="42"/>
      <c r="E76" s="15"/>
      <c r="F76" s="14"/>
      <c r="G76" s="14"/>
      <c r="H76" s="15"/>
      <c r="I76" s="16"/>
    </row>
    <row r="77" spans="1:9" x14ac:dyDescent="0.25">
      <c r="A77" s="15"/>
      <c r="B77" s="14"/>
      <c r="C77" s="15" t="s">
        <v>18</v>
      </c>
      <c r="D77" s="42" t="s">
        <v>152</v>
      </c>
      <c r="E77" s="15"/>
      <c r="F77" s="14"/>
      <c r="G77" s="14"/>
      <c r="H77" s="15"/>
      <c r="I77" s="16"/>
    </row>
    <row r="78" spans="1:9" x14ac:dyDescent="0.25">
      <c r="A78" s="15"/>
      <c r="B78" s="14"/>
      <c r="C78" s="15" t="s">
        <v>122</v>
      </c>
      <c r="D78" s="42"/>
      <c r="E78" s="15"/>
      <c r="F78" s="14"/>
      <c r="G78" s="14"/>
      <c r="H78" s="15"/>
      <c r="I78" s="16"/>
    </row>
    <row r="79" spans="1:9" x14ac:dyDescent="0.25">
      <c r="A79" s="15"/>
      <c r="B79" s="14"/>
      <c r="C79" s="15" t="s">
        <v>18</v>
      </c>
      <c r="D79" s="42" t="s">
        <v>153</v>
      </c>
      <c r="E79" s="15"/>
      <c r="F79" s="14"/>
      <c r="G79" s="14"/>
      <c r="H79" s="15"/>
      <c r="I79" s="16"/>
    </row>
    <row r="80" spans="1:9" ht="26.4" x14ac:dyDescent="0.25">
      <c r="A80" s="15"/>
      <c r="B80" s="14"/>
      <c r="C80" s="15" t="s">
        <v>18</v>
      </c>
      <c r="D80" s="42" t="s">
        <v>155</v>
      </c>
      <c r="E80" s="15"/>
      <c r="F80" s="14"/>
      <c r="G80" s="14"/>
      <c r="H80" s="15"/>
      <c r="I80" s="16"/>
    </row>
    <row r="81" spans="1:9" x14ac:dyDescent="0.25">
      <c r="A81" s="15"/>
      <c r="B81" s="14"/>
      <c r="C81" s="15" t="s">
        <v>18</v>
      </c>
      <c r="D81" s="42" t="s">
        <v>156</v>
      </c>
      <c r="E81" s="15"/>
      <c r="F81" s="14"/>
      <c r="G81" s="14"/>
      <c r="H81" s="15"/>
      <c r="I81" s="16"/>
    </row>
    <row r="82" spans="1:9" ht="26.4" x14ac:dyDescent="0.25">
      <c r="A82" s="15"/>
      <c r="B82" s="14"/>
      <c r="C82" s="15" t="s">
        <v>18</v>
      </c>
      <c r="D82" s="42" t="s">
        <v>157</v>
      </c>
      <c r="E82" s="15"/>
      <c r="F82" s="14"/>
      <c r="G82" s="14"/>
      <c r="H82" s="15"/>
      <c r="I82" s="16"/>
    </row>
    <row r="83" spans="1:9" ht="26.4" x14ac:dyDescent="0.25">
      <c r="A83" s="15"/>
      <c r="B83" s="14"/>
      <c r="C83" s="15" t="s">
        <v>18</v>
      </c>
      <c r="D83" s="42" t="s">
        <v>158</v>
      </c>
      <c r="E83" s="15"/>
      <c r="F83" s="14"/>
      <c r="G83" s="14"/>
      <c r="H83" s="15"/>
      <c r="I83" s="16"/>
    </row>
  </sheetData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13" workbookViewId="0">
      <selection activeCell="G24" sqref="G24"/>
    </sheetView>
  </sheetViews>
  <sheetFormatPr defaultRowHeight="13.2" x14ac:dyDescent="0.25"/>
  <cols>
    <col min="1" max="1" width="13.44140625" bestFit="1" customWidth="1"/>
    <col min="2" max="2" width="79.88671875" bestFit="1" customWidth="1"/>
    <col min="3" max="3" width="15.88671875" customWidth="1"/>
  </cols>
  <sheetData>
    <row r="1" spans="1:5" ht="24.6" x14ac:dyDescent="0.4">
      <c r="A1" s="38" t="s">
        <v>60</v>
      </c>
      <c r="B1" s="39"/>
      <c r="C1" s="40"/>
      <c r="D1" s="34"/>
    </row>
    <row r="2" spans="1:5" x14ac:dyDescent="0.25">
      <c r="A2" s="20" t="s">
        <v>61</v>
      </c>
      <c r="B2" s="21" t="str">
        <f>'CIS Marking Scheme Import'!D2</f>
        <v>Сетевое и системное администрирование - IT Network Systems Administration</v>
      </c>
      <c r="C2" s="22"/>
      <c r="D2" s="22"/>
    </row>
    <row r="3" spans="1:5" x14ac:dyDescent="0.25">
      <c r="A3" s="20" t="s">
        <v>62</v>
      </c>
      <c r="B3" s="21" t="s">
        <v>91</v>
      </c>
      <c r="C3" s="22"/>
      <c r="D3" s="22"/>
    </row>
    <row r="4" spans="1:5" x14ac:dyDescent="0.25">
      <c r="A4" s="20"/>
      <c r="B4" s="21"/>
      <c r="C4" s="22"/>
      <c r="D4" s="22"/>
    </row>
    <row r="5" spans="1:5" ht="39.6" x14ac:dyDescent="0.25">
      <c r="A5" s="28" t="s">
        <v>3</v>
      </c>
      <c r="B5" s="28" t="s">
        <v>6</v>
      </c>
      <c r="C5" s="28" t="s">
        <v>10</v>
      </c>
      <c r="D5" s="28" t="s">
        <v>96</v>
      </c>
    </row>
    <row r="6" spans="1:5" ht="23.4" customHeight="1" x14ac:dyDescent="0.25">
      <c r="A6" s="30" t="s">
        <v>14</v>
      </c>
      <c r="B6" s="31" t="str">
        <f>'CIS Marking Scheme Import'!D4</f>
        <v xml:space="preserve">Windows </v>
      </c>
      <c r="C6" s="30" t="s">
        <v>17</v>
      </c>
      <c r="D6" s="30"/>
    </row>
    <row r="7" spans="1:5" x14ac:dyDescent="0.25">
      <c r="A7" s="27" t="s">
        <v>56</v>
      </c>
      <c r="B7" s="14" t="s">
        <v>21</v>
      </c>
      <c r="C7" s="16">
        <v>0.5</v>
      </c>
      <c r="D7" s="33">
        <f>IF(E7,C7,0)</f>
        <v>0</v>
      </c>
      <c r="E7">
        <v>0</v>
      </c>
    </row>
    <row r="8" spans="1:5" x14ac:dyDescent="0.25">
      <c r="A8" s="27" t="s">
        <v>63</v>
      </c>
      <c r="B8" s="14" t="s">
        <v>22</v>
      </c>
      <c r="C8" s="16">
        <v>0.5</v>
      </c>
      <c r="D8" s="33">
        <f t="shared" ref="D8:D12" si="0">IF(E8,C8,0)</f>
        <v>0</v>
      </c>
      <c r="E8">
        <v>0</v>
      </c>
    </row>
    <row r="9" spans="1:5" x14ac:dyDescent="0.25">
      <c r="A9" s="27" t="s">
        <v>64</v>
      </c>
      <c r="B9" s="17" t="s">
        <v>23</v>
      </c>
      <c r="C9" s="16">
        <v>0.5</v>
      </c>
      <c r="D9" s="33">
        <f t="shared" si="0"/>
        <v>0</v>
      </c>
      <c r="E9">
        <v>0</v>
      </c>
    </row>
    <row r="10" spans="1:5" x14ac:dyDescent="0.25">
      <c r="A10" s="27" t="s">
        <v>65</v>
      </c>
      <c r="B10" s="14" t="s">
        <v>24</v>
      </c>
      <c r="C10" s="16">
        <v>0.5</v>
      </c>
      <c r="D10" s="33">
        <f>IF(E10,C10,0)</f>
        <v>0</v>
      </c>
      <c r="E10">
        <v>0</v>
      </c>
    </row>
    <row r="11" spans="1:5" x14ac:dyDescent="0.25">
      <c r="A11" s="27" t="s">
        <v>66</v>
      </c>
      <c r="B11" s="14" t="s">
        <v>25</v>
      </c>
      <c r="C11" s="16">
        <v>0.5</v>
      </c>
      <c r="D11" s="33">
        <f t="shared" si="0"/>
        <v>0</v>
      </c>
      <c r="E11">
        <v>0</v>
      </c>
    </row>
    <row r="12" spans="1:5" x14ac:dyDescent="0.25">
      <c r="A12" s="27" t="s">
        <v>67</v>
      </c>
      <c r="B12" s="14" t="s">
        <v>26</v>
      </c>
      <c r="C12" s="16">
        <v>0.5</v>
      </c>
      <c r="D12" s="33">
        <f t="shared" si="0"/>
        <v>0</v>
      </c>
      <c r="E12">
        <v>0</v>
      </c>
    </row>
    <row r="13" spans="1:5" ht="27.6" customHeight="1" x14ac:dyDescent="0.25">
      <c r="A13" s="30" t="s">
        <v>15</v>
      </c>
      <c r="B13" s="31" t="str">
        <f>'CIS Marking Scheme Import'!D5</f>
        <v>VMware</v>
      </c>
      <c r="C13" s="31"/>
      <c r="D13" s="32"/>
    </row>
    <row r="14" spans="1:5" x14ac:dyDescent="0.25">
      <c r="A14" s="27" t="s">
        <v>19</v>
      </c>
      <c r="B14" s="14" t="s">
        <v>28</v>
      </c>
      <c r="C14" s="16">
        <v>0.5</v>
      </c>
      <c r="D14" s="33">
        <f>IF(E14,C14,0)</f>
        <v>0</v>
      </c>
      <c r="E14">
        <v>0</v>
      </c>
    </row>
    <row r="15" spans="1:5" x14ac:dyDescent="0.25">
      <c r="A15" s="27" t="s">
        <v>68</v>
      </c>
      <c r="B15" s="14" t="s">
        <v>29</v>
      </c>
      <c r="C15" s="16">
        <v>1</v>
      </c>
      <c r="D15" s="33">
        <f t="shared" ref="D15:D19" si="1">IF(E15,C15,0)</f>
        <v>0</v>
      </c>
      <c r="E15">
        <v>0</v>
      </c>
    </row>
    <row r="16" spans="1:5" x14ac:dyDescent="0.25">
      <c r="A16" s="27" t="s">
        <v>69</v>
      </c>
      <c r="B16" s="14" t="s">
        <v>30</v>
      </c>
      <c r="C16" s="16">
        <v>1</v>
      </c>
      <c r="D16" s="33">
        <f t="shared" si="1"/>
        <v>0</v>
      </c>
      <c r="E16">
        <v>0</v>
      </c>
    </row>
    <row r="17" spans="1:5" x14ac:dyDescent="0.25">
      <c r="A17" s="27" t="s">
        <v>70</v>
      </c>
      <c r="B17" s="14" t="s">
        <v>31</v>
      </c>
      <c r="C17" s="16">
        <v>1</v>
      </c>
      <c r="D17" s="33">
        <f>IF(E17,C17,0)</f>
        <v>0</v>
      </c>
      <c r="E17">
        <v>0</v>
      </c>
    </row>
    <row r="18" spans="1:5" x14ac:dyDescent="0.25">
      <c r="A18" s="27" t="s">
        <v>71</v>
      </c>
      <c r="B18" s="14" t="s">
        <v>32</v>
      </c>
      <c r="C18" s="16">
        <v>1</v>
      </c>
      <c r="D18" s="33">
        <f t="shared" si="1"/>
        <v>0</v>
      </c>
      <c r="E18">
        <v>0</v>
      </c>
    </row>
    <row r="19" spans="1:5" x14ac:dyDescent="0.25">
      <c r="A19" s="27" t="s">
        <v>72</v>
      </c>
      <c r="B19" s="14" t="s">
        <v>33</v>
      </c>
      <c r="C19" s="16">
        <v>1</v>
      </c>
      <c r="D19" s="33">
        <f t="shared" si="1"/>
        <v>0</v>
      </c>
      <c r="E19">
        <v>0</v>
      </c>
    </row>
    <row r="20" spans="1:5" ht="27.6" customHeight="1" x14ac:dyDescent="0.25">
      <c r="A20" s="30" t="s">
        <v>16</v>
      </c>
      <c r="B20" s="31" t="str">
        <f>'CIS Marking Scheme Import'!D6</f>
        <v>LINUX</v>
      </c>
      <c r="C20" s="31"/>
      <c r="D20" s="32"/>
    </row>
    <row r="21" spans="1:5" x14ac:dyDescent="0.25">
      <c r="A21" s="27" t="s">
        <v>57</v>
      </c>
      <c r="B21" s="14" t="s">
        <v>35</v>
      </c>
      <c r="C21" s="16">
        <v>1.5</v>
      </c>
      <c r="D21" s="33">
        <f>IF(E21,C21,0)</f>
        <v>0</v>
      </c>
      <c r="E21">
        <v>0</v>
      </c>
    </row>
    <row r="22" spans="1:5" x14ac:dyDescent="0.25">
      <c r="A22" s="27" t="s">
        <v>73</v>
      </c>
      <c r="B22" s="14" t="s">
        <v>36</v>
      </c>
      <c r="C22" s="16">
        <v>1.5</v>
      </c>
      <c r="D22" s="33">
        <f t="shared" ref="D22:D41" si="2">IF(E22,C22,0)</f>
        <v>0</v>
      </c>
      <c r="E22">
        <v>0</v>
      </c>
    </row>
    <row r="23" spans="1:5" x14ac:dyDescent="0.25">
      <c r="A23" s="27" t="s">
        <v>74</v>
      </c>
      <c r="B23" s="14" t="s">
        <v>37</v>
      </c>
      <c r="C23" s="16">
        <v>1</v>
      </c>
      <c r="D23" s="33">
        <f t="shared" si="2"/>
        <v>0</v>
      </c>
      <c r="E23">
        <v>0</v>
      </c>
    </row>
    <row r="24" spans="1:5" x14ac:dyDescent="0.25">
      <c r="A24" s="27" t="s">
        <v>75</v>
      </c>
      <c r="B24" s="14" t="s">
        <v>38</v>
      </c>
      <c r="C24" s="16">
        <v>1</v>
      </c>
      <c r="D24" s="33">
        <f>IF(E24,C24,0)</f>
        <v>0</v>
      </c>
      <c r="E24">
        <v>0</v>
      </c>
    </row>
    <row r="25" spans="1:5" x14ac:dyDescent="0.25">
      <c r="A25" s="27" t="s">
        <v>76</v>
      </c>
      <c r="B25" s="14" t="s">
        <v>39</v>
      </c>
      <c r="C25" s="16">
        <v>1</v>
      </c>
      <c r="D25" s="33">
        <f t="shared" si="2"/>
        <v>0</v>
      </c>
      <c r="E25">
        <v>0</v>
      </c>
    </row>
    <row r="26" spans="1:5" x14ac:dyDescent="0.25">
      <c r="A26" s="27" t="s">
        <v>77</v>
      </c>
      <c r="B26" s="14" t="s">
        <v>40</v>
      </c>
      <c r="C26" s="16">
        <v>1</v>
      </c>
      <c r="D26" s="33">
        <f t="shared" si="2"/>
        <v>0</v>
      </c>
      <c r="E26">
        <v>0</v>
      </c>
    </row>
    <row r="27" spans="1:5" x14ac:dyDescent="0.25">
      <c r="A27" s="27" t="s">
        <v>78</v>
      </c>
      <c r="B27" s="17" t="s">
        <v>41</v>
      </c>
      <c r="C27" s="16">
        <v>1</v>
      </c>
      <c r="D27" s="33">
        <f t="shared" si="2"/>
        <v>0</v>
      </c>
      <c r="E27">
        <v>0</v>
      </c>
    </row>
    <row r="28" spans="1:5" x14ac:dyDescent="0.25">
      <c r="A28" s="27" t="s">
        <v>79</v>
      </c>
      <c r="B28" s="17" t="s">
        <v>42</v>
      </c>
      <c r="C28" s="16">
        <v>1</v>
      </c>
      <c r="D28" s="33">
        <f t="shared" si="2"/>
        <v>0</v>
      </c>
      <c r="E28">
        <v>0</v>
      </c>
    </row>
    <row r="29" spans="1:5" x14ac:dyDescent="0.25">
      <c r="A29" s="27" t="s">
        <v>80</v>
      </c>
      <c r="B29" s="17" t="s">
        <v>43</v>
      </c>
      <c r="C29" s="16">
        <v>1</v>
      </c>
      <c r="D29" s="33">
        <f t="shared" si="2"/>
        <v>0</v>
      </c>
      <c r="E29">
        <v>0</v>
      </c>
    </row>
    <row r="30" spans="1:5" x14ac:dyDescent="0.25">
      <c r="A30" s="27" t="s">
        <v>81</v>
      </c>
      <c r="B30" s="17" t="s">
        <v>44</v>
      </c>
      <c r="C30" s="16">
        <v>1</v>
      </c>
      <c r="D30" s="33">
        <f t="shared" si="2"/>
        <v>0</v>
      </c>
      <c r="E30">
        <v>0</v>
      </c>
    </row>
    <row r="31" spans="1:5" x14ac:dyDescent="0.25">
      <c r="A31" s="27" t="s">
        <v>82</v>
      </c>
      <c r="B31" s="17" t="s">
        <v>45</v>
      </c>
      <c r="C31" s="16">
        <v>1</v>
      </c>
      <c r="D31" s="33">
        <f t="shared" si="2"/>
        <v>0</v>
      </c>
      <c r="E31">
        <v>0</v>
      </c>
    </row>
    <row r="32" spans="1:5" x14ac:dyDescent="0.25">
      <c r="A32" s="27" t="s">
        <v>83</v>
      </c>
      <c r="B32" s="17" t="s">
        <v>46</v>
      </c>
      <c r="C32" s="16">
        <v>1</v>
      </c>
      <c r="D32" s="33">
        <f t="shared" si="2"/>
        <v>0</v>
      </c>
      <c r="E32">
        <v>0</v>
      </c>
    </row>
    <row r="33" spans="1:5" x14ac:dyDescent="0.25">
      <c r="A33" s="27" t="s">
        <v>84</v>
      </c>
      <c r="B33" s="17" t="s">
        <v>47</v>
      </c>
      <c r="C33" s="16">
        <v>1</v>
      </c>
      <c r="D33" s="33">
        <f t="shared" si="2"/>
        <v>0</v>
      </c>
      <c r="E33">
        <v>0</v>
      </c>
    </row>
    <row r="34" spans="1:5" x14ac:dyDescent="0.25">
      <c r="A34" s="30" t="s">
        <v>59</v>
      </c>
      <c r="B34" s="31" t="str">
        <f>'CIS Marking Scheme Import'!D7</f>
        <v>Monitoring</v>
      </c>
      <c r="C34" s="31"/>
      <c r="D34" s="36"/>
      <c r="E34">
        <v>0</v>
      </c>
    </row>
    <row r="35" spans="1:5" ht="26.4" customHeight="1" x14ac:dyDescent="0.25">
      <c r="A35" s="27" t="s">
        <v>58</v>
      </c>
      <c r="B35" s="14" t="s">
        <v>49</v>
      </c>
      <c r="C35" s="16">
        <v>1.5</v>
      </c>
      <c r="D35" s="33">
        <f t="shared" si="2"/>
        <v>0</v>
      </c>
      <c r="E35">
        <v>0</v>
      </c>
    </row>
    <row r="36" spans="1:5" x14ac:dyDescent="0.25">
      <c r="A36" s="27" t="s">
        <v>85</v>
      </c>
      <c r="B36" s="14" t="s">
        <v>50</v>
      </c>
      <c r="C36" s="16">
        <v>1</v>
      </c>
      <c r="D36" s="33">
        <f t="shared" si="2"/>
        <v>0</v>
      </c>
      <c r="E36">
        <v>0</v>
      </c>
    </row>
    <row r="37" spans="1:5" x14ac:dyDescent="0.25">
      <c r="A37" s="27" t="s">
        <v>86</v>
      </c>
      <c r="B37" s="14" t="s">
        <v>51</v>
      </c>
      <c r="C37" s="16">
        <v>1</v>
      </c>
      <c r="D37" s="33">
        <f t="shared" si="2"/>
        <v>0</v>
      </c>
      <c r="E37">
        <v>0</v>
      </c>
    </row>
    <row r="38" spans="1:5" x14ac:dyDescent="0.25">
      <c r="A38" s="27" t="s">
        <v>87</v>
      </c>
      <c r="B38" s="14" t="s">
        <v>52</v>
      </c>
      <c r="C38" s="16">
        <v>1</v>
      </c>
      <c r="D38" s="33">
        <f t="shared" si="2"/>
        <v>0</v>
      </c>
      <c r="E38">
        <v>0</v>
      </c>
    </row>
    <row r="39" spans="1:5" x14ac:dyDescent="0.25">
      <c r="A39" s="27" t="s">
        <v>88</v>
      </c>
      <c r="B39" s="14" t="s">
        <v>53</v>
      </c>
      <c r="C39" s="16">
        <v>1</v>
      </c>
      <c r="D39" s="33">
        <f t="shared" si="2"/>
        <v>0</v>
      </c>
      <c r="E39">
        <v>0</v>
      </c>
    </row>
    <row r="40" spans="1:5" x14ac:dyDescent="0.25">
      <c r="A40" s="27" t="s">
        <v>89</v>
      </c>
      <c r="B40" s="14" t="s">
        <v>54</v>
      </c>
      <c r="C40" s="16">
        <v>1</v>
      </c>
      <c r="D40" s="33">
        <f t="shared" si="2"/>
        <v>0</v>
      </c>
      <c r="E40">
        <v>0</v>
      </c>
    </row>
    <row r="41" spans="1:5" x14ac:dyDescent="0.25">
      <c r="A41" s="27" t="s">
        <v>90</v>
      </c>
      <c r="B41" s="14" t="s">
        <v>55</v>
      </c>
      <c r="C41" s="16">
        <v>1</v>
      </c>
      <c r="D41" s="33">
        <f t="shared" si="2"/>
        <v>0</v>
      </c>
      <c r="E41">
        <v>0</v>
      </c>
    </row>
    <row r="42" spans="1:5" x14ac:dyDescent="0.25">
      <c r="A42" s="30"/>
      <c r="B42" s="31" t="s">
        <v>99</v>
      </c>
      <c r="C42" s="32">
        <f>SUM(C7:C41)</f>
        <v>30</v>
      </c>
      <c r="D42" s="32">
        <f>SUM(D7:D41)</f>
        <v>0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4" workbookViewId="0">
      <selection activeCell="E4" sqref="E1:E1048576"/>
    </sheetView>
  </sheetViews>
  <sheetFormatPr defaultRowHeight="13.2" x14ac:dyDescent="0.25"/>
  <cols>
    <col min="1" max="1" width="13.44140625" bestFit="1" customWidth="1"/>
    <col min="2" max="2" width="79.88671875" bestFit="1" customWidth="1"/>
    <col min="3" max="3" width="15.88671875" customWidth="1"/>
  </cols>
  <sheetData>
    <row r="1" spans="1:5" ht="24.6" x14ac:dyDescent="0.4">
      <c r="A1" s="38" t="s">
        <v>60</v>
      </c>
      <c r="B1" s="39"/>
      <c r="C1" s="40"/>
      <c r="D1" s="34"/>
    </row>
    <row r="2" spans="1:5" x14ac:dyDescent="0.25">
      <c r="A2" s="20" t="s">
        <v>61</v>
      </c>
      <c r="B2" s="21" t="str">
        <f>'CIS Marking Scheme Import'!D2</f>
        <v>Сетевое и системное администрирование - IT Network Systems Administration</v>
      </c>
      <c r="C2" s="22"/>
      <c r="D2" s="22"/>
    </row>
    <row r="3" spans="1:5" x14ac:dyDescent="0.25">
      <c r="A3" s="20" t="s">
        <v>62</v>
      </c>
      <c r="B3" s="21" t="s">
        <v>93</v>
      </c>
      <c r="C3" s="22"/>
      <c r="D3" s="22"/>
    </row>
    <row r="4" spans="1:5" ht="13.8" thickBot="1" x14ac:dyDescent="0.3">
      <c r="A4" s="20"/>
      <c r="B4" s="21"/>
      <c r="C4" s="22"/>
      <c r="D4" s="22"/>
    </row>
    <row r="5" spans="1:5" ht="40.200000000000003" thickBot="1" x14ac:dyDescent="0.3">
      <c r="A5" s="23" t="s">
        <v>3</v>
      </c>
      <c r="B5" s="11" t="s">
        <v>6</v>
      </c>
      <c r="C5" s="24" t="s">
        <v>10</v>
      </c>
      <c r="D5" s="28" t="s">
        <v>96</v>
      </c>
    </row>
    <row r="6" spans="1:5" x14ac:dyDescent="0.25">
      <c r="A6" s="35" t="s">
        <v>14</v>
      </c>
      <c r="B6" s="26" t="str">
        <f>'CIS Marking Scheme Import'!D4</f>
        <v xml:space="preserve">Windows </v>
      </c>
      <c r="C6" s="25" t="s">
        <v>17</v>
      </c>
      <c r="D6" s="30"/>
    </row>
    <row r="7" spans="1:5" x14ac:dyDescent="0.25">
      <c r="A7" s="27" t="s">
        <v>56</v>
      </c>
      <c r="B7" s="14" t="s">
        <v>21</v>
      </c>
      <c r="C7" s="16">
        <v>0.5</v>
      </c>
      <c r="D7" s="33">
        <f>IF(E7,C7,0)</f>
        <v>0</v>
      </c>
      <c r="E7">
        <v>0</v>
      </c>
    </row>
    <row r="8" spans="1:5" x14ac:dyDescent="0.25">
      <c r="A8" s="27" t="s">
        <v>63</v>
      </c>
      <c r="B8" s="14" t="s">
        <v>22</v>
      </c>
      <c r="C8" s="16">
        <v>0.5</v>
      </c>
      <c r="D8" s="33">
        <f t="shared" ref="D8:D41" si="0">IF(E8,C8,0)</f>
        <v>0</v>
      </c>
      <c r="E8">
        <v>0</v>
      </c>
    </row>
    <row r="9" spans="1:5" x14ac:dyDescent="0.25">
      <c r="A9" s="27" t="s">
        <v>64</v>
      </c>
      <c r="B9" s="17" t="s">
        <v>23</v>
      </c>
      <c r="C9" s="16">
        <v>0.5</v>
      </c>
      <c r="D9" s="33">
        <f t="shared" si="0"/>
        <v>0</v>
      </c>
      <c r="E9">
        <v>0</v>
      </c>
    </row>
    <row r="10" spans="1:5" x14ac:dyDescent="0.25">
      <c r="A10" s="27" t="s">
        <v>65</v>
      </c>
      <c r="B10" s="14" t="s">
        <v>24</v>
      </c>
      <c r="C10" s="16">
        <v>0.5</v>
      </c>
      <c r="D10" s="33">
        <f t="shared" si="0"/>
        <v>0</v>
      </c>
      <c r="E10">
        <v>0</v>
      </c>
    </row>
    <row r="11" spans="1:5" x14ac:dyDescent="0.25">
      <c r="A11" s="27" t="s">
        <v>66</v>
      </c>
      <c r="B11" s="14" t="s">
        <v>25</v>
      </c>
      <c r="C11" s="16">
        <v>0.5</v>
      </c>
      <c r="D11" s="33">
        <f t="shared" si="0"/>
        <v>0</v>
      </c>
      <c r="E11">
        <v>0</v>
      </c>
    </row>
    <row r="12" spans="1:5" ht="13.8" thickBot="1" x14ac:dyDescent="0.3">
      <c r="A12" s="27" t="s">
        <v>67</v>
      </c>
      <c r="B12" s="14" t="s">
        <v>26</v>
      </c>
      <c r="C12" s="16">
        <v>0.5</v>
      </c>
      <c r="D12" s="33">
        <f t="shared" si="0"/>
        <v>0</v>
      </c>
      <c r="E12">
        <v>0</v>
      </c>
    </row>
    <row r="13" spans="1:5" x14ac:dyDescent="0.25">
      <c r="A13" s="35" t="s">
        <v>15</v>
      </c>
      <c r="B13" s="26" t="str">
        <f>'CIS Marking Scheme Import'!D5</f>
        <v>VMware</v>
      </c>
      <c r="C13" s="26"/>
      <c r="D13" s="37"/>
    </row>
    <row r="14" spans="1:5" x14ac:dyDescent="0.25">
      <c r="A14" s="27" t="s">
        <v>19</v>
      </c>
      <c r="B14" s="14" t="s">
        <v>28</v>
      </c>
      <c r="C14" s="16">
        <v>0.5</v>
      </c>
      <c r="D14" s="33">
        <f t="shared" si="0"/>
        <v>0</v>
      </c>
      <c r="E14">
        <v>0</v>
      </c>
    </row>
    <row r="15" spans="1:5" x14ac:dyDescent="0.25">
      <c r="A15" s="27" t="s">
        <v>68</v>
      </c>
      <c r="B15" s="14" t="s">
        <v>29</v>
      </c>
      <c r="C15" s="16">
        <v>1</v>
      </c>
      <c r="D15" s="33">
        <f t="shared" si="0"/>
        <v>0</v>
      </c>
      <c r="E15">
        <v>0</v>
      </c>
    </row>
    <row r="16" spans="1:5" x14ac:dyDescent="0.25">
      <c r="A16" s="27" t="s">
        <v>69</v>
      </c>
      <c r="B16" s="14" t="s">
        <v>30</v>
      </c>
      <c r="C16" s="16">
        <v>1</v>
      </c>
      <c r="D16" s="33">
        <f t="shared" si="0"/>
        <v>0</v>
      </c>
      <c r="E16">
        <v>0</v>
      </c>
    </row>
    <row r="17" spans="1:5" x14ac:dyDescent="0.25">
      <c r="A17" s="27" t="s">
        <v>70</v>
      </c>
      <c r="B17" s="14" t="s">
        <v>31</v>
      </c>
      <c r="C17" s="16">
        <v>1</v>
      </c>
      <c r="D17" s="33">
        <f t="shared" si="0"/>
        <v>0</v>
      </c>
      <c r="E17">
        <v>0</v>
      </c>
    </row>
    <row r="18" spans="1:5" x14ac:dyDescent="0.25">
      <c r="A18" s="27" t="s">
        <v>71</v>
      </c>
      <c r="B18" s="14" t="s">
        <v>32</v>
      </c>
      <c r="C18" s="16">
        <v>1</v>
      </c>
      <c r="D18" s="33">
        <f t="shared" si="0"/>
        <v>0</v>
      </c>
      <c r="E18">
        <v>0</v>
      </c>
    </row>
    <row r="19" spans="1:5" ht="13.8" thickBot="1" x14ac:dyDescent="0.3">
      <c r="A19" s="27" t="s">
        <v>72</v>
      </c>
      <c r="B19" s="14" t="s">
        <v>33</v>
      </c>
      <c r="C19" s="16">
        <v>1</v>
      </c>
      <c r="D19" s="33">
        <f t="shared" si="0"/>
        <v>0</v>
      </c>
      <c r="E19">
        <v>0</v>
      </c>
    </row>
    <row r="20" spans="1:5" x14ac:dyDescent="0.25">
      <c r="A20" s="35" t="s">
        <v>16</v>
      </c>
      <c r="B20" s="26" t="str">
        <f>'CIS Marking Scheme Import'!D6</f>
        <v>LINUX</v>
      </c>
      <c r="C20" s="26"/>
      <c r="D20" s="26"/>
    </row>
    <row r="21" spans="1:5" x14ac:dyDescent="0.25">
      <c r="A21" s="27" t="s">
        <v>57</v>
      </c>
      <c r="B21" s="14" t="s">
        <v>35</v>
      </c>
      <c r="C21" s="16">
        <v>1.5</v>
      </c>
      <c r="D21" s="33">
        <f t="shared" si="0"/>
        <v>0</v>
      </c>
      <c r="E21">
        <v>0</v>
      </c>
    </row>
    <row r="22" spans="1:5" x14ac:dyDescent="0.25">
      <c r="A22" s="27" t="s">
        <v>73</v>
      </c>
      <c r="B22" s="14" t="s">
        <v>36</v>
      </c>
      <c r="C22" s="16">
        <v>1.5</v>
      </c>
      <c r="D22" s="33">
        <f t="shared" si="0"/>
        <v>0</v>
      </c>
      <c r="E22">
        <v>0</v>
      </c>
    </row>
    <row r="23" spans="1:5" x14ac:dyDescent="0.25">
      <c r="A23" s="27" t="s">
        <v>74</v>
      </c>
      <c r="B23" s="14" t="s">
        <v>37</v>
      </c>
      <c r="C23" s="16">
        <v>1</v>
      </c>
      <c r="D23" s="33">
        <f t="shared" si="0"/>
        <v>0</v>
      </c>
      <c r="E23">
        <v>0</v>
      </c>
    </row>
    <row r="24" spans="1:5" x14ac:dyDescent="0.25">
      <c r="A24" s="27" t="s">
        <v>75</v>
      </c>
      <c r="B24" s="14" t="s">
        <v>38</v>
      </c>
      <c r="C24" s="16">
        <v>1</v>
      </c>
      <c r="D24" s="33">
        <f t="shared" si="0"/>
        <v>0</v>
      </c>
      <c r="E24">
        <v>0</v>
      </c>
    </row>
    <row r="25" spans="1:5" x14ac:dyDescent="0.25">
      <c r="A25" s="27" t="s">
        <v>76</v>
      </c>
      <c r="B25" s="14" t="s">
        <v>39</v>
      </c>
      <c r="C25" s="16">
        <v>1</v>
      </c>
      <c r="D25" s="33">
        <f t="shared" si="0"/>
        <v>0</v>
      </c>
      <c r="E25">
        <v>0</v>
      </c>
    </row>
    <row r="26" spans="1:5" x14ac:dyDescent="0.25">
      <c r="A26" s="27" t="s">
        <v>77</v>
      </c>
      <c r="B26" s="14" t="s">
        <v>40</v>
      </c>
      <c r="C26" s="16">
        <v>1</v>
      </c>
      <c r="D26" s="33">
        <f t="shared" si="0"/>
        <v>0</v>
      </c>
      <c r="E26">
        <v>0</v>
      </c>
    </row>
    <row r="27" spans="1:5" x14ac:dyDescent="0.25">
      <c r="A27" s="27" t="s">
        <v>78</v>
      </c>
      <c r="B27" s="17" t="s">
        <v>41</v>
      </c>
      <c r="C27" s="16">
        <v>1</v>
      </c>
      <c r="D27" s="33">
        <f t="shared" si="0"/>
        <v>0</v>
      </c>
      <c r="E27">
        <v>0</v>
      </c>
    </row>
    <row r="28" spans="1:5" x14ac:dyDescent="0.25">
      <c r="A28" s="27" t="s">
        <v>79</v>
      </c>
      <c r="B28" s="17" t="s">
        <v>42</v>
      </c>
      <c r="C28" s="16">
        <v>1</v>
      </c>
      <c r="D28" s="33">
        <f t="shared" si="0"/>
        <v>0</v>
      </c>
      <c r="E28">
        <v>0</v>
      </c>
    </row>
    <row r="29" spans="1:5" x14ac:dyDescent="0.25">
      <c r="A29" s="27" t="s">
        <v>80</v>
      </c>
      <c r="B29" s="17" t="s">
        <v>43</v>
      </c>
      <c r="C29" s="16">
        <v>1</v>
      </c>
      <c r="D29" s="33">
        <f t="shared" si="0"/>
        <v>0</v>
      </c>
      <c r="E29">
        <v>0</v>
      </c>
    </row>
    <row r="30" spans="1:5" x14ac:dyDescent="0.25">
      <c r="A30" s="27" t="s">
        <v>81</v>
      </c>
      <c r="B30" s="17" t="s">
        <v>44</v>
      </c>
      <c r="C30" s="16">
        <v>1</v>
      </c>
      <c r="D30" s="33">
        <f t="shared" si="0"/>
        <v>0</v>
      </c>
      <c r="E30">
        <v>0</v>
      </c>
    </row>
    <row r="31" spans="1:5" x14ac:dyDescent="0.25">
      <c r="A31" s="27" t="s">
        <v>82</v>
      </c>
      <c r="B31" s="17" t="s">
        <v>45</v>
      </c>
      <c r="C31" s="16">
        <v>1</v>
      </c>
      <c r="D31" s="33">
        <f t="shared" si="0"/>
        <v>0</v>
      </c>
      <c r="E31">
        <v>0</v>
      </c>
    </row>
    <row r="32" spans="1:5" x14ac:dyDescent="0.25">
      <c r="A32" s="27" t="s">
        <v>83</v>
      </c>
      <c r="B32" s="17" t="s">
        <v>46</v>
      </c>
      <c r="C32" s="16">
        <v>1</v>
      </c>
      <c r="D32" s="33">
        <f t="shared" si="0"/>
        <v>0</v>
      </c>
      <c r="E32">
        <v>0</v>
      </c>
    </row>
    <row r="33" spans="1:5" ht="13.8" thickBot="1" x14ac:dyDescent="0.3">
      <c r="A33" s="27" t="s">
        <v>84</v>
      </c>
      <c r="B33" s="17" t="s">
        <v>47</v>
      </c>
      <c r="C33" s="16">
        <v>1</v>
      </c>
      <c r="D33" s="33">
        <f t="shared" si="0"/>
        <v>0</v>
      </c>
      <c r="E33">
        <v>0</v>
      </c>
    </row>
    <row r="34" spans="1:5" x14ac:dyDescent="0.25">
      <c r="A34" s="35" t="s">
        <v>59</v>
      </c>
      <c r="B34" s="26" t="str">
        <f>'CIS Marking Scheme Import'!D7</f>
        <v>Monitoring</v>
      </c>
      <c r="C34" s="26"/>
      <c r="D34" s="37"/>
    </row>
    <row r="35" spans="1:5" x14ac:dyDescent="0.25">
      <c r="A35" s="27" t="s">
        <v>58</v>
      </c>
      <c r="B35" s="14" t="s">
        <v>49</v>
      </c>
      <c r="C35" s="16">
        <v>1.5</v>
      </c>
      <c r="D35" s="33">
        <f t="shared" si="0"/>
        <v>0</v>
      </c>
      <c r="E35">
        <v>0</v>
      </c>
    </row>
    <row r="36" spans="1:5" x14ac:dyDescent="0.25">
      <c r="A36" s="27" t="s">
        <v>85</v>
      </c>
      <c r="B36" s="14" t="s">
        <v>50</v>
      </c>
      <c r="C36" s="16">
        <v>1</v>
      </c>
      <c r="D36" s="33">
        <f t="shared" si="0"/>
        <v>0</v>
      </c>
      <c r="E36">
        <v>0</v>
      </c>
    </row>
    <row r="37" spans="1:5" x14ac:dyDescent="0.25">
      <c r="A37" s="27" t="s">
        <v>86</v>
      </c>
      <c r="B37" s="14" t="s">
        <v>51</v>
      </c>
      <c r="C37" s="16">
        <v>1</v>
      </c>
      <c r="D37" s="33">
        <f t="shared" si="0"/>
        <v>0</v>
      </c>
      <c r="E37">
        <v>0</v>
      </c>
    </row>
    <row r="38" spans="1:5" x14ac:dyDescent="0.25">
      <c r="A38" s="27" t="s">
        <v>87</v>
      </c>
      <c r="B38" s="14" t="s">
        <v>52</v>
      </c>
      <c r="C38" s="16">
        <v>1</v>
      </c>
      <c r="D38" s="33">
        <f t="shared" si="0"/>
        <v>0</v>
      </c>
      <c r="E38">
        <v>0</v>
      </c>
    </row>
    <row r="39" spans="1:5" x14ac:dyDescent="0.25">
      <c r="A39" s="27" t="s">
        <v>88</v>
      </c>
      <c r="B39" s="14" t="s">
        <v>53</v>
      </c>
      <c r="C39" s="16">
        <v>1</v>
      </c>
      <c r="D39" s="33">
        <f t="shared" si="0"/>
        <v>0</v>
      </c>
      <c r="E39">
        <v>0</v>
      </c>
    </row>
    <row r="40" spans="1:5" x14ac:dyDescent="0.25">
      <c r="A40" s="27" t="s">
        <v>89</v>
      </c>
      <c r="B40" s="14" t="s">
        <v>54</v>
      </c>
      <c r="C40" s="16">
        <v>1</v>
      </c>
      <c r="D40" s="33">
        <f t="shared" si="0"/>
        <v>0</v>
      </c>
      <c r="E40">
        <v>0</v>
      </c>
    </row>
    <row r="41" spans="1:5" x14ac:dyDescent="0.25">
      <c r="A41" s="27" t="s">
        <v>90</v>
      </c>
      <c r="B41" s="14" t="s">
        <v>55</v>
      </c>
      <c r="C41" s="16">
        <v>1</v>
      </c>
      <c r="D41" s="33">
        <f t="shared" si="0"/>
        <v>0</v>
      </c>
      <c r="E41">
        <v>0</v>
      </c>
    </row>
    <row r="42" spans="1:5" x14ac:dyDescent="0.25">
      <c r="A42" s="30"/>
      <c r="B42" s="31" t="s">
        <v>99</v>
      </c>
      <c r="C42" s="32">
        <f>SUM(C7:C41)</f>
        <v>30</v>
      </c>
      <c r="D42" s="32">
        <f>SUM(D7:D41)</f>
        <v>0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D1" sqref="D1:D1048576"/>
    </sheetView>
  </sheetViews>
  <sheetFormatPr defaultRowHeight="13.2" x14ac:dyDescent="0.25"/>
  <cols>
    <col min="1" max="1" width="13.44140625" bestFit="1" customWidth="1"/>
    <col min="2" max="2" width="79.88671875" customWidth="1"/>
    <col min="3" max="3" width="15.88671875" customWidth="1"/>
  </cols>
  <sheetData>
    <row r="1" spans="1:5" ht="24.6" x14ac:dyDescent="0.4">
      <c r="A1" s="38" t="s">
        <v>60</v>
      </c>
      <c r="B1" s="39"/>
      <c r="C1" s="40"/>
      <c r="D1" s="34"/>
    </row>
    <row r="2" spans="1:5" x14ac:dyDescent="0.25">
      <c r="A2" s="20" t="s">
        <v>61</v>
      </c>
      <c r="B2" s="21" t="str">
        <f>'CIS Marking Scheme Import'!D2</f>
        <v>Сетевое и системное администрирование - IT Network Systems Administration</v>
      </c>
      <c r="C2" s="22"/>
      <c r="D2" s="22"/>
    </row>
    <row r="3" spans="1:5" x14ac:dyDescent="0.25">
      <c r="A3" s="20" t="s">
        <v>62</v>
      </c>
      <c r="B3" s="21" t="s">
        <v>92</v>
      </c>
      <c r="C3" s="22"/>
      <c r="D3" s="22"/>
    </row>
    <row r="4" spans="1:5" ht="13.8" thickBot="1" x14ac:dyDescent="0.3">
      <c r="A4" s="20"/>
      <c r="B4" s="21"/>
      <c r="C4" s="22"/>
      <c r="D4" s="22"/>
    </row>
    <row r="5" spans="1:5" ht="40.200000000000003" thickBot="1" x14ac:dyDescent="0.3">
      <c r="A5" s="23" t="s">
        <v>3</v>
      </c>
      <c r="B5" s="11" t="s">
        <v>6</v>
      </c>
      <c r="C5" s="24" t="s">
        <v>10</v>
      </c>
      <c r="D5" s="28" t="s">
        <v>96</v>
      </c>
    </row>
    <row r="6" spans="1:5" x14ac:dyDescent="0.25">
      <c r="A6" s="35" t="s">
        <v>14</v>
      </c>
      <c r="B6" s="26" t="str">
        <f>'CIS Marking Scheme Import'!D4</f>
        <v xml:space="preserve">Windows </v>
      </c>
      <c r="C6" s="25" t="s">
        <v>17</v>
      </c>
      <c r="D6" s="30"/>
    </row>
    <row r="7" spans="1:5" x14ac:dyDescent="0.25">
      <c r="A7" s="27" t="s">
        <v>56</v>
      </c>
      <c r="B7" s="14" t="s">
        <v>21</v>
      </c>
      <c r="C7" s="16">
        <v>0.5</v>
      </c>
      <c r="D7" s="33">
        <f>IF(E7,C7,0)</f>
        <v>0</v>
      </c>
      <c r="E7">
        <v>0</v>
      </c>
    </row>
    <row r="8" spans="1:5" x14ac:dyDescent="0.25">
      <c r="A8" s="27" t="s">
        <v>63</v>
      </c>
      <c r="B8" s="14" t="s">
        <v>22</v>
      </c>
      <c r="C8" s="16">
        <v>0.5</v>
      </c>
      <c r="D8" s="33">
        <f t="shared" ref="D8:D12" si="0">IF(E8,C8,0)</f>
        <v>0</v>
      </c>
      <c r="E8">
        <v>0</v>
      </c>
    </row>
    <row r="9" spans="1:5" x14ac:dyDescent="0.25">
      <c r="A9" s="27" t="s">
        <v>64</v>
      </c>
      <c r="B9" s="17" t="s">
        <v>23</v>
      </c>
      <c r="C9" s="16">
        <v>0.5</v>
      </c>
      <c r="D9" s="33">
        <f t="shared" si="0"/>
        <v>0</v>
      </c>
      <c r="E9">
        <v>0</v>
      </c>
    </row>
    <row r="10" spans="1:5" x14ac:dyDescent="0.25">
      <c r="A10" s="27" t="s">
        <v>65</v>
      </c>
      <c r="B10" s="14" t="s">
        <v>24</v>
      </c>
      <c r="C10" s="16">
        <v>0.5</v>
      </c>
      <c r="D10" s="33">
        <f>IF(E10,C10,0)</f>
        <v>0</v>
      </c>
      <c r="E10">
        <v>0</v>
      </c>
    </row>
    <row r="11" spans="1:5" x14ac:dyDescent="0.25">
      <c r="A11" s="27" t="s">
        <v>66</v>
      </c>
      <c r="B11" s="14" t="s">
        <v>25</v>
      </c>
      <c r="C11" s="16">
        <v>0.5</v>
      </c>
      <c r="D11" s="33">
        <f t="shared" si="0"/>
        <v>0</v>
      </c>
      <c r="E11">
        <v>0</v>
      </c>
    </row>
    <row r="12" spans="1:5" ht="13.8" thickBot="1" x14ac:dyDescent="0.3">
      <c r="A12" s="27" t="s">
        <v>67</v>
      </c>
      <c r="B12" s="14" t="s">
        <v>26</v>
      </c>
      <c r="C12" s="16">
        <v>0.5</v>
      </c>
      <c r="D12" s="33">
        <f t="shared" si="0"/>
        <v>0</v>
      </c>
      <c r="E12">
        <v>0</v>
      </c>
    </row>
    <row r="13" spans="1:5" x14ac:dyDescent="0.25">
      <c r="A13" s="35" t="s">
        <v>15</v>
      </c>
      <c r="B13" s="26" t="str">
        <f>'CIS Marking Scheme Import'!D5</f>
        <v>VMware</v>
      </c>
      <c r="C13" s="26"/>
      <c r="D13" s="32"/>
    </row>
    <row r="14" spans="1:5" x14ac:dyDescent="0.25">
      <c r="A14" s="27" t="s">
        <v>19</v>
      </c>
      <c r="B14" s="14" t="s">
        <v>28</v>
      </c>
      <c r="C14" s="16">
        <v>0.5</v>
      </c>
      <c r="D14" s="33">
        <f>IF(E14,C14,0)</f>
        <v>0</v>
      </c>
      <c r="E14">
        <v>0</v>
      </c>
    </row>
    <row r="15" spans="1:5" x14ac:dyDescent="0.25">
      <c r="A15" s="27" t="s">
        <v>68</v>
      </c>
      <c r="B15" s="14" t="s">
        <v>29</v>
      </c>
      <c r="C15" s="16">
        <v>1</v>
      </c>
      <c r="D15" s="33">
        <f t="shared" ref="D15:D19" si="1">IF(E15,C15,0)</f>
        <v>0</v>
      </c>
      <c r="E15">
        <v>0</v>
      </c>
    </row>
    <row r="16" spans="1:5" x14ac:dyDescent="0.25">
      <c r="A16" s="27" t="s">
        <v>69</v>
      </c>
      <c r="B16" s="14" t="s">
        <v>30</v>
      </c>
      <c r="C16" s="16">
        <v>1</v>
      </c>
      <c r="D16" s="33">
        <f t="shared" si="1"/>
        <v>0</v>
      </c>
      <c r="E16">
        <v>0</v>
      </c>
    </row>
    <row r="17" spans="1:5" x14ac:dyDescent="0.25">
      <c r="A17" s="27" t="s">
        <v>70</v>
      </c>
      <c r="B17" s="14" t="s">
        <v>31</v>
      </c>
      <c r="C17" s="16">
        <v>1</v>
      </c>
      <c r="D17" s="33">
        <f>IF(E17,C17,0)</f>
        <v>0</v>
      </c>
      <c r="E17">
        <v>0</v>
      </c>
    </row>
    <row r="18" spans="1:5" x14ac:dyDescent="0.25">
      <c r="A18" s="27" t="s">
        <v>71</v>
      </c>
      <c r="B18" s="14" t="s">
        <v>32</v>
      </c>
      <c r="C18" s="16">
        <v>1</v>
      </c>
      <c r="D18" s="33">
        <f t="shared" si="1"/>
        <v>0</v>
      </c>
      <c r="E18">
        <v>0</v>
      </c>
    </row>
    <row r="19" spans="1:5" ht="13.8" thickBot="1" x14ac:dyDescent="0.3">
      <c r="A19" s="27" t="s">
        <v>72</v>
      </c>
      <c r="B19" s="14" t="s">
        <v>33</v>
      </c>
      <c r="C19" s="16">
        <v>1</v>
      </c>
      <c r="D19" s="33">
        <f t="shared" si="1"/>
        <v>0</v>
      </c>
      <c r="E19">
        <v>0</v>
      </c>
    </row>
    <row r="20" spans="1:5" x14ac:dyDescent="0.25">
      <c r="A20" s="35" t="s">
        <v>16</v>
      </c>
      <c r="B20" s="26" t="str">
        <f>'CIS Marking Scheme Import'!D6</f>
        <v>LINUX</v>
      </c>
      <c r="C20" s="26"/>
      <c r="D20" s="32"/>
    </row>
    <row r="21" spans="1:5" x14ac:dyDescent="0.25">
      <c r="A21" s="27" t="s">
        <v>57</v>
      </c>
      <c r="B21" s="14" t="s">
        <v>35</v>
      </c>
      <c r="C21" s="16">
        <v>1.5</v>
      </c>
      <c r="D21" s="33">
        <f>IF(E21,C21,0)</f>
        <v>0</v>
      </c>
      <c r="E21">
        <v>0</v>
      </c>
    </row>
    <row r="22" spans="1:5" x14ac:dyDescent="0.25">
      <c r="A22" s="27" t="s">
        <v>73</v>
      </c>
      <c r="B22" s="14" t="s">
        <v>36</v>
      </c>
      <c r="C22" s="16">
        <v>1.5</v>
      </c>
      <c r="D22" s="33">
        <f t="shared" ref="D22:D41" si="2">IF(E22,C22,0)</f>
        <v>0</v>
      </c>
      <c r="E22">
        <v>0</v>
      </c>
    </row>
    <row r="23" spans="1:5" x14ac:dyDescent="0.25">
      <c r="A23" s="27" t="s">
        <v>74</v>
      </c>
      <c r="B23" s="14" t="s">
        <v>37</v>
      </c>
      <c r="C23" s="16">
        <v>1</v>
      </c>
      <c r="D23" s="33">
        <f t="shared" si="2"/>
        <v>0</v>
      </c>
      <c r="E23">
        <v>0</v>
      </c>
    </row>
    <row r="24" spans="1:5" x14ac:dyDescent="0.25">
      <c r="A24" s="27" t="s">
        <v>75</v>
      </c>
      <c r="B24" s="14" t="s">
        <v>38</v>
      </c>
      <c r="C24" s="16">
        <v>1</v>
      </c>
      <c r="D24" s="33">
        <f>IF(E24,C24,0)</f>
        <v>0</v>
      </c>
      <c r="E24">
        <v>0</v>
      </c>
    </row>
    <row r="25" spans="1:5" x14ac:dyDescent="0.25">
      <c r="A25" s="27" t="s">
        <v>76</v>
      </c>
      <c r="B25" s="14" t="s">
        <v>39</v>
      </c>
      <c r="C25" s="16">
        <v>1</v>
      </c>
      <c r="D25" s="33">
        <f t="shared" si="2"/>
        <v>0</v>
      </c>
      <c r="E25">
        <v>0</v>
      </c>
    </row>
    <row r="26" spans="1:5" x14ac:dyDescent="0.25">
      <c r="A26" s="27" t="s">
        <v>77</v>
      </c>
      <c r="B26" s="14" t="s">
        <v>40</v>
      </c>
      <c r="C26" s="16">
        <v>1</v>
      </c>
      <c r="D26" s="33">
        <f t="shared" si="2"/>
        <v>0</v>
      </c>
      <c r="E26">
        <v>0</v>
      </c>
    </row>
    <row r="27" spans="1:5" x14ac:dyDescent="0.25">
      <c r="A27" s="27" t="s">
        <v>78</v>
      </c>
      <c r="B27" s="17" t="s">
        <v>41</v>
      </c>
      <c r="C27" s="16">
        <v>1</v>
      </c>
      <c r="D27" s="33">
        <f t="shared" si="2"/>
        <v>0</v>
      </c>
      <c r="E27">
        <v>0</v>
      </c>
    </row>
    <row r="28" spans="1:5" x14ac:dyDescent="0.25">
      <c r="A28" s="27" t="s">
        <v>79</v>
      </c>
      <c r="B28" s="17" t="s">
        <v>42</v>
      </c>
      <c r="C28" s="16">
        <v>1</v>
      </c>
      <c r="D28" s="33">
        <f t="shared" si="2"/>
        <v>0</v>
      </c>
      <c r="E28">
        <v>0</v>
      </c>
    </row>
    <row r="29" spans="1:5" x14ac:dyDescent="0.25">
      <c r="A29" s="27" t="s">
        <v>80</v>
      </c>
      <c r="B29" s="17" t="s">
        <v>43</v>
      </c>
      <c r="C29" s="16">
        <v>1</v>
      </c>
      <c r="D29" s="33">
        <f t="shared" si="2"/>
        <v>0</v>
      </c>
      <c r="E29">
        <v>0</v>
      </c>
    </row>
    <row r="30" spans="1:5" x14ac:dyDescent="0.25">
      <c r="A30" s="27" t="s">
        <v>81</v>
      </c>
      <c r="B30" s="17" t="s">
        <v>44</v>
      </c>
      <c r="C30" s="16">
        <v>1</v>
      </c>
      <c r="D30" s="33">
        <f t="shared" si="2"/>
        <v>0</v>
      </c>
      <c r="E30">
        <v>0</v>
      </c>
    </row>
    <row r="31" spans="1:5" x14ac:dyDescent="0.25">
      <c r="A31" s="27" t="s">
        <v>82</v>
      </c>
      <c r="B31" s="17" t="s">
        <v>45</v>
      </c>
      <c r="C31" s="16">
        <v>1</v>
      </c>
      <c r="D31" s="33">
        <f t="shared" si="2"/>
        <v>0</v>
      </c>
      <c r="E31">
        <v>0</v>
      </c>
    </row>
    <row r="32" spans="1:5" x14ac:dyDescent="0.25">
      <c r="A32" s="27" t="s">
        <v>83</v>
      </c>
      <c r="B32" s="17" t="s">
        <v>46</v>
      </c>
      <c r="C32" s="16">
        <v>1</v>
      </c>
      <c r="D32" s="33">
        <f t="shared" si="2"/>
        <v>0</v>
      </c>
      <c r="E32">
        <v>0</v>
      </c>
    </row>
    <row r="33" spans="1:5" ht="13.8" thickBot="1" x14ac:dyDescent="0.3">
      <c r="A33" s="27" t="s">
        <v>84</v>
      </c>
      <c r="B33" s="17" t="s">
        <v>47</v>
      </c>
      <c r="C33" s="16">
        <v>1</v>
      </c>
      <c r="D33" s="33">
        <f t="shared" si="2"/>
        <v>0</v>
      </c>
      <c r="E33">
        <v>0</v>
      </c>
    </row>
    <row r="34" spans="1:5" x14ac:dyDescent="0.25">
      <c r="A34" s="35" t="s">
        <v>59</v>
      </c>
      <c r="B34" s="26" t="str">
        <f>'CIS Marking Scheme Import'!D7</f>
        <v>Monitoring</v>
      </c>
      <c r="C34" s="26"/>
      <c r="D34" s="36"/>
    </row>
    <row r="35" spans="1:5" x14ac:dyDescent="0.25">
      <c r="A35" s="27" t="s">
        <v>58</v>
      </c>
      <c r="B35" s="14" t="s">
        <v>49</v>
      </c>
      <c r="C35" s="16">
        <v>1.5</v>
      </c>
      <c r="D35" s="33">
        <f t="shared" si="2"/>
        <v>0</v>
      </c>
      <c r="E35">
        <v>0</v>
      </c>
    </row>
    <row r="36" spans="1:5" x14ac:dyDescent="0.25">
      <c r="A36" s="27" t="s">
        <v>85</v>
      </c>
      <c r="B36" s="14" t="s">
        <v>50</v>
      </c>
      <c r="C36" s="16">
        <v>1</v>
      </c>
      <c r="D36" s="33">
        <f t="shared" si="2"/>
        <v>0</v>
      </c>
      <c r="E36">
        <v>0</v>
      </c>
    </row>
    <row r="37" spans="1:5" x14ac:dyDescent="0.25">
      <c r="A37" s="27" t="s">
        <v>86</v>
      </c>
      <c r="B37" s="14" t="s">
        <v>51</v>
      </c>
      <c r="C37" s="16">
        <v>1</v>
      </c>
      <c r="D37" s="33">
        <f t="shared" si="2"/>
        <v>0</v>
      </c>
      <c r="E37">
        <v>0</v>
      </c>
    </row>
    <row r="38" spans="1:5" x14ac:dyDescent="0.25">
      <c r="A38" s="27" t="s">
        <v>87</v>
      </c>
      <c r="B38" s="14" t="s">
        <v>52</v>
      </c>
      <c r="C38" s="16">
        <v>1</v>
      </c>
      <c r="D38" s="33">
        <f t="shared" si="2"/>
        <v>0</v>
      </c>
      <c r="E38">
        <v>0</v>
      </c>
    </row>
    <row r="39" spans="1:5" x14ac:dyDescent="0.25">
      <c r="A39" s="27" t="s">
        <v>88</v>
      </c>
      <c r="B39" s="14" t="s">
        <v>53</v>
      </c>
      <c r="C39" s="16">
        <v>1</v>
      </c>
      <c r="D39" s="33">
        <f t="shared" si="2"/>
        <v>0</v>
      </c>
      <c r="E39">
        <v>0</v>
      </c>
    </row>
    <row r="40" spans="1:5" x14ac:dyDescent="0.25">
      <c r="A40" s="27" t="s">
        <v>89</v>
      </c>
      <c r="B40" s="14" t="s">
        <v>54</v>
      </c>
      <c r="C40" s="16">
        <v>1</v>
      </c>
      <c r="D40" s="33">
        <f t="shared" si="2"/>
        <v>0</v>
      </c>
      <c r="E40">
        <v>0</v>
      </c>
    </row>
    <row r="41" spans="1:5" x14ac:dyDescent="0.25">
      <c r="A41" s="27" t="s">
        <v>90</v>
      </c>
      <c r="B41" s="14" t="s">
        <v>55</v>
      </c>
      <c r="C41" s="16">
        <v>1</v>
      </c>
      <c r="D41" s="33">
        <f t="shared" si="2"/>
        <v>0</v>
      </c>
      <c r="E41">
        <v>0</v>
      </c>
    </row>
    <row r="42" spans="1:5" x14ac:dyDescent="0.25">
      <c r="A42" s="30"/>
      <c r="B42" s="31" t="s">
        <v>99</v>
      </c>
      <c r="C42" s="32">
        <f>SUM(C7:C41)</f>
        <v>30</v>
      </c>
      <c r="D42" s="32">
        <f>SUM(D7:D41)</f>
        <v>0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H5" sqref="H5"/>
    </sheetView>
  </sheetViews>
  <sheetFormatPr defaultRowHeight="13.2" x14ac:dyDescent="0.25"/>
  <cols>
    <col min="1" max="1" width="13.44140625" bestFit="1" customWidth="1"/>
    <col min="2" max="2" width="79.88671875" bestFit="1" customWidth="1"/>
    <col min="3" max="3" width="15.88671875" customWidth="1"/>
  </cols>
  <sheetData>
    <row r="1" spans="1:5" ht="24.6" x14ac:dyDescent="0.4">
      <c r="A1" s="38" t="s">
        <v>60</v>
      </c>
      <c r="B1" s="39"/>
      <c r="C1" s="40"/>
      <c r="D1" s="34"/>
    </row>
    <row r="2" spans="1:5" x14ac:dyDescent="0.25">
      <c r="A2" s="20" t="s">
        <v>61</v>
      </c>
      <c r="B2" s="21" t="str">
        <f>'CIS Marking Scheme Import'!D2</f>
        <v>Сетевое и системное администрирование - IT Network Systems Administration</v>
      </c>
      <c r="C2" s="22"/>
      <c r="D2" s="22"/>
    </row>
    <row r="3" spans="1:5" x14ac:dyDescent="0.25">
      <c r="A3" s="20" t="s">
        <v>62</v>
      </c>
      <c r="B3" s="21" t="s">
        <v>94</v>
      </c>
      <c r="C3" s="22"/>
      <c r="D3" s="22"/>
    </row>
    <row r="4" spans="1:5" ht="13.8" thickBot="1" x14ac:dyDescent="0.3">
      <c r="A4" s="20"/>
      <c r="B4" s="21"/>
      <c r="C4" s="22"/>
      <c r="D4" s="22"/>
    </row>
    <row r="5" spans="1:5" ht="40.200000000000003" thickBot="1" x14ac:dyDescent="0.3">
      <c r="A5" s="23" t="s">
        <v>3</v>
      </c>
      <c r="B5" s="11" t="s">
        <v>6</v>
      </c>
      <c r="C5" s="24" t="s">
        <v>10</v>
      </c>
      <c r="D5" s="28" t="s">
        <v>96</v>
      </c>
    </row>
    <row r="6" spans="1:5" x14ac:dyDescent="0.25">
      <c r="A6" s="35" t="s">
        <v>14</v>
      </c>
      <c r="B6" s="26" t="str">
        <f>'CIS Marking Scheme Import'!D4</f>
        <v xml:space="preserve">Windows </v>
      </c>
      <c r="C6" s="25" t="s">
        <v>17</v>
      </c>
      <c r="D6" s="30"/>
    </row>
    <row r="7" spans="1:5" x14ac:dyDescent="0.25">
      <c r="A7" s="27" t="s">
        <v>56</v>
      </c>
      <c r="B7" s="14" t="s">
        <v>21</v>
      </c>
      <c r="C7" s="16">
        <v>0.5</v>
      </c>
      <c r="D7" s="33">
        <f>IF(E7,C7,0)</f>
        <v>0</v>
      </c>
      <c r="E7">
        <v>0</v>
      </c>
    </row>
    <row r="8" spans="1:5" x14ac:dyDescent="0.25">
      <c r="A8" s="27" t="s">
        <v>63</v>
      </c>
      <c r="B8" s="14" t="s">
        <v>22</v>
      </c>
      <c r="C8" s="16">
        <v>0.5</v>
      </c>
      <c r="D8" s="33">
        <f t="shared" ref="D8:D12" si="0">IF(E8,C8,0)</f>
        <v>0</v>
      </c>
      <c r="E8">
        <v>0</v>
      </c>
    </row>
    <row r="9" spans="1:5" x14ac:dyDescent="0.25">
      <c r="A9" s="27" t="s">
        <v>64</v>
      </c>
      <c r="B9" s="17" t="s">
        <v>23</v>
      </c>
      <c r="C9" s="16">
        <v>0.5</v>
      </c>
      <c r="D9" s="33">
        <f t="shared" si="0"/>
        <v>0</v>
      </c>
      <c r="E9">
        <v>0</v>
      </c>
    </row>
    <row r="10" spans="1:5" x14ac:dyDescent="0.25">
      <c r="A10" s="27" t="s">
        <v>65</v>
      </c>
      <c r="B10" s="14" t="s">
        <v>24</v>
      </c>
      <c r="C10" s="16">
        <v>0.5</v>
      </c>
      <c r="D10" s="33">
        <f>IF(E10,C10,0)</f>
        <v>0</v>
      </c>
      <c r="E10">
        <v>0</v>
      </c>
    </row>
    <row r="11" spans="1:5" x14ac:dyDescent="0.25">
      <c r="A11" s="27" t="s">
        <v>66</v>
      </c>
      <c r="B11" s="14" t="s">
        <v>25</v>
      </c>
      <c r="C11" s="16">
        <v>0.5</v>
      </c>
      <c r="D11" s="33">
        <f t="shared" si="0"/>
        <v>0</v>
      </c>
      <c r="E11">
        <v>0</v>
      </c>
    </row>
    <row r="12" spans="1:5" ht="13.8" thickBot="1" x14ac:dyDescent="0.3">
      <c r="A12" s="27" t="s">
        <v>67</v>
      </c>
      <c r="B12" s="14" t="s">
        <v>26</v>
      </c>
      <c r="C12" s="16">
        <v>0.5</v>
      </c>
      <c r="D12" s="33">
        <f t="shared" si="0"/>
        <v>0</v>
      </c>
      <c r="E12">
        <v>0</v>
      </c>
    </row>
    <row r="13" spans="1:5" x14ac:dyDescent="0.25">
      <c r="A13" s="35" t="s">
        <v>15</v>
      </c>
      <c r="B13" s="26" t="str">
        <f>'CIS Marking Scheme Import'!D5</f>
        <v>VMware</v>
      </c>
      <c r="C13" s="26"/>
      <c r="D13" s="32"/>
    </row>
    <row r="14" spans="1:5" x14ac:dyDescent="0.25">
      <c r="A14" s="27" t="s">
        <v>19</v>
      </c>
      <c r="B14" s="14" t="s">
        <v>28</v>
      </c>
      <c r="C14" s="16">
        <v>0.5</v>
      </c>
      <c r="D14" s="33">
        <f>IF(E14,C14,0)</f>
        <v>0</v>
      </c>
      <c r="E14">
        <v>0</v>
      </c>
    </row>
    <row r="15" spans="1:5" x14ac:dyDescent="0.25">
      <c r="A15" s="27" t="s">
        <v>68</v>
      </c>
      <c r="B15" s="14" t="s">
        <v>29</v>
      </c>
      <c r="C15" s="16">
        <v>1</v>
      </c>
      <c r="D15" s="33">
        <f t="shared" ref="D15:D19" si="1">IF(E15,C15,0)</f>
        <v>0</v>
      </c>
      <c r="E15">
        <v>0</v>
      </c>
    </row>
    <row r="16" spans="1:5" x14ac:dyDescent="0.25">
      <c r="A16" s="27" t="s">
        <v>69</v>
      </c>
      <c r="B16" s="14" t="s">
        <v>30</v>
      </c>
      <c r="C16" s="16">
        <v>1</v>
      </c>
      <c r="D16" s="33">
        <f t="shared" si="1"/>
        <v>0</v>
      </c>
      <c r="E16">
        <v>0</v>
      </c>
    </row>
    <row r="17" spans="1:5" x14ac:dyDescent="0.25">
      <c r="A17" s="27" t="s">
        <v>70</v>
      </c>
      <c r="B17" s="14" t="s">
        <v>31</v>
      </c>
      <c r="C17" s="16">
        <v>1</v>
      </c>
      <c r="D17" s="33">
        <f>IF(E17,C17,0)</f>
        <v>0</v>
      </c>
      <c r="E17">
        <v>0</v>
      </c>
    </row>
    <row r="18" spans="1:5" x14ac:dyDescent="0.25">
      <c r="A18" s="27" t="s">
        <v>71</v>
      </c>
      <c r="B18" s="14" t="s">
        <v>32</v>
      </c>
      <c r="C18" s="16">
        <v>1</v>
      </c>
      <c r="D18" s="33">
        <f t="shared" si="1"/>
        <v>0</v>
      </c>
      <c r="E18">
        <v>0</v>
      </c>
    </row>
    <row r="19" spans="1:5" ht="13.8" thickBot="1" x14ac:dyDescent="0.3">
      <c r="A19" s="27" t="s">
        <v>72</v>
      </c>
      <c r="B19" s="14" t="s">
        <v>33</v>
      </c>
      <c r="C19" s="16">
        <v>1</v>
      </c>
      <c r="D19" s="33">
        <f t="shared" si="1"/>
        <v>0</v>
      </c>
      <c r="E19">
        <v>0</v>
      </c>
    </row>
    <row r="20" spans="1:5" x14ac:dyDescent="0.25">
      <c r="A20" s="35" t="s">
        <v>16</v>
      </c>
      <c r="B20" s="26" t="str">
        <f>'CIS Marking Scheme Import'!D6</f>
        <v>LINUX</v>
      </c>
      <c r="C20" s="26"/>
      <c r="D20" s="32"/>
    </row>
    <row r="21" spans="1:5" x14ac:dyDescent="0.25">
      <c r="A21" s="27" t="s">
        <v>57</v>
      </c>
      <c r="B21" s="14" t="s">
        <v>35</v>
      </c>
      <c r="C21" s="16">
        <v>1.5</v>
      </c>
      <c r="D21" s="33">
        <f>IF(E21,C21,0)</f>
        <v>0</v>
      </c>
      <c r="E21">
        <v>0</v>
      </c>
    </row>
    <row r="22" spans="1:5" x14ac:dyDescent="0.25">
      <c r="A22" s="27" t="s">
        <v>73</v>
      </c>
      <c r="B22" s="14" t="s">
        <v>36</v>
      </c>
      <c r="C22" s="16">
        <v>1.5</v>
      </c>
      <c r="D22" s="33">
        <f t="shared" ref="D22:D41" si="2">IF(E22,C22,0)</f>
        <v>0</v>
      </c>
      <c r="E22">
        <v>0</v>
      </c>
    </row>
    <row r="23" spans="1:5" x14ac:dyDescent="0.25">
      <c r="A23" s="27" t="s">
        <v>74</v>
      </c>
      <c r="B23" s="14" t="s">
        <v>37</v>
      </c>
      <c r="C23" s="16">
        <v>1</v>
      </c>
      <c r="D23" s="33">
        <f t="shared" si="2"/>
        <v>0</v>
      </c>
      <c r="E23">
        <v>0</v>
      </c>
    </row>
    <row r="24" spans="1:5" x14ac:dyDescent="0.25">
      <c r="A24" s="27" t="s">
        <v>75</v>
      </c>
      <c r="B24" s="14" t="s">
        <v>38</v>
      </c>
      <c r="C24" s="16">
        <v>1</v>
      </c>
      <c r="D24" s="33">
        <f>IF(E24,C24,0)</f>
        <v>0</v>
      </c>
      <c r="E24">
        <v>0</v>
      </c>
    </row>
    <row r="25" spans="1:5" x14ac:dyDescent="0.25">
      <c r="A25" s="27" t="s">
        <v>76</v>
      </c>
      <c r="B25" s="14" t="s">
        <v>39</v>
      </c>
      <c r="C25" s="16">
        <v>1</v>
      </c>
      <c r="D25" s="33">
        <f t="shared" si="2"/>
        <v>0</v>
      </c>
      <c r="E25">
        <v>0</v>
      </c>
    </row>
    <row r="26" spans="1:5" x14ac:dyDescent="0.25">
      <c r="A26" s="27" t="s">
        <v>77</v>
      </c>
      <c r="B26" s="14" t="s">
        <v>40</v>
      </c>
      <c r="C26" s="16">
        <v>1</v>
      </c>
      <c r="D26" s="33">
        <f t="shared" si="2"/>
        <v>0</v>
      </c>
      <c r="E26">
        <v>0</v>
      </c>
    </row>
    <row r="27" spans="1:5" x14ac:dyDescent="0.25">
      <c r="A27" s="27" t="s">
        <v>78</v>
      </c>
      <c r="B27" s="17" t="s">
        <v>41</v>
      </c>
      <c r="C27" s="16">
        <v>1</v>
      </c>
      <c r="D27" s="33">
        <f t="shared" si="2"/>
        <v>0</v>
      </c>
      <c r="E27">
        <v>0</v>
      </c>
    </row>
    <row r="28" spans="1:5" x14ac:dyDescent="0.25">
      <c r="A28" s="27" t="s">
        <v>79</v>
      </c>
      <c r="B28" s="17" t="s">
        <v>42</v>
      </c>
      <c r="C28" s="16">
        <v>1</v>
      </c>
      <c r="D28" s="33">
        <f t="shared" si="2"/>
        <v>0</v>
      </c>
      <c r="E28">
        <v>0</v>
      </c>
    </row>
    <row r="29" spans="1:5" x14ac:dyDescent="0.25">
      <c r="A29" s="27" t="s">
        <v>80</v>
      </c>
      <c r="B29" s="17" t="s">
        <v>43</v>
      </c>
      <c r="C29" s="16">
        <v>1</v>
      </c>
      <c r="D29" s="33">
        <f t="shared" si="2"/>
        <v>0</v>
      </c>
      <c r="E29">
        <v>0</v>
      </c>
    </row>
    <row r="30" spans="1:5" x14ac:dyDescent="0.25">
      <c r="A30" s="27" t="s">
        <v>81</v>
      </c>
      <c r="B30" s="17" t="s">
        <v>44</v>
      </c>
      <c r="C30" s="16">
        <v>1</v>
      </c>
      <c r="D30" s="33">
        <f t="shared" si="2"/>
        <v>0</v>
      </c>
      <c r="E30">
        <v>0</v>
      </c>
    </row>
    <row r="31" spans="1:5" x14ac:dyDescent="0.25">
      <c r="A31" s="27" t="s">
        <v>82</v>
      </c>
      <c r="B31" s="17" t="s">
        <v>45</v>
      </c>
      <c r="C31" s="16">
        <v>1</v>
      </c>
      <c r="D31" s="33">
        <f t="shared" si="2"/>
        <v>0</v>
      </c>
      <c r="E31">
        <v>0</v>
      </c>
    </row>
    <row r="32" spans="1:5" x14ac:dyDescent="0.25">
      <c r="A32" s="27" t="s">
        <v>83</v>
      </c>
      <c r="B32" s="17" t="s">
        <v>46</v>
      </c>
      <c r="C32" s="16">
        <v>1</v>
      </c>
      <c r="D32" s="33">
        <f t="shared" si="2"/>
        <v>0</v>
      </c>
      <c r="E32">
        <v>0</v>
      </c>
    </row>
    <row r="33" spans="1:5" ht="13.8" thickBot="1" x14ac:dyDescent="0.3">
      <c r="A33" s="27" t="s">
        <v>84</v>
      </c>
      <c r="B33" s="17" t="s">
        <v>47</v>
      </c>
      <c r="C33" s="16">
        <v>1</v>
      </c>
      <c r="D33" s="33">
        <f t="shared" si="2"/>
        <v>0</v>
      </c>
      <c r="E33">
        <v>0</v>
      </c>
    </row>
    <row r="34" spans="1:5" x14ac:dyDescent="0.25">
      <c r="A34" s="35" t="s">
        <v>59</v>
      </c>
      <c r="B34" s="26" t="str">
        <f>'CIS Marking Scheme Import'!D7</f>
        <v>Monitoring</v>
      </c>
      <c r="C34" s="26"/>
      <c r="D34" s="36"/>
    </row>
    <row r="35" spans="1:5" x14ac:dyDescent="0.25">
      <c r="A35" s="27" t="s">
        <v>58</v>
      </c>
      <c r="B35" s="14" t="s">
        <v>49</v>
      </c>
      <c r="C35" s="16">
        <v>1.5</v>
      </c>
      <c r="D35" s="33">
        <f t="shared" si="2"/>
        <v>0</v>
      </c>
      <c r="E35">
        <v>0</v>
      </c>
    </row>
    <row r="36" spans="1:5" x14ac:dyDescent="0.25">
      <c r="A36" s="27" t="s">
        <v>85</v>
      </c>
      <c r="B36" s="14" t="s">
        <v>50</v>
      </c>
      <c r="C36" s="16">
        <v>1</v>
      </c>
      <c r="D36" s="33">
        <f t="shared" si="2"/>
        <v>0</v>
      </c>
      <c r="E36">
        <v>0</v>
      </c>
    </row>
    <row r="37" spans="1:5" x14ac:dyDescent="0.25">
      <c r="A37" s="27" t="s">
        <v>86</v>
      </c>
      <c r="B37" s="14" t="s">
        <v>51</v>
      </c>
      <c r="C37" s="16">
        <v>1</v>
      </c>
      <c r="D37" s="33">
        <f t="shared" si="2"/>
        <v>0</v>
      </c>
      <c r="E37">
        <v>0</v>
      </c>
    </row>
    <row r="38" spans="1:5" x14ac:dyDescent="0.25">
      <c r="A38" s="27" t="s">
        <v>87</v>
      </c>
      <c r="B38" s="14" t="s">
        <v>52</v>
      </c>
      <c r="C38" s="16">
        <v>1</v>
      </c>
      <c r="D38" s="33">
        <f t="shared" si="2"/>
        <v>0</v>
      </c>
      <c r="E38">
        <v>0</v>
      </c>
    </row>
    <row r="39" spans="1:5" x14ac:dyDescent="0.25">
      <c r="A39" s="27" t="s">
        <v>88</v>
      </c>
      <c r="B39" s="14" t="s">
        <v>53</v>
      </c>
      <c r="C39" s="16">
        <v>1</v>
      </c>
      <c r="D39" s="33">
        <f t="shared" si="2"/>
        <v>0</v>
      </c>
      <c r="E39">
        <v>0</v>
      </c>
    </row>
    <row r="40" spans="1:5" x14ac:dyDescent="0.25">
      <c r="A40" s="27" t="s">
        <v>89</v>
      </c>
      <c r="B40" s="14" t="s">
        <v>54</v>
      </c>
      <c r="C40" s="16">
        <v>1</v>
      </c>
      <c r="D40" s="33">
        <f t="shared" si="2"/>
        <v>0</v>
      </c>
      <c r="E40">
        <v>0</v>
      </c>
    </row>
    <row r="41" spans="1:5" x14ac:dyDescent="0.25">
      <c r="A41" s="27" t="s">
        <v>90</v>
      </c>
      <c r="B41" s="14" t="s">
        <v>55</v>
      </c>
      <c r="C41" s="16">
        <v>1</v>
      </c>
      <c r="D41" s="33">
        <f t="shared" si="2"/>
        <v>0</v>
      </c>
      <c r="E41">
        <v>0</v>
      </c>
    </row>
    <row r="42" spans="1:5" x14ac:dyDescent="0.25">
      <c r="A42" s="30"/>
      <c r="B42" s="31" t="s">
        <v>99</v>
      </c>
      <c r="C42" s="32">
        <f>SUM(C7:C41)</f>
        <v>30</v>
      </c>
      <c r="D42" s="32">
        <f>SUM(D7:D41)</f>
        <v>0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25" sqref="F25"/>
    </sheetView>
  </sheetViews>
  <sheetFormatPr defaultRowHeight="13.2" x14ac:dyDescent="0.25"/>
  <cols>
    <col min="1" max="1" width="13.44140625" bestFit="1" customWidth="1"/>
    <col min="2" max="2" width="79.88671875" bestFit="1" customWidth="1"/>
    <col min="3" max="3" width="15.88671875" customWidth="1"/>
  </cols>
  <sheetData>
    <row r="1" spans="1:3" ht="24.6" x14ac:dyDescent="0.4">
      <c r="A1" s="38" t="s">
        <v>60</v>
      </c>
      <c r="B1" s="39"/>
      <c r="C1" s="40"/>
    </row>
    <row r="2" spans="1:3" x14ac:dyDescent="0.25">
      <c r="A2" s="20" t="s">
        <v>61</v>
      </c>
      <c r="B2" s="21" t="str">
        <f>'CIS Marking Scheme Import'!D2</f>
        <v>Сетевое и системное администрирование - IT Network Systems Administration</v>
      </c>
      <c r="C2" s="22"/>
    </row>
    <row r="3" spans="1:3" x14ac:dyDescent="0.25">
      <c r="A3" s="20" t="s">
        <v>62</v>
      </c>
      <c r="B3" s="21" t="s">
        <v>98</v>
      </c>
      <c r="C3" s="22"/>
    </row>
    <row r="4" spans="1:3" x14ac:dyDescent="0.25">
      <c r="A4" s="20"/>
      <c r="B4" s="21"/>
      <c r="C4" s="22"/>
    </row>
    <row r="5" spans="1:3" x14ac:dyDescent="0.25">
      <c r="A5" s="28" t="s">
        <v>95</v>
      </c>
      <c r="B5" s="28" t="s">
        <v>96</v>
      </c>
      <c r="C5" s="28" t="s">
        <v>97</v>
      </c>
    </row>
    <row r="6" spans="1:3" x14ac:dyDescent="0.25">
      <c r="A6" s="29" t="str">
        <f>'Efremov E'!B3</f>
        <v>Efremov E.</v>
      </c>
      <c r="B6" s="33">
        <f>'Efremov E'!D42</f>
        <v>0</v>
      </c>
      <c r="C6" s="29"/>
    </row>
    <row r="7" spans="1:3" x14ac:dyDescent="0.25">
      <c r="A7" s="29" t="str">
        <f>'Netepenko A'!B3</f>
        <v>Netepenko A.</v>
      </c>
      <c r="B7" s="33">
        <f>'Netepenko A'!D42</f>
        <v>0</v>
      </c>
      <c r="C7" s="29"/>
    </row>
    <row r="8" spans="1:3" x14ac:dyDescent="0.25">
      <c r="A8" s="29" t="str">
        <f>'Marchenko M'!B3</f>
        <v>Marchenko M.</v>
      </c>
      <c r="B8" s="33">
        <f>'Marchenko M'!D42</f>
        <v>0</v>
      </c>
      <c r="C8" s="29"/>
    </row>
    <row r="9" spans="1:3" x14ac:dyDescent="0.25">
      <c r="A9" s="29" t="str">
        <f>'Osipov A'!B3</f>
        <v>Osipov A.</v>
      </c>
      <c r="B9" s="33">
        <f>'Osipov A'!D42</f>
        <v>0</v>
      </c>
      <c r="C9" s="29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CIS Marking Scheme Import</vt:lpstr>
      <vt:lpstr>Efremov E</vt:lpstr>
      <vt:lpstr>Netepenko A</vt:lpstr>
      <vt:lpstr>Marchenko M</vt:lpstr>
      <vt:lpstr>Osipov A</vt:lpstr>
      <vt:lpstr>Summary</vt:lpstr>
    </vt:vector>
  </TitlesOfParts>
  <Company>WorldSkills International Secretariat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MGMT</cp:lastModifiedBy>
  <cp:lastPrinted>2010-04-28T04:08:36Z</cp:lastPrinted>
  <dcterms:created xsi:type="dcterms:W3CDTF">2010-04-27T04:25:00Z</dcterms:created>
  <dcterms:modified xsi:type="dcterms:W3CDTF">2022-01-20T17:12:58Z</dcterms:modified>
</cp:coreProperties>
</file>